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EA\"/>
    </mc:Choice>
  </mc:AlternateContent>
  <xr:revisionPtr revIDLastSave="0" documentId="13_ncr:1_{142E97C7-77F7-4854-9389-B2841BF903E8}" xr6:coauthVersionLast="47" xr6:coauthVersionMax="47" xr10:uidLastSave="{00000000-0000-0000-0000-000000000000}"/>
  <bookViews>
    <workbookView xWindow="-120" yWindow="-120" windowWidth="51840" windowHeight="21120" tabRatio="667" activeTab="4" xr2:uid="{00000000-000D-0000-FFFF-FFFF00000000}"/>
  </bookViews>
  <sheets>
    <sheet name="Chart NA - DSGE Raw Data" sheetId="1" r:id="rId1"/>
    <sheet name="Chart 2 - Real rate gaps" sheetId="11" r:id="rId2"/>
    <sheet name="Decomposition" sheetId="14" r:id="rId3"/>
    <sheet name="DSGE HVD" sheetId="15" r:id="rId4"/>
    <sheet name="Chart 3 - rstar" sheetId="12" r:id="rId5"/>
    <sheet name="2025Q2" sheetId="13" r:id="rId6"/>
    <sheet name="hist_ExAnteRealRate_wFG" sheetId="2" r:id="rId7"/>
    <sheet name="hist_RealNaturalRate_wFG" sheetId="3" r:id="rId8"/>
    <sheet name="hist_Forward5YearRealR_wFG" sheetId="5" r:id="rId9"/>
    <sheet name="hist_Forward5YearRNatR_wFG" sheetId="4" r:id="rId10"/>
    <sheet name="hist_ExAnteRealRate_woFG" sheetId="7" r:id="rId11"/>
    <sheet name="hist_RealNaturalRate_woFG" sheetId="8" r:id="rId12"/>
    <sheet name="hist_Forward5YearRealR_woFG" sheetId="10" r:id="rId13"/>
    <sheet name="hist_Forward5YearRNatR_woFG" sheetId="9" r:id="rId14"/>
  </sheets>
  <externalReferences>
    <externalReference r:id="rId15"/>
  </externalReference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2" l="1"/>
  <c r="K5" i="12"/>
  <c r="J5" i="12"/>
  <c r="L4" i="12"/>
  <c r="K4" i="12"/>
  <c r="J4" i="12"/>
  <c r="L3" i="12"/>
  <c r="K3" i="12"/>
  <c r="J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" i="12"/>
  <c r="E1" i="12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2" i="15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2" i="14"/>
  <c r="C32" i="14"/>
  <c r="D32" i="14"/>
  <c r="B33" i="14"/>
  <c r="C33" i="14"/>
  <c r="D33" i="14"/>
  <c r="B34" i="14"/>
  <c r="C34" i="14"/>
  <c r="D34" i="14"/>
  <c r="B35" i="14"/>
  <c r="C35" i="14"/>
  <c r="D35" i="14"/>
  <c r="B36" i="14"/>
  <c r="C36" i="14"/>
  <c r="D36" i="14"/>
  <c r="B37" i="14"/>
  <c r="C37" i="14"/>
  <c r="D37" i="14"/>
  <c r="B38" i="14"/>
  <c r="C38" i="14"/>
  <c r="D38" i="14"/>
  <c r="B39" i="14"/>
  <c r="C39" i="14"/>
  <c r="D39" i="14"/>
  <c r="B40" i="14"/>
  <c r="C40" i="14"/>
  <c r="D40" i="14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C149" i="14"/>
  <c r="D149" i="14"/>
  <c r="B150" i="14"/>
  <c r="C150" i="14"/>
  <c r="D150" i="14"/>
  <c r="B151" i="14"/>
  <c r="C151" i="14"/>
  <c r="D151" i="14"/>
  <c r="B152" i="14"/>
  <c r="C152" i="14"/>
  <c r="D152" i="14"/>
  <c r="B153" i="14"/>
  <c r="C153" i="14"/>
  <c r="D153" i="14"/>
  <c r="B154" i="14"/>
  <c r="C154" i="14"/>
  <c r="D154" i="14"/>
  <c r="B155" i="14"/>
  <c r="C155" i="14"/>
  <c r="D155" i="14"/>
  <c r="B156" i="14"/>
  <c r="C156" i="14"/>
  <c r="D156" i="14"/>
  <c r="B157" i="14"/>
  <c r="C157" i="14"/>
  <c r="D157" i="14"/>
  <c r="B158" i="14"/>
  <c r="C158" i="14"/>
  <c r="D158" i="14"/>
  <c r="B159" i="14"/>
  <c r="C159" i="14"/>
  <c r="D159" i="14"/>
  <c r="B160" i="14"/>
  <c r="C160" i="14"/>
  <c r="D160" i="14"/>
  <c r="B161" i="14"/>
  <c r="C161" i="14"/>
  <c r="D161" i="14"/>
  <c r="B162" i="14"/>
  <c r="C162" i="14"/>
  <c r="D162" i="14"/>
  <c r="B163" i="14"/>
  <c r="C163" i="14"/>
  <c r="D163" i="14"/>
  <c r="B164" i="14"/>
  <c r="C164" i="14"/>
  <c r="D164" i="14"/>
  <c r="B165" i="14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C169" i="14"/>
  <c r="D169" i="14"/>
  <c r="B170" i="14"/>
  <c r="C170" i="14"/>
  <c r="D170" i="14"/>
  <c r="B171" i="14"/>
  <c r="C171" i="14"/>
  <c r="D171" i="14"/>
  <c r="B172" i="14"/>
  <c r="C172" i="14"/>
  <c r="D172" i="14"/>
  <c r="B173" i="14"/>
  <c r="C173" i="14"/>
  <c r="D173" i="14"/>
  <c r="B174" i="14"/>
  <c r="C174" i="14"/>
  <c r="D174" i="14"/>
  <c r="B175" i="14"/>
  <c r="C175" i="14"/>
  <c r="D175" i="14"/>
  <c r="B176" i="14"/>
  <c r="C176" i="14"/>
  <c r="D176" i="14"/>
  <c r="B177" i="14"/>
  <c r="C177" i="14"/>
  <c r="D177" i="14"/>
  <c r="B178" i="14"/>
  <c r="C178" i="14"/>
  <c r="D178" i="14"/>
  <c r="B179" i="14"/>
  <c r="C179" i="14"/>
  <c r="D179" i="14"/>
  <c r="B180" i="14"/>
  <c r="C180" i="14"/>
  <c r="D180" i="14"/>
  <c r="B181" i="14"/>
  <c r="C181" i="14"/>
  <c r="D181" i="14"/>
  <c r="B182" i="14"/>
  <c r="C182" i="14"/>
  <c r="D182" i="14"/>
  <c r="B183" i="14"/>
  <c r="C183" i="14"/>
  <c r="D183" i="14"/>
  <c r="B184" i="14"/>
  <c r="C184" i="14"/>
  <c r="D184" i="14"/>
  <c r="B185" i="14"/>
  <c r="C185" i="14"/>
  <c r="D185" i="14"/>
  <c r="B186" i="14"/>
  <c r="C186" i="14"/>
  <c r="F186" i="14" s="1"/>
  <c r="D186" i="14"/>
  <c r="G186" i="14" s="1"/>
  <c r="B187" i="14"/>
  <c r="C187" i="14"/>
  <c r="D187" i="14"/>
  <c r="B188" i="14"/>
  <c r="C188" i="14"/>
  <c r="F188" i="14" s="1"/>
  <c r="D188" i="14"/>
  <c r="G188" i="14" s="1"/>
  <c r="B189" i="14"/>
  <c r="C189" i="14"/>
  <c r="D189" i="14"/>
  <c r="B190" i="14"/>
  <c r="C190" i="14"/>
  <c r="F190" i="14" s="1"/>
  <c r="D190" i="14"/>
  <c r="G190" i="14" s="1"/>
  <c r="B191" i="14"/>
  <c r="C191" i="14"/>
  <c r="D191" i="14"/>
  <c r="B192" i="14"/>
  <c r="C192" i="14"/>
  <c r="F192" i="14" s="1"/>
  <c r="D192" i="14"/>
  <c r="G192" i="14" s="1"/>
  <c r="B193" i="14"/>
  <c r="C193" i="14"/>
  <c r="D193" i="14"/>
  <c r="B194" i="14"/>
  <c r="C194" i="14"/>
  <c r="F194" i="14" s="1"/>
  <c r="D194" i="14"/>
  <c r="G194" i="14" s="1"/>
  <c r="B195" i="14"/>
  <c r="C195" i="14"/>
  <c r="D195" i="14"/>
  <c r="B196" i="14"/>
  <c r="C196" i="14"/>
  <c r="F196" i="14" s="1"/>
  <c r="D196" i="14"/>
  <c r="G196" i="14" s="1"/>
  <c r="B197" i="14"/>
  <c r="C197" i="14"/>
  <c r="D197" i="14"/>
  <c r="B198" i="14"/>
  <c r="C198" i="14"/>
  <c r="F198" i="14" s="1"/>
  <c r="D198" i="14"/>
  <c r="G198" i="14" s="1"/>
  <c r="B199" i="14"/>
  <c r="C199" i="14"/>
  <c r="D199" i="14"/>
  <c r="B200" i="14"/>
  <c r="C200" i="14"/>
  <c r="F200" i="14" s="1"/>
  <c r="D200" i="14"/>
  <c r="G200" i="14" s="1"/>
  <c r="B201" i="14"/>
  <c r="C201" i="14"/>
  <c r="D201" i="14"/>
  <c r="B202" i="14"/>
  <c r="C202" i="14"/>
  <c r="F202" i="14" s="1"/>
  <c r="D202" i="14"/>
  <c r="G202" i="14" s="1"/>
  <c r="B203" i="14"/>
  <c r="C203" i="14"/>
  <c r="D203" i="14"/>
  <c r="B204" i="14"/>
  <c r="C204" i="14"/>
  <c r="F204" i="14" s="1"/>
  <c r="D204" i="14"/>
  <c r="G204" i="14" s="1"/>
  <c r="B205" i="14"/>
  <c r="C205" i="14"/>
  <c r="D205" i="14"/>
  <c r="B206" i="14"/>
  <c r="C206" i="14"/>
  <c r="F206" i="14" s="1"/>
  <c r="D206" i="14"/>
  <c r="G206" i="14" s="1"/>
  <c r="B207" i="14"/>
  <c r="C207" i="14"/>
  <c r="D207" i="14"/>
  <c r="B208" i="14"/>
  <c r="C208" i="14"/>
  <c r="F208" i="14" s="1"/>
  <c r="D208" i="14"/>
  <c r="G208" i="14" s="1"/>
  <c r="B209" i="14"/>
  <c r="C209" i="14"/>
  <c r="D209" i="14"/>
  <c r="B210" i="14"/>
  <c r="C210" i="14"/>
  <c r="F210" i="14" s="1"/>
  <c r="D210" i="14"/>
  <c r="G210" i="14" s="1"/>
  <c r="B211" i="14"/>
  <c r="C211" i="14"/>
  <c r="D211" i="14"/>
  <c r="B212" i="14"/>
  <c r="C212" i="14"/>
  <c r="F212" i="14" s="1"/>
  <c r="D212" i="14"/>
  <c r="G212" i="14" s="1"/>
  <c r="B213" i="14"/>
  <c r="C213" i="14"/>
  <c r="D213" i="14"/>
  <c r="B214" i="14"/>
  <c r="C214" i="14"/>
  <c r="F214" i="14" s="1"/>
  <c r="D214" i="14"/>
  <c r="G214" i="14" s="1"/>
  <c r="B215" i="14"/>
  <c r="C215" i="14"/>
  <c r="D215" i="14"/>
  <c r="B216" i="14"/>
  <c r="C216" i="14"/>
  <c r="F216" i="14" s="1"/>
  <c r="D216" i="14"/>
  <c r="G216" i="14" s="1"/>
  <c r="B217" i="14"/>
  <c r="C217" i="14"/>
  <c r="D217" i="14"/>
  <c r="B218" i="14"/>
  <c r="C218" i="14"/>
  <c r="F218" i="14" s="1"/>
  <c r="D218" i="14"/>
  <c r="G218" i="14" s="1"/>
  <c r="B219" i="14"/>
  <c r="C219" i="14"/>
  <c r="D219" i="14"/>
  <c r="B220" i="14"/>
  <c r="C220" i="14"/>
  <c r="F220" i="14" s="1"/>
  <c r="D220" i="14"/>
  <c r="G220" i="14" s="1"/>
  <c r="B221" i="14"/>
  <c r="C221" i="14"/>
  <c r="D221" i="14"/>
  <c r="B222" i="14"/>
  <c r="C222" i="14"/>
  <c r="F222" i="14" s="1"/>
  <c r="D222" i="14"/>
  <c r="G222" i="14" s="1"/>
  <c r="B223" i="14"/>
  <c r="C223" i="14"/>
  <c r="D223" i="14"/>
  <c r="B224" i="14"/>
  <c r="C224" i="14"/>
  <c r="F224" i="14" s="1"/>
  <c r="D224" i="14"/>
  <c r="G224" i="14" s="1"/>
  <c r="B225" i="14"/>
  <c r="C225" i="14"/>
  <c r="D225" i="14"/>
  <c r="B226" i="14"/>
  <c r="C226" i="14"/>
  <c r="D226" i="14"/>
  <c r="G226" i="14" s="1"/>
  <c r="B227" i="14"/>
  <c r="C227" i="14"/>
  <c r="D227" i="14"/>
  <c r="G227" i="14" s="1"/>
  <c r="B228" i="14"/>
  <c r="E228" i="14" s="1"/>
  <c r="C228" i="14"/>
  <c r="D228" i="14"/>
  <c r="G228" i="14" s="1"/>
  <c r="B229" i="14"/>
  <c r="C229" i="14"/>
  <c r="D229" i="14"/>
  <c r="G229" i="14" s="1"/>
  <c r="B230" i="14"/>
  <c r="E230" i="14" s="1"/>
  <c r="C230" i="14"/>
  <c r="D230" i="14"/>
  <c r="G230" i="14" s="1"/>
  <c r="B231" i="14"/>
  <c r="C231" i="14"/>
  <c r="D231" i="14"/>
  <c r="G231" i="14" s="1"/>
  <c r="B232" i="14"/>
  <c r="E232" i="14" s="1"/>
  <c r="C232" i="14"/>
  <c r="D232" i="14"/>
  <c r="G232" i="14" s="1"/>
  <c r="B233" i="14"/>
  <c r="C233" i="14"/>
  <c r="D233" i="14"/>
  <c r="G233" i="14" s="1"/>
  <c r="B234" i="14"/>
  <c r="E234" i="14" s="1"/>
  <c r="C234" i="14"/>
  <c r="D234" i="14"/>
  <c r="G234" i="14" s="1"/>
  <c r="B235" i="14"/>
  <c r="C235" i="14"/>
  <c r="D235" i="14"/>
  <c r="G235" i="14" s="1"/>
  <c r="B236" i="14"/>
  <c r="E236" i="14" s="1"/>
  <c r="C236" i="14"/>
  <c r="D236" i="14"/>
  <c r="G236" i="14" s="1"/>
  <c r="B237" i="14"/>
  <c r="C237" i="14"/>
  <c r="D237" i="14"/>
  <c r="G237" i="14" s="1"/>
  <c r="B238" i="14"/>
  <c r="E238" i="14" s="1"/>
  <c r="C238" i="14"/>
  <c r="D238" i="14"/>
  <c r="G238" i="14" s="1"/>
  <c r="B239" i="14"/>
  <c r="C239" i="14"/>
  <c r="D239" i="14"/>
  <c r="G239" i="14" s="1"/>
  <c r="B240" i="14"/>
  <c r="E240" i="14" s="1"/>
  <c r="C240" i="14"/>
  <c r="D240" i="14"/>
  <c r="G240" i="14" s="1"/>
  <c r="B241" i="14"/>
  <c r="C241" i="14"/>
  <c r="D241" i="14"/>
  <c r="G241" i="14" s="1"/>
  <c r="B242" i="14"/>
  <c r="E242" i="14" s="1"/>
  <c r="C242" i="14"/>
  <c r="D242" i="14"/>
  <c r="G242" i="14" s="1"/>
  <c r="B243" i="14"/>
  <c r="C243" i="14"/>
  <c r="D243" i="14"/>
  <c r="G243" i="14" s="1"/>
  <c r="B244" i="14"/>
  <c r="E244" i="14" s="1"/>
  <c r="C244" i="14"/>
  <c r="D244" i="14"/>
  <c r="G244" i="14" s="1"/>
  <c r="B245" i="14"/>
  <c r="C245" i="14"/>
  <c r="D245" i="14"/>
  <c r="G245" i="14" s="1"/>
  <c r="B246" i="14"/>
  <c r="E246" i="14" s="1"/>
  <c r="C246" i="14"/>
  <c r="D246" i="14"/>
  <c r="G246" i="14" s="1"/>
  <c r="B247" i="14"/>
  <c r="C247" i="14"/>
  <c r="D247" i="14"/>
  <c r="G247" i="14" s="1"/>
  <c r="B248" i="14"/>
  <c r="E248" i="14" s="1"/>
  <c r="C248" i="14"/>
  <c r="D248" i="14"/>
  <c r="G248" i="14" s="1"/>
  <c r="B249" i="14"/>
  <c r="C249" i="14"/>
  <c r="D249" i="14"/>
  <c r="G249" i="14" s="1"/>
  <c r="B250" i="14"/>
  <c r="E250" i="14" s="1"/>
  <c r="C250" i="14"/>
  <c r="D250" i="14"/>
  <c r="G250" i="14" s="1"/>
  <c r="B251" i="14"/>
  <c r="C251" i="14"/>
  <c r="D251" i="14"/>
  <c r="G251" i="14" s="1"/>
  <c r="B252" i="14"/>
  <c r="E252" i="14" s="1"/>
  <c r="C252" i="14"/>
  <c r="D252" i="14"/>
  <c r="G252" i="14" s="1"/>
  <c r="B253" i="14"/>
  <c r="C253" i="14"/>
  <c r="D253" i="14"/>
  <c r="G253" i="14" s="1"/>
  <c r="B254" i="14"/>
  <c r="E254" i="14" s="1"/>
  <c r="C254" i="14"/>
  <c r="D254" i="14"/>
  <c r="G254" i="14" s="1"/>
  <c r="B255" i="14"/>
  <c r="C255" i="14"/>
  <c r="D255" i="14"/>
  <c r="G255" i="14" s="1"/>
  <c r="B256" i="14"/>
  <c r="E256" i="14" s="1"/>
  <c r="C256" i="14"/>
  <c r="D256" i="14"/>
  <c r="G256" i="14" s="1"/>
  <c r="B257" i="14"/>
  <c r="C257" i="14"/>
  <c r="D257" i="14"/>
  <c r="G257" i="14" s="1"/>
  <c r="B258" i="14"/>
  <c r="E258" i="14" s="1"/>
  <c r="C258" i="14"/>
  <c r="D258" i="14"/>
  <c r="G258" i="14" s="1"/>
  <c r="B259" i="14"/>
  <c r="C259" i="14"/>
  <c r="D259" i="14"/>
  <c r="G259" i="14" s="1"/>
  <c r="D2" i="14"/>
  <c r="C2" i="14"/>
  <c r="B2" i="14"/>
  <c r="Y132" i="15"/>
  <c r="AE132" i="15"/>
  <c r="AG132" i="15"/>
  <c r="AF132" i="15"/>
  <c r="AD132" i="15"/>
  <c r="AB132" i="15"/>
  <c r="AA132" i="15"/>
  <c r="Z132" i="15"/>
  <c r="Y131" i="15"/>
  <c r="AE131" i="15"/>
  <c r="AG131" i="15"/>
  <c r="AF131" i="15"/>
  <c r="AD131" i="15"/>
  <c r="AB131" i="15"/>
  <c r="AA131" i="15"/>
  <c r="Z131" i="15"/>
  <c r="Y130" i="15"/>
  <c r="AE130" i="15"/>
  <c r="AG130" i="15"/>
  <c r="AF130" i="15"/>
  <c r="AC130" i="15"/>
  <c r="AD130" i="15"/>
  <c r="AB130" i="15"/>
  <c r="AA130" i="15"/>
  <c r="Z130" i="15"/>
  <c r="Y129" i="15"/>
  <c r="AE129" i="15"/>
  <c r="AG129" i="15"/>
  <c r="AF129" i="15"/>
  <c r="AD129" i="15"/>
  <c r="AB129" i="15"/>
  <c r="AA129" i="15"/>
  <c r="Z129" i="15"/>
  <c r="AG128" i="15"/>
  <c r="Y128" i="15"/>
  <c r="AE128" i="15"/>
  <c r="AF128" i="15"/>
  <c r="AD128" i="15"/>
  <c r="AB128" i="15"/>
  <c r="AA128" i="15"/>
  <c r="Z128" i="15"/>
  <c r="Z127" i="15"/>
  <c r="Y127" i="15"/>
  <c r="AE127" i="15"/>
  <c r="AG127" i="15"/>
  <c r="AF127" i="15"/>
  <c r="AD127" i="15"/>
  <c r="AB127" i="15"/>
  <c r="AA127" i="15"/>
  <c r="Y126" i="15"/>
  <c r="AE126" i="15"/>
  <c r="AG126" i="15"/>
  <c r="AF126" i="15"/>
  <c r="AD126" i="15"/>
  <c r="AB126" i="15"/>
  <c r="AA126" i="15"/>
  <c r="Z126" i="15"/>
  <c r="Y125" i="15"/>
  <c r="AE125" i="15"/>
  <c r="AG125" i="15"/>
  <c r="AF125" i="15"/>
  <c r="AC125" i="15"/>
  <c r="AD125" i="15"/>
  <c r="AB125" i="15"/>
  <c r="AA125" i="15"/>
  <c r="Z125" i="15"/>
  <c r="AC124" i="15"/>
  <c r="Y124" i="15"/>
  <c r="AE124" i="15"/>
  <c r="AG124" i="15"/>
  <c r="AF124" i="15"/>
  <c r="AD124" i="15"/>
  <c r="AB124" i="15"/>
  <c r="AA124" i="15"/>
  <c r="Z124" i="15"/>
  <c r="Y123" i="15"/>
  <c r="AE123" i="15"/>
  <c r="AG123" i="15"/>
  <c r="AF123" i="15"/>
  <c r="AD123" i="15"/>
  <c r="AB123" i="15"/>
  <c r="AA123" i="15"/>
  <c r="Z123" i="15"/>
  <c r="Y122" i="15"/>
  <c r="AE122" i="15"/>
  <c r="AG122" i="15"/>
  <c r="AF122" i="15"/>
  <c r="AD122" i="15"/>
  <c r="AB122" i="15"/>
  <c r="AA122" i="15"/>
  <c r="Z122" i="15"/>
  <c r="Y121" i="15"/>
  <c r="AE121" i="15"/>
  <c r="AG121" i="15"/>
  <c r="AF121" i="15"/>
  <c r="AD121" i="15"/>
  <c r="AB121" i="15"/>
  <c r="AA121" i="15"/>
  <c r="Z121" i="15"/>
  <c r="Y120" i="15"/>
  <c r="AE120" i="15"/>
  <c r="AG120" i="15"/>
  <c r="AF120" i="15"/>
  <c r="AD120" i="15"/>
  <c r="AB120" i="15"/>
  <c r="AA120" i="15"/>
  <c r="Z120" i="15"/>
  <c r="AB119" i="15"/>
  <c r="Y119" i="15"/>
  <c r="AE119" i="15"/>
  <c r="AG119" i="15"/>
  <c r="AF119" i="15"/>
  <c r="AD119" i="15"/>
  <c r="AA119" i="15"/>
  <c r="Z119" i="15"/>
  <c r="AE118" i="15"/>
  <c r="Y118" i="15"/>
  <c r="AG118" i="15"/>
  <c r="AF118" i="15"/>
  <c r="AC118" i="15"/>
  <c r="AD118" i="15"/>
  <c r="AB118" i="15"/>
  <c r="AA118" i="15"/>
  <c r="Z118" i="15"/>
  <c r="AF117" i="15"/>
  <c r="Y117" i="15"/>
  <c r="AE117" i="15"/>
  <c r="AG117" i="15"/>
  <c r="AC117" i="15"/>
  <c r="AD117" i="15"/>
  <c r="AB117" i="15"/>
  <c r="AA117" i="15"/>
  <c r="Z117" i="15"/>
  <c r="Y116" i="15"/>
  <c r="AE116" i="15"/>
  <c r="AG116" i="15"/>
  <c r="AF116" i="15"/>
  <c r="AD116" i="15"/>
  <c r="AB116" i="15"/>
  <c r="AA116" i="15"/>
  <c r="Z116" i="15"/>
  <c r="AA115" i="15"/>
  <c r="Y115" i="15"/>
  <c r="AE115" i="15"/>
  <c r="AG115" i="15"/>
  <c r="AF115" i="15"/>
  <c r="AD115" i="15"/>
  <c r="AB115" i="15"/>
  <c r="Z115" i="15"/>
  <c r="AG114" i="15"/>
  <c r="AB114" i="15"/>
  <c r="AA114" i="15"/>
  <c r="Y114" i="15"/>
  <c r="AE114" i="15"/>
  <c r="AF114" i="15"/>
  <c r="AD114" i="15"/>
  <c r="Z114" i="15"/>
  <c r="AB113" i="15"/>
  <c r="Y113" i="15"/>
  <c r="AE113" i="15"/>
  <c r="AG113" i="15"/>
  <c r="AF113" i="15"/>
  <c r="AD113" i="15"/>
  <c r="AA113" i="15"/>
  <c r="Z113" i="15"/>
  <c r="Y112" i="15"/>
  <c r="AE112" i="15"/>
  <c r="AG112" i="15"/>
  <c r="AF112" i="15"/>
  <c r="AC112" i="15"/>
  <c r="AD112" i="15"/>
  <c r="AB112" i="15"/>
  <c r="AA112" i="15"/>
  <c r="Z112" i="15"/>
  <c r="AE111" i="15"/>
  <c r="Y111" i="15"/>
  <c r="AG111" i="15"/>
  <c r="AF111" i="15"/>
  <c r="AC111" i="15"/>
  <c r="AD111" i="15"/>
  <c r="AB111" i="15"/>
  <c r="AA111" i="15"/>
  <c r="Z111" i="15"/>
  <c r="Y110" i="15"/>
  <c r="AE110" i="15"/>
  <c r="AG110" i="15"/>
  <c r="AF110" i="15"/>
  <c r="AD110" i="15"/>
  <c r="AB110" i="15"/>
  <c r="AA110" i="15"/>
  <c r="Z110" i="15"/>
  <c r="AB109" i="15"/>
  <c r="Y109" i="15"/>
  <c r="AE109" i="15"/>
  <c r="AG109" i="15"/>
  <c r="AF109" i="15"/>
  <c r="AD109" i="15"/>
  <c r="AA109" i="15"/>
  <c r="Z109" i="15"/>
  <c r="AA108" i="15"/>
  <c r="Y108" i="15"/>
  <c r="AE108" i="15"/>
  <c r="AG108" i="15"/>
  <c r="AF108" i="15"/>
  <c r="AC108" i="15"/>
  <c r="AD108" i="15"/>
  <c r="AB108" i="15"/>
  <c r="Z108" i="15"/>
  <c r="Y107" i="15"/>
  <c r="AE107" i="15"/>
  <c r="AG107" i="15"/>
  <c r="AF107" i="15"/>
  <c r="AD107" i="15"/>
  <c r="AB107" i="15"/>
  <c r="AA107" i="15"/>
  <c r="Z107" i="15"/>
  <c r="Y106" i="15"/>
  <c r="AE106" i="15"/>
  <c r="AG106" i="15"/>
  <c r="AF106" i="15"/>
  <c r="AC106" i="15"/>
  <c r="AD106" i="15"/>
  <c r="AB106" i="15"/>
  <c r="AA106" i="15"/>
  <c r="Z106" i="15"/>
  <c r="Z105" i="15"/>
  <c r="Y105" i="15"/>
  <c r="AE105" i="15"/>
  <c r="AG105" i="15"/>
  <c r="AF105" i="15"/>
  <c r="AC105" i="15"/>
  <c r="AD105" i="15"/>
  <c r="AB105" i="15"/>
  <c r="AA105" i="15"/>
  <c r="AA104" i="15"/>
  <c r="Y104" i="15"/>
  <c r="AE104" i="15"/>
  <c r="AG104" i="15"/>
  <c r="AF104" i="15"/>
  <c r="AC104" i="15"/>
  <c r="AD104" i="15"/>
  <c r="AB104" i="15"/>
  <c r="Z104" i="15"/>
  <c r="AG103" i="15"/>
  <c r="Y103" i="15"/>
  <c r="AH103" i="15"/>
  <c r="AE103" i="15"/>
  <c r="AF103" i="15"/>
  <c r="AD103" i="15"/>
  <c r="AB103" i="15"/>
  <c r="AA103" i="15"/>
  <c r="Z103" i="15"/>
  <c r="Y102" i="15"/>
  <c r="AE102" i="15"/>
  <c r="AG102" i="15"/>
  <c r="AF102" i="15"/>
  <c r="AD102" i="15"/>
  <c r="AB102" i="15"/>
  <c r="AA102" i="15"/>
  <c r="Z102" i="15"/>
  <c r="Y101" i="15"/>
  <c r="AE101" i="15"/>
  <c r="AG101" i="15"/>
  <c r="AF101" i="15"/>
  <c r="AD101" i="15"/>
  <c r="AB101" i="15"/>
  <c r="AA101" i="15"/>
  <c r="Z101" i="15"/>
  <c r="Y100" i="15"/>
  <c r="AE100" i="15"/>
  <c r="AG100" i="15"/>
  <c r="AF100" i="15"/>
  <c r="AC100" i="15"/>
  <c r="AD100" i="15"/>
  <c r="AB100" i="15"/>
  <c r="AA100" i="15"/>
  <c r="Z100" i="15"/>
  <c r="Z99" i="15"/>
  <c r="Y99" i="15"/>
  <c r="AE99" i="15"/>
  <c r="AG99" i="15"/>
  <c r="AF99" i="15"/>
  <c r="AC99" i="15"/>
  <c r="AD99" i="15"/>
  <c r="AB99" i="15"/>
  <c r="AA99" i="15"/>
  <c r="AA98" i="15"/>
  <c r="Y98" i="15"/>
  <c r="AE98" i="15"/>
  <c r="AG98" i="15"/>
  <c r="AF98" i="15"/>
  <c r="AD98" i="15"/>
  <c r="AB98" i="15"/>
  <c r="Z98" i="15"/>
  <c r="Y97" i="15"/>
  <c r="AE97" i="15"/>
  <c r="AG97" i="15"/>
  <c r="AF97" i="15"/>
  <c r="AD97" i="15"/>
  <c r="AB97" i="15"/>
  <c r="AA97" i="15"/>
  <c r="Z97" i="15"/>
  <c r="Y96" i="15"/>
  <c r="AE96" i="15"/>
  <c r="AG96" i="15"/>
  <c r="AF96" i="15"/>
  <c r="AD96" i="15"/>
  <c r="AB96" i="15"/>
  <c r="AA96" i="15"/>
  <c r="Z96" i="15"/>
  <c r="Y95" i="15"/>
  <c r="AC95" i="15"/>
  <c r="AE95" i="15"/>
  <c r="AG95" i="15"/>
  <c r="AF95" i="15"/>
  <c r="AD95" i="15"/>
  <c r="AB95" i="15"/>
  <c r="AA95" i="15"/>
  <c r="Z95" i="15"/>
  <c r="Y94" i="15"/>
  <c r="AE94" i="15"/>
  <c r="AG94" i="15"/>
  <c r="AF94" i="15"/>
  <c r="AC94" i="15"/>
  <c r="AD94" i="15"/>
  <c r="AB94" i="15"/>
  <c r="AA94" i="15"/>
  <c r="Z94" i="15"/>
  <c r="Y93" i="15"/>
  <c r="AE93" i="15"/>
  <c r="AG93" i="15"/>
  <c r="AF93" i="15"/>
  <c r="AC93" i="15"/>
  <c r="AD93" i="15"/>
  <c r="AB93" i="15"/>
  <c r="AA93" i="15"/>
  <c r="Z93" i="15"/>
  <c r="AG92" i="15"/>
  <c r="Y92" i="15"/>
  <c r="AE92" i="15"/>
  <c r="AF92" i="15"/>
  <c r="AD92" i="15"/>
  <c r="AB92" i="15"/>
  <c r="AA92" i="15"/>
  <c r="Z92" i="15"/>
  <c r="AB91" i="15"/>
  <c r="AA91" i="15"/>
  <c r="Z91" i="15"/>
  <c r="Y91" i="15"/>
  <c r="AE91" i="15"/>
  <c r="AG91" i="15"/>
  <c r="AF91" i="15"/>
  <c r="AD91" i="15"/>
  <c r="AB90" i="15"/>
  <c r="AA90" i="15"/>
  <c r="Y90" i="15"/>
  <c r="AE90" i="15"/>
  <c r="AG90" i="15"/>
  <c r="AF90" i="15"/>
  <c r="AC90" i="15"/>
  <c r="AD90" i="15"/>
  <c r="Z90" i="15"/>
  <c r="Y89" i="15"/>
  <c r="AE89" i="15"/>
  <c r="AG89" i="15"/>
  <c r="AF89" i="15"/>
  <c r="AD89" i="15"/>
  <c r="AB89" i="15"/>
  <c r="AA89" i="15"/>
  <c r="Z89" i="15"/>
  <c r="Y88" i="15"/>
  <c r="AC88" i="15"/>
  <c r="AE88" i="15"/>
  <c r="AG88" i="15"/>
  <c r="AF88" i="15"/>
  <c r="AD88" i="15"/>
  <c r="AB88" i="15"/>
  <c r="AA88" i="15"/>
  <c r="Z88" i="15"/>
  <c r="Y87" i="15"/>
  <c r="AE87" i="15"/>
  <c r="AG87" i="15"/>
  <c r="AF87" i="15"/>
  <c r="AC87" i="15"/>
  <c r="AD87" i="15"/>
  <c r="AB87" i="15"/>
  <c r="AA87" i="15"/>
  <c r="Z87" i="15"/>
  <c r="AF86" i="15"/>
  <c r="Y86" i="15"/>
  <c r="AE86" i="15"/>
  <c r="AG86" i="15"/>
  <c r="AC86" i="15"/>
  <c r="AD86" i="15"/>
  <c r="AB86" i="15"/>
  <c r="AA86" i="15"/>
  <c r="Z86" i="15"/>
  <c r="Y85" i="15"/>
  <c r="AE85" i="15"/>
  <c r="AG85" i="15"/>
  <c r="AF85" i="15"/>
  <c r="AD85" i="15"/>
  <c r="AB85" i="15"/>
  <c r="AA85" i="15"/>
  <c r="Z85" i="15"/>
  <c r="Y84" i="15"/>
  <c r="AE84" i="15"/>
  <c r="AG84" i="15"/>
  <c r="AF84" i="15"/>
  <c r="AD84" i="15"/>
  <c r="AB84" i="15"/>
  <c r="AA84" i="15"/>
  <c r="Z84" i="15"/>
  <c r="Y83" i="15"/>
  <c r="AE83" i="15"/>
  <c r="AG83" i="15"/>
  <c r="AF83" i="15"/>
  <c r="AC83" i="15"/>
  <c r="AD83" i="15"/>
  <c r="AB83" i="15"/>
  <c r="AA83" i="15"/>
  <c r="Z83" i="15"/>
  <c r="Y82" i="15"/>
  <c r="AE82" i="15"/>
  <c r="AG82" i="15"/>
  <c r="AF82" i="15"/>
  <c r="AD82" i="15"/>
  <c r="AB82" i="15"/>
  <c r="AA82" i="15"/>
  <c r="Z82" i="15"/>
  <c r="Y81" i="15"/>
  <c r="AE81" i="15"/>
  <c r="AG81" i="15"/>
  <c r="AF81" i="15"/>
  <c r="AD81" i="15"/>
  <c r="AB81" i="15"/>
  <c r="AA81" i="15"/>
  <c r="Z81" i="15"/>
  <c r="Z80" i="15"/>
  <c r="Y80" i="15"/>
  <c r="AE80" i="15"/>
  <c r="AG80" i="15"/>
  <c r="AF80" i="15"/>
  <c r="AC80" i="15"/>
  <c r="AD80" i="15"/>
  <c r="AB80" i="15"/>
  <c r="AA80" i="15"/>
  <c r="Z79" i="15"/>
  <c r="Y79" i="15"/>
  <c r="AE79" i="15"/>
  <c r="AG79" i="15"/>
  <c r="AF79" i="15"/>
  <c r="AD79" i="15"/>
  <c r="AB79" i="15"/>
  <c r="AA79" i="15"/>
  <c r="Y78" i="15"/>
  <c r="AE78" i="15"/>
  <c r="AG78" i="15"/>
  <c r="AF78" i="15"/>
  <c r="AD78" i="15"/>
  <c r="AB78" i="15"/>
  <c r="AA78" i="15"/>
  <c r="Z78" i="15"/>
  <c r="AB77" i="15"/>
  <c r="Y77" i="15"/>
  <c r="AE77" i="15"/>
  <c r="AG77" i="15"/>
  <c r="AF77" i="15"/>
  <c r="AD77" i="15"/>
  <c r="AA77" i="15"/>
  <c r="Z77" i="15"/>
  <c r="AG76" i="15"/>
  <c r="Y76" i="15"/>
  <c r="AE76" i="15"/>
  <c r="AF76" i="15"/>
  <c r="AD76" i="15"/>
  <c r="AB76" i="15"/>
  <c r="AA76" i="15"/>
  <c r="Z76" i="15"/>
  <c r="Y75" i="15"/>
  <c r="AE75" i="15"/>
  <c r="AG75" i="15"/>
  <c r="AF75" i="15"/>
  <c r="AD75" i="15"/>
  <c r="AB75" i="15"/>
  <c r="AA75" i="15"/>
  <c r="Z75" i="15"/>
  <c r="Y74" i="15"/>
  <c r="AE74" i="15"/>
  <c r="AG74" i="15"/>
  <c r="AF74" i="15"/>
  <c r="AD74" i="15"/>
  <c r="AB74" i="15"/>
  <c r="AA74" i="15"/>
  <c r="Z74" i="15"/>
  <c r="AF73" i="15"/>
  <c r="Z73" i="15"/>
  <c r="Y73" i="15"/>
  <c r="AE73" i="15"/>
  <c r="AG73" i="15"/>
  <c r="AD73" i="15"/>
  <c r="AB73" i="15"/>
  <c r="AA73" i="15"/>
  <c r="AB72" i="15"/>
  <c r="AA72" i="15"/>
  <c r="Y72" i="15"/>
  <c r="AE72" i="15"/>
  <c r="AG72" i="15"/>
  <c r="AF72" i="15"/>
  <c r="AD72" i="15"/>
  <c r="Z72" i="15"/>
  <c r="AG71" i="15"/>
  <c r="AB71" i="15"/>
  <c r="AA71" i="15"/>
  <c r="Y71" i="15"/>
  <c r="AE71" i="15"/>
  <c r="AF71" i="15"/>
  <c r="AD71" i="15"/>
  <c r="Z71" i="15"/>
  <c r="AE70" i="15"/>
  <c r="AD70" i="15"/>
  <c r="AB70" i="15"/>
  <c r="Y70" i="15"/>
  <c r="AG70" i="15"/>
  <c r="AF70" i="15"/>
  <c r="AA70" i="15"/>
  <c r="Z70" i="15"/>
  <c r="AE69" i="15"/>
  <c r="Y69" i="15"/>
  <c r="AG69" i="15"/>
  <c r="AF69" i="15"/>
  <c r="AC69" i="15"/>
  <c r="AD69" i="15"/>
  <c r="AB69" i="15"/>
  <c r="AA69" i="15"/>
  <c r="Z69" i="15"/>
  <c r="AF68" i="15"/>
  <c r="AA68" i="15"/>
  <c r="Y68" i="15"/>
  <c r="AE68" i="15"/>
  <c r="AG68" i="15"/>
  <c r="AC68" i="15"/>
  <c r="AD68" i="15"/>
  <c r="AB68" i="15"/>
  <c r="Z68" i="15"/>
  <c r="Z67" i="15"/>
  <c r="Y67" i="15"/>
  <c r="AE67" i="15"/>
  <c r="AG67" i="15"/>
  <c r="AF67" i="15"/>
  <c r="AD67" i="15"/>
  <c r="AB67" i="15"/>
  <c r="AA67" i="15"/>
  <c r="Y66" i="15"/>
  <c r="AE66" i="15"/>
  <c r="AG66" i="15"/>
  <c r="AF66" i="15"/>
  <c r="AC66" i="15"/>
  <c r="AD66" i="15"/>
  <c r="AB66" i="15"/>
  <c r="AA66" i="15"/>
  <c r="Z66" i="15"/>
  <c r="Y65" i="15"/>
  <c r="AE65" i="15"/>
  <c r="AG65" i="15"/>
  <c r="AF65" i="15"/>
  <c r="AD65" i="15"/>
  <c r="AB65" i="15"/>
  <c r="AA65" i="15"/>
  <c r="Z65" i="15"/>
  <c r="Y64" i="15"/>
  <c r="AE64" i="15"/>
  <c r="AG64" i="15"/>
  <c r="AF64" i="15"/>
  <c r="AD64" i="15"/>
  <c r="AB64" i="15"/>
  <c r="AA64" i="15"/>
  <c r="Z64" i="15"/>
  <c r="Y63" i="15"/>
  <c r="AE63" i="15"/>
  <c r="AG63" i="15"/>
  <c r="AF63" i="15"/>
  <c r="AD63" i="15"/>
  <c r="AB63" i="15"/>
  <c r="AA63" i="15"/>
  <c r="Z63" i="15"/>
  <c r="Y62" i="15"/>
  <c r="AE62" i="15"/>
  <c r="AG62" i="15"/>
  <c r="AF62" i="15"/>
  <c r="AC62" i="15"/>
  <c r="AD62" i="15"/>
  <c r="AB62" i="15"/>
  <c r="AA62" i="15"/>
  <c r="Z62" i="15"/>
  <c r="Y61" i="15"/>
  <c r="AE61" i="15"/>
  <c r="AG61" i="15"/>
  <c r="AF61" i="15"/>
  <c r="AD61" i="15"/>
  <c r="AB61" i="15"/>
  <c r="AA61" i="15"/>
  <c r="Z61" i="15"/>
  <c r="Y60" i="15"/>
  <c r="AH60" i="15"/>
  <c r="AE60" i="15"/>
  <c r="AG60" i="15"/>
  <c r="AF60" i="15"/>
  <c r="AD60" i="15"/>
  <c r="AB60" i="15"/>
  <c r="AA60" i="15"/>
  <c r="Z60" i="15"/>
  <c r="AD59" i="15"/>
  <c r="AB59" i="15"/>
  <c r="Y59" i="15"/>
  <c r="AE59" i="15"/>
  <c r="AG59" i="15"/>
  <c r="AF59" i="15"/>
  <c r="AC59" i="15"/>
  <c r="AA59" i="15"/>
  <c r="Z59" i="15"/>
  <c r="AE58" i="15"/>
  <c r="AD58" i="15"/>
  <c r="AB58" i="15"/>
  <c r="Y58" i="15"/>
  <c r="AG58" i="15"/>
  <c r="AF58" i="15"/>
  <c r="AA58" i="15"/>
  <c r="Z58" i="15"/>
  <c r="Y57" i="15"/>
  <c r="AE57" i="15"/>
  <c r="AG57" i="15"/>
  <c r="AF57" i="15"/>
  <c r="AD57" i="15"/>
  <c r="AB57" i="15"/>
  <c r="AA57" i="15"/>
  <c r="Z57" i="15"/>
  <c r="Y56" i="15"/>
  <c r="AE56" i="15"/>
  <c r="AG56" i="15"/>
  <c r="AF56" i="15"/>
  <c r="AD56" i="15"/>
  <c r="AB56" i="15"/>
  <c r="AA56" i="15"/>
  <c r="Z56" i="15"/>
  <c r="AF55" i="15"/>
  <c r="Z55" i="15"/>
  <c r="Y55" i="15"/>
  <c r="AE55" i="15"/>
  <c r="AG55" i="15"/>
  <c r="AD55" i="15"/>
  <c r="AB55" i="15"/>
  <c r="AA55" i="15"/>
  <c r="AG54" i="15"/>
  <c r="AA54" i="15"/>
  <c r="Z54" i="15"/>
  <c r="Y54" i="15"/>
  <c r="AE54" i="15"/>
  <c r="AF54" i="15"/>
  <c r="AC54" i="15"/>
  <c r="AD54" i="15"/>
  <c r="AB54" i="15"/>
  <c r="AB53" i="15"/>
  <c r="Y53" i="15"/>
  <c r="AE53" i="15"/>
  <c r="AG53" i="15"/>
  <c r="AF53" i="15"/>
  <c r="AC53" i="15"/>
  <c r="AD53" i="15"/>
  <c r="AA53" i="15"/>
  <c r="Z53" i="15"/>
  <c r="Y52" i="15"/>
  <c r="AE52" i="15"/>
  <c r="AG52" i="15"/>
  <c r="AF52" i="15"/>
  <c r="AD52" i="15"/>
  <c r="AB52" i="15"/>
  <c r="AA52" i="15"/>
  <c r="Z52" i="15"/>
  <c r="AE51" i="15"/>
  <c r="Y51" i="15"/>
  <c r="AG51" i="15"/>
  <c r="AF51" i="15"/>
  <c r="AD51" i="15"/>
  <c r="AB51" i="15"/>
  <c r="AA51" i="15"/>
  <c r="Z51" i="15"/>
  <c r="AF50" i="15"/>
  <c r="Y50" i="15"/>
  <c r="AE50" i="15"/>
  <c r="AG50" i="15"/>
  <c r="AC50" i="15"/>
  <c r="AD50" i="15"/>
  <c r="AB50" i="15"/>
  <c r="AA50" i="15"/>
  <c r="Z50" i="15"/>
  <c r="Y49" i="15"/>
  <c r="AE49" i="15"/>
  <c r="AG49" i="15"/>
  <c r="AF49" i="15"/>
  <c r="AD49" i="15"/>
  <c r="AB49" i="15"/>
  <c r="AA49" i="15"/>
  <c r="Z49" i="15"/>
  <c r="AB48" i="15"/>
  <c r="Y48" i="15"/>
  <c r="AE48" i="15"/>
  <c r="AG48" i="15"/>
  <c r="AF48" i="15"/>
  <c r="AD48" i="15"/>
  <c r="AA48" i="15"/>
  <c r="Z48" i="15"/>
  <c r="Y47" i="15"/>
  <c r="AE47" i="15"/>
  <c r="AG47" i="15"/>
  <c r="AF47" i="15"/>
  <c r="AC47" i="15"/>
  <c r="AD47" i="15"/>
  <c r="AB47" i="15"/>
  <c r="AA47" i="15"/>
  <c r="Z47" i="15"/>
  <c r="Y46" i="15"/>
  <c r="AE46" i="15"/>
  <c r="AG46" i="15"/>
  <c r="AF46" i="15"/>
  <c r="AD46" i="15"/>
  <c r="AB46" i="15"/>
  <c r="AA46" i="15"/>
  <c r="Z46" i="15"/>
  <c r="AD45" i="15"/>
  <c r="AA45" i="15"/>
  <c r="Y45" i="15"/>
  <c r="AE45" i="15"/>
  <c r="AG45" i="15"/>
  <c r="AF45" i="15"/>
  <c r="AB45" i="15"/>
  <c r="Z45" i="15"/>
  <c r="AG44" i="15"/>
  <c r="AA44" i="15"/>
  <c r="Y44" i="15"/>
  <c r="AE44" i="15"/>
  <c r="AF44" i="15"/>
  <c r="AD44" i="15"/>
  <c r="AB44" i="15"/>
  <c r="Z44" i="15"/>
  <c r="AG43" i="15"/>
  <c r="Y43" i="15"/>
  <c r="AE43" i="15"/>
  <c r="AF43" i="15"/>
  <c r="AD43" i="15"/>
  <c r="AB43" i="15"/>
  <c r="AA43" i="15"/>
  <c r="Z43" i="15"/>
  <c r="Y42" i="15"/>
  <c r="AE42" i="15"/>
  <c r="AG42" i="15"/>
  <c r="AF42" i="15"/>
  <c r="AC42" i="15"/>
  <c r="AD42" i="15"/>
  <c r="AB42" i="15"/>
  <c r="AA42" i="15"/>
  <c r="Z42" i="15"/>
  <c r="Y41" i="15"/>
  <c r="AE41" i="15"/>
  <c r="AG41" i="15"/>
  <c r="AF41" i="15"/>
  <c r="AD41" i="15"/>
  <c r="AB41" i="15"/>
  <c r="AA41" i="15"/>
  <c r="Z41" i="15"/>
  <c r="Y40" i="15"/>
  <c r="AE40" i="15"/>
  <c r="AG40" i="15"/>
  <c r="AF40" i="15"/>
  <c r="AC40" i="15"/>
  <c r="AD40" i="15"/>
  <c r="AB40" i="15"/>
  <c r="AA40" i="15"/>
  <c r="Z40" i="15"/>
  <c r="AA39" i="15"/>
  <c r="Z39" i="15"/>
  <c r="Y39" i="15"/>
  <c r="AE39" i="15"/>
  <c r="AG39" i="15"/>
  <c r="AF39" i="15"/>
  <c r="AC39" i="15"/>
  <c r="AD39" i="15"/>
  <c r="AB39" i="15"/>
  <c r="AF38" i="15"/>
  <c r="Y38" i="15"/>
  <c r="AE38" i="15"/>
  <c r="AG38" i="15"/>
  <c r="AD38" i="15"/>
  <c r="AB38" i="15"/>
  <c r="AA38" i="15"/>
  <c r="Z38" i="15"/>
  <c r="AA37" i="15"/>
  <c r="Y37" i="15"/>
  <c r="AE37" i="15"/>
  <c r="AG37" i="15"/>
  <c r="AF37" i="15"/>
  <c r="AD37" i="15"/>
  <c r="AB37" i="15"/>
  <c r="Z37" i="15"/>
  <c r="AA36" i="15"/>
  <c r="Y36" i="15"/>
  <c r="AE36" i="15"/>
  <c r="AG36" i="15"/>
  <c r="AF36" i="15"/>
  <c r="AD36" i="15"/>
  <c r="AB36" i="15"/>
  <c r="Z36" i="15"/>
  <c r="Y35" i="15"/>
  <c r="AE35" i="15"/>
  <c r="AG35" i="15"/>
  <c r="AF35" i="15"/>
  <c r="AC35" i="15"/>
  <c r="AD35" i="15"/>
  <c r="AB35" i="15"/>
  <c r="AA35" i="15"/>
  <c r="Z35" i="15"/>
  <c r="Y34" i="15"/>
  <c r="AC34" i="15"/>
  <c r="AE34" i="15"/>
  <c r="AG34" i="15"/>
  <c r="AF34" i="15"/>
  <c r="AD34" i="15"/>
  <c r="AB34" i="15"/>
  <c r="AA34" i="15"/>
  <c r="Z34" i="15"/>
  <c r="Y33" i="15"/>
  <c r="AE33" i="15"/>
  <c r="AG33" i="15"/>
  <c r="AF33" i="15"/>
  <c r="AC33" i="15"/>
  <c r="AD33" i="15"/>
  <c r="AB33" i="15"/>
  <c r="AA33" i="15"/>
  <c r="Z33" i="15"/>
  <c r="AF32" i="15"/>
  <c r="Z32" i="15"/>
  <c r="Y32" i="15"/>
  <c r="AE32" i="15"/>
  <c r="AG32" i="15"/>
  <c r="AD32" i="15"/>
  <c r="AB32" i="15"/>
  <c r="AA32" i="15"/>
  <c r="Y31" i="15"/>
  <c r="AE31" i="15"/>
  <c r="AG31" i="15"/>
  <c r="AF31" i="15"/>
  <c r="AC31" i="15"/>
  <c r="AD31" i="15"/>
  <c r="AB31" i="15"/>
  <c r="AA31" i="15"/>
  <c r="Z31" i="15"/>
  <c r="Y30" i="15"/>
  <c r="AE30" i="15"/>
  <c r="AG30" i="15"/>
  <c r="AF30" i="15"/>
  <c r="AC30" i="15"/>
  <c r="AD30" i="15"/>
  <c r="AB30" i="15"/>
  <c r="AA30" i="15"/>
  <c r="Z30" i="15"/>
  <c r="AE29" i="15"/>
  <c r="Y29" i="15"/>
  <c r="AG29" i="15"/>
  <c r="AF29" i="15"/>
  <c r="AC29" i="15"/>
  <c r="AD29" i="15"/>
  <c r="AB29" i="15"/>
  <c r="AA29" i="15"/>
  <c r="Z29" i="15"/>
  <c r="AE28" i="15"/>
  <c r="Y28" i="15"/>
  <c r="AG28" i="15"/>
  <c r="AF28" i="15"/>
  <c r="AC28" i="15"/>
  <c r="AD28" i="15"/>
  <c r="AB28" i="15"/>
  <c r="AA28" i="15"/>
  <c r="Z28" i="15"/>
  <c r="AA27" i="15"/>
  <c r="Z27" i="15"/>
  <c r="Y27" i="15"/>
  <c r="AE27" i="15"/>
  <c r="AG27" i="15"/>
  <c r="AF27" i="15"/>
  <c r="AD27" i="15"/>
  <c r="AB27" i="15"/>
  <c r="AB26" i="15"/>
  <c r="AA26" i="15"/>
  <c r="Y26" i="15"/>
  <c r="AE26" i="15"/>
  <c r="AG26" i="15"/>
  <c r="AF26" i="15"/>
  <c r="AC26" i="15"/>
  <c r="AD26" i="15"/>
  <c r="Z26" i="15"/>
  <c r="AB25" i="15"/>
  <c r="Y25" i="15"/>
  <c r="AE25" i="15"/>
  <c r="AG25" i="15"/>
  <c r="AF25" i="15"/>
  <c r="AD25" i="15"/>
  <c r="AA25" i="15"/>
  <c r="Z25" i="15"/>
  <c r="AB24" i="15"/>
  <c r="Y24" i="15"/>
  <c r="AE24" i="15"/>
  <c r="AG24" i="15"/>
  <c r="AF24" i="15"/>
  <c r="AD24" i="15"/>
  <c r="AA24" i="15"/>
  <c r="Z24" i="15"/>
  <c r="AF23" i="15"/>
  <c r="Y23" i="15"/>
  <c r="AE23" i="15"/>
  <c r="AG23" i="15"/>
  <c r="AC23" i="15"/>
  <c r="AD23" i="15"/>
  <c r="AB23" i="15"/>
  <c r="AA23" i="15"/>
  <c r="Z23" i="15"/>
  <c r="AF22" i="15"/>
  <c r="Z22" i="15"/>
  <c r="Y22" i="15"/>
  <c r="AE22" i="15"/>
  <c r="AG22" i="15"/>
  <c r="AC22" i="15"/>
  <c r="AD22" i="15"/>
  <c r="AB22" i="15"/>
  <c r="AA22" i="15"/>
  <c r="Y21" i="15"/>
  <c r="AE21" i="15"/>
  <c r="AG21" i="15"/>
  <c r="AF21" i="15"/>
  <c r="AD21" i="15"/>
  <c r="AB21" i="15"/>
  <c r="AA21" i="15"/>
  <c r="Z21" i="15"/>
  <c r="Y20" i="15"/>
  <c r="AE20" i="15"/>
  <c r="AG20" i="15"/>
  <c r="AF20" i="15"/>
  <c r="AD20" i="15"/>
  <c r="AB20" i="15"/>
  <c r="AA20" i="15"/>
  <c r="Z20" i="15"/>
  <c r="AG19" i="15"/>
  <c r="Y19" i="15"/>
  <c r="AE19" i="15"/>
  <c r="AF19" i="15"/>
  <c r="AD19" i="15"/>
  <c r="AB19" i="15"/>
  <c r="AA19" i="15"/>
  <c r="Z19" i="15"/>
  <c r="Y18" i="15"/>
  <c r="AE18" i="15"/>
  <c r="AG18" i="15"/>
  <c r="AF18" i="15"/>
  <c r="AD18" i="15"/>
  <c r="AB18" i="15"/>
  <c r="AA18" i="15"/>
  <c r="Z18" i="15"/>
  <c r="Y17" i="15"/>
  <c r="AE17" i="15"/>
  <c r="AG17" i="15"/>
  <c r="AF17" i="15"/>
  <c r="AC17" i="15"/>
  <c r="AD17" i="15"/>
  <c r="AB17" i="15"/>
  <c r="AA17" i="15"/>
  <c r="Z17" i="15"/>
  <c r="Z16" i="15"/>
  <c r="Y16" i="15"/>
  <c r="AE16" i="15"/>
  <c r="AG16" i="15"/>
  <c r="AF16" i="15"/>
  <c r="AC16" i="15"/>
  <c r="AD16" i="15"/>
  <c r="AB16" i="15"/>
  <c r="AA16" i="15"/>
  <c r="Y15" i="15"/>
  <c r="AE15" i="15"/>
  <c r="AG15" i="15"/>
  <c r="AF15" i="15"/>
  <c r="AD15" i="15"/>
  <c r="AB15" i="15"/>
  <c r="AA15" i="15"/>
  <c r="Z15" i="15"/>
  <c r="Y14" i="15"/>
  <c r="AE14" i="15"/>
  <c r="AG14" i="15"/>
  <c r="AF14" i="15"/>
  <c r="AD14" i="15"/>
  <c r="AB14" i="15"/>
  <c r="AA14" i="15"/>
  <c r="Z14" i="15"/>
  <c r="Y13" i="15"/>
  <c r="AE13" i="15"/>
  <c r="AG13" i="15"/>
  <c r="AF13" i="15"/>
  <c r="AC13" i="15"/>
  <c r="AD13" i="15"/>
  <c r="AB13" i="15"/>
  <c r="AA13" i="15"/>
  <c r="Z13" i="15"/>
  <c r="Y12" i="15"/>
  <c r="AE12" i="15"/>
  <c r="AG12" i="15"/>
  <c r="AF12" i="15"/>
  <c r="AC12" i="15"/>
  <c r="AD12" i="15"/>
  <c r="AB12" i="15"/>
  <c r="AA12" i="15"/>
  <c r="Z12" i="15"/>
  <c r="Y11" i="15"/>
  <c r="AE11" i="15"/>
  <c r="AG11" i="15"/>
  <c r="AF11" i="15"/>
  <c r="AC11" i="15"/>
  <c r="AD11" i="15"/>
  <c r="AB11" i="15"/>
  <c r="AA11" i="15"/>
  <c r="Z11" i="15"/>
  <c r="Y10" i="15"/>
  <c r="AE10" i="15"/>
  <c r="AG10" i="15"/>
  <c r="AF10" i="15"/>
  <c r="AC10" i="15"/>
  <c r="AD10" i="15"/>
  <c r="AB10" i="15"/>
  <c r="AA10" i="15"/>
  <c r="Z10" i="15"/>
  <c r="Y9" i="15"/>
  <c r="AE9" i="15"/>
  <c r="AG9" i="15"/>
  <c r="AF9" i="15"/>
  <c r="AC9" i="15"/>
  <c r="AD9" i="15"/>
  <c r="AB9" i="15"/>
  <c r="AA9" i="15"/>
  <c r="Z9" i="15"/>
  <c r="Y8" i="15"/>
  <c r="AE8" i="15"/>
  <c r="AG8" i="15"/>
  <c r="AF8" i="15"/>
  <c r="AC8" i="15"/>
  <c r="AD8" i="15"/>
  <c r="AB8" i="15"/>
  <c r="AA8" i="15"/>
  <c r="Z8" i="15"/>
  <c r="AA7" i="15"/>
  <c r="Y7" i="15"/>
  <c r="AE7" i="15"/>
  <c r="AG7" i="15"/>
  <c r="AF7" i="15"/>
  <c r="AD7" i="15"/>
  <c r="AB7" i="15"/>
  <c r="Z7" i="15"/>
  <c r="AE6" i="15"/>
  <c r="Y6" i="15"/>
  <c r="AG6" i="15"/>
  <c r="AF6" i="15"/>
  <c r="AC6" i="15"/>
  <c r="AD6" i="15"/>
  <c r="AB6" i="15"/>
  <c r="AA6" i="15"/>
  <c r="Z6" i="15"/>
  <c r="Y5" i="15"/>
  <c r="AE5" i="15"/>
  <c r="AG5" i="15"/>
  <c r="AF5" i="15"/>
  <c r="AD5" i="15"/>
  <c r="AB5" i="15"/>
  <c r="AA5" i="15"/>
  <c r="Z5" i="15"/>
  <c r="AF4" i="15"/>
  <c r="Y4" i="15"/>
  <c r="AE4" i="15"/>
  <c r="AG4" i="15"/>
  <c r="AD4" i="15"/>
  <c r="AB4" i="15"/>
  <c r="AA4" i="15"/>
  <c r="Z4" i="15"/>
  <c r="Y3" i="15"/>
  <c r="AE3" i="15"/>
  <c r="AG3" i="15"/>
  <c r="AF3" i="15"/>
  <c r="AD3" i="15"/>
  <c r="AB3" i="15"/>
  <c r="AA3" i="15"/>
  <c r="Z3" i="15"/>
  <c r="AB2" i="15"/>
  <c r="AA2" i="15"/>
  <c r="Y2" i="15"/>
  <c r="AE2" i="15"/>
  <c r="AG2" i="15"/>
  <c r="AF2" i="15"/>
  <c r="AC2" i="15"/>
  <c r="AD2" i="15"/>
  <c r="Z2" i="15"/>
  <c r="F259" i="14"/>
  <c r="E259" i="14"/>
  <c r="F258" i="14"/>
  <c r="F257" i="14"/>
  <c r="E257" i="14"/>
  <c r="F256" i="14"/>
  <c r="F255" i="14"/>
  <c r="E255" i="14"/>
  <c r="F254" i="14"/>
  <c r="F253" i="14"/>
  <c r="E253" i="14"/>
  <c r="F252" i="14"/>
  <c r="F251" i="14"/>
  <c r="E251" i="14"/>
  <c r="F250" i="14"/>
  <c r="F249" i="14"/>
  <c r="E249" i="14"/>
  <c r="F248" i="14"/>
  <c r="F247" i="14"/>
  <c r="E247" i="14"/>
  <c r="F246" i="14"/>
  <c r="F245" i="14"/>
  <c r="E245" i="14"/>
  <c r="F244" i="14"/>
  <c r="F243" i="14"/>
  <c r="E243" i="14"/>
  <c r="F242" i="14"/>
  <c r="F241" i="14"/>
  <c r="E241" i="14"/>
  <c r="F240" i="14"/>
  <c r="F239" i="14"/>
  <c r="E239" i="14"/>
  <c r="F238" i="14"/>
  <c r="F237" i="14"/>
  <c r="E237" i="14"/>
  <c r="F236" i="14"/>
  <c r="F235" i="14"/>
  <c r="E235" i="14"/>
  <c r="F234" i="14"/>
  <c r="F233" i="14"/>
  <c r="E233" i="14"/>
  <c r="F232" i="14"/>
  <c r="F231" i="14"/>
  <c r="E231" i="14"/>
  <c r="F230" i="14"/>
  <c r="F229" i="14"/>
  <c r="E229" i="14"/>
  <c r="F228" i="14"/>
  <c r="F227" i="14"/>
  <c r="F226" i="14"/>
  <c r="G225" i="14"/>
  <c r="F225" i="14"/>
  <c r="E225" i="14"/>
  <c r="E224" i="14"/>
  <c r="G223" i="14"/>
  <c r="F223" i="14"/>
  <c r="E223" i="14"/>
  <c r="E222" i="14"/>
  <c r="G221" i="14"/>
  <c r="F221" i="14"/>
  <c r="E221" i="14"/>
  <c r="E220" i="14"/>
  <c r="G219" i="14"/>
  <c r="F219" i="14"/>
  <c r="E219" i="14"/>
  <c r="E218" i="14"/>
  <c r="G217" i="14"/>
  <c r="F217" i="14"/>
  <c r="E217" i="14"/>
  <c r="E216" i="14"/>
  <c r="G215" i="14"/>
  <c r="F215" i="14"/>
  <c r="E215" i="14"/>
  <c r="E214" i="14"/>
  <c r="G213" i="14"/>
  <c r="F213" i="14"/>
  <c r="E213" i="14"/>
  <c r="E212" i="14"/>
  <c r="G211" i="14"/>
  <c r="F211" i="14"/>
  <c r="E211" i="14"/>
  <c r="E210" i="14"/>
  <c r="G209" i="14"/>
  <c r="F209" i="14"/>
  <c r="E209" i="14"/>
  <c r="E208" i="14"/>
  <c r="G207" i="14"/>
  <c r="F207" i="14"/>
  <c r="E207" i="14"/>
  <c r="E206" i="14"/>
  <c r="G205" i="14"/>
  <c r="F205" i="14"/>
  <c r="E205" i="14"/>
  <c r="E204" i="14"/>
  <c r="G203" i="14"/>
  <c r="F203" i="14"/>
  <c r="E203" i="14"/>
  <c r="E202" i="14"/>
  <c r="G201" i="14"/>
  <c r="F201" i="14"/>
  <c r="E201" i="14"/>
  <c r="E200" i="14"/>
  <c r="G199" i="14"/>
  <c r="F199" i="14"/>
  <c r="E199" i="14"/>
  <c r="E198" i="14"/>
  <c r="G197" i="14"/>
  <c r="F197" i="14"/>
  <c r="E197" i="14"/>
  <c r="E196" i="14"/>
  <c r="G195" i="14"/>
  <c r="F195" i="14"/>
  <c r="E195" i="14"/>
  <c r="E194" i="14"/>
  <c r="G193" i="14"/>
  <c r="F193" i="14"/>
  <c r="E193" i="14"/>
  <c r="E192" i="14"/>
  <c r="G191" i="14"/>
  <c r="F191" i="14"/>
  <c r="E191" i="14"/>
  <c r="E190" i="14"/>
  <c r="G189" i="14"/>
  <c r="F189" i="14"/>
  <c r="E189" i="14"/>
  <c r="E188" i="14"/>
  <c r="G187" i="14"/>
  <c r="F187" i="14"/>
  <c r="E187" i="14"/>
  <c r="E186" i="14"/>
  <c r="G185" i="14"/>
  <c r="F185" i="14"/>
  <c r="E185" i="14"/>
  <c r="E227" i="14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8" i="12"/>
  <c r="N167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3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110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106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110" i="11"/>
  <c r="N12" i="11"/>
  <c r="O12" i="11"/>
  <c r="P12" i="11"/>
  <c r="Q12" i="11"/>
  <c r="N13" i="11"/>
  <c r="O13" i="11"/>
  <c r="P13" i="11"/>
  <c r="Q13" i="11"/>
  <c r="N14" i="11"/>
  <c r="O14" i="11"/>
  <c r="P14" i="11"/>
  <c r="Q14" i="11"/>
  <c r="N15" i="11"/>
  <c r="O15" i="11"/>
  <c r="P15" i="11"/>
  <c r="Q15" i="11"/>
  <c r="N16" i="11"/>
  <c r="O16" i="11"/>
  <c r="P16" i="11"/>
  <c r="Q16" i="11"/>
  <c r="N17" i="11"/>
  <c r="O17" i="11"/>
  <c r="P17" i="11"/>
  <c r="Q17" i="11"/>
  <c r="N18" i="11"/>
  <c r="O18" i="11"/>
  <c r="P18" i="11"/>
  <c r="Q18" i="11"/>
  <c r="N19" i="11"/>
  <c r="O19" i="11"/>
  <c r="P19" i="11"/>
  <c r="Q19" i="11"/>
  <c r="N20" i="11"/>
  <c r="O20" i="11"/>
  <c r="P20" i="11"/>
  <c r="Q20" i="11"/>
  <c r="N21" i="11"/>
  <c r="O21" i="11"/>
  <c r="P21" i="11"/>
  <c r="Q21" i="11"/>
  <c r="N22" i="11"/>
  <c r="O22" i="11"/>
  <c r="P22" i="11"/>
  <c r="Q22" i="11"/>
  <c r="N23" i="11"/>
  <c r="O23" i="11"/>
  <c r="P23" i="11"/>
  <c r="Q23" i="11"/>
  <c r="N24" i="11"/>
  <c r="O24" i="11"/>
  <c r="P24" i="11"/>
  <c r="Q24" i="11"/>
  <c r="N25" i="11"/>
  <c r="O25" i="11"/>
  <c r="P25" i="11"/>
  <c r="Q25" i="11"/>
  <c r="N26" i="11"/>
  <c r="O26" i="11"/>
  <c r="P26" i="11"/>
  <c r="Q26" i="11"/>
  <c r="N27" i="11"/>
  <c r="O27" i="11"/>
  <c r="P27" i="11"/>
  <c r="Q27" i="11"/>
  <c r="N28" i="11"/>
  <c r="O28" i="11"/>
  <c r="P28" i="11"/>
  <c r="Q28" i="11"/>
  <c r="N29" i="11"/>
  <c r="O29" i="11"/>
  <c r="P29" i="11"/>
  <c r="Q29" i="11"/>
  <c r="N30" i="11"/>
  <c r="O30" i="11"/>
  <c r="P30" i="11"/>
  <c r="Q30" i="11"/>
  <c r="N31" i="11"/>
  <c r="O31" i="11"/>
  <c r="P31" i="11"/>
  <c r="Q31" i="11"/>
  <c r="N32" i="11"/>
  <c r="O32" i="11"/>
  <c r="P32" i="11"/>
  <c r="Q32" i="11"/>
  <c r="N33" i="11"/>
  <c r="O33" i="11"/>
  <c r="P33" i="11"/>
  <c r="Q33" i="11"/>
  <c r="N34" i="11"/>
  <c r="O34" i="11"/>
  <c r="P34" i="11"/>
  <c r="Q34" i="11"/>
  <c r="N35" i="11"/>
  <c r="O35" i="11"/>
  <c r="P35" i="11"/>
  <c r="Q35" i="11"/>
  <c r="N36" i="11"/>
  <c r="O36" i="11"/>
  <c r="P36" i="11"/>
  <c r="Q36" i="11"/>
  <c r="N37" i="11"/>
  <c r="O37" i="11"/>
  <c r="P37" i="11"/>
  <c r="Q37" i="11"/>
  <c r="N38" i="11"/>
  <c r="O38" i="11"/>
  <c r="P38" i="11"/>
  <c r="Q38" i="11"/>
  <c r="N39" i="11"/>
  <c r="O39" i="11"/>
  <c r="P39" i="11"/>
  <c r="Q39" i="11"/>
  <c r="N40" i="11"/>
  <c r="O40" i="11"/>
  <c r="P40" i="11"/>
  <c r="Q40" i="11"/>
  <c r="N41" i="11"/>
  <c r="O41" i="11"/>
  <c r="P41" i="11"/>
  <c r="Q41" i="11"/>
  <c r="N42" i="11"/>
  <c r="O42" i="11"/>
  <c r="P42" i="11"/>
  <c r="Q42" i="11"/>
  <c r="N43" i="11"/>
  <c r="O43" i="11"/>
  <c r="P43" i="11"/>
  <c r="Q43" i="11"/>
  <c r="N44" i="11"/>
  <c r="O44" i="11"/>
  <c r="P44" i="11"/>
  <c r="Q44" i="11"/>
  <c r="N45" i="11"/>
  <c r="O45" i="11"/>
  <c r="P45" i="11"/>
  <c r="Q45" i="11"/>
  <c r="N46" i="11"/>
  <c r="O46" i="11"/>
  <c r="P46" i="11"/>
  <c r="Q46" i="11"/>
  <c r="N47" i="11"/>
  <c r="O47" i="11"/>
  <c r="P47" i="11"/>
  <c r="Q47" i="11"/>
  <c r="N48" i="11"/>
  <c r="O48" i="11"/>
  <c r="P48" i="11"/>
  <c r="Q48" i="11"/>
  <c r="N49" i="11"/>
  <c r="O49" i="11"/>
  <c r="P49" i="11"/>
  <c r="Q49" i="11"/>
  <c r="N50" i="11"/>
  <c r="O50" i="11"/>
  <c r="P50" i="11"/>
  <c r="Q50" i="11"/>
  <c r="N51" i="11"/>
  <c r="O51" i="11"/>
  <c r="P51" i="11"/>
  <c r="Q51" i="11"/>
  <c r="N52" i="11"/>
  <c r="O52" i="11"/>
  <c r="P52" i="11"/>
  <c r="Q52" i="11"/>
  <c r="N53" i="11"/>
  <c r="O53" i="11"/>
  <c r="P53" i="11"/>
  <c r="Q53" i="11"/>
  <c r="N54" i="11"/>
  <c r="O54" i="11"/>
  <c r="P54" i="11"/>
  <c r="Q54" i="11"/>
  <c r="N55" i="11"/>
  <c r="O55" i="11"/>
  <c r="P55" i="11"/>
  <c r="Q55" i="11"/>
  <c r="N56" i="11"/>
  <c r="O56" i="11"/>
  <c r="P56" i="11"/>
  <c r="Q56" i="11"/>
  <c r="N57" i="11"/>
  <c r="O57" i="11"/>
  <c r="P57" i="11"/>
  <c r="Q57" i="11"/>
  <c r="N58" i="11"/>
  <c r="O58" i="11"/>
  <c r="P58" i="11"/>
  <c r="Q58" i="11"/>
  <c r="N59" i="11"/>
  <c r="O59" i="11"/>
  <c r="P59" i="11"/>
  <c r="Q59" i="11"/>
  <c r="N60" i="11"/>
  <c r="O60" i="11"/>
  <c r="P60" i="11"/>
  <c r="Q60" i="11"/>
  <c r="N61" i="11"/>
  <c r="O61" i="11"/>
  <c r="P61" i="11"/>
  <c r="Q61" i="11"/>
  <c r="N62" i="11"/>
  <c r="O62" i="11"/>
  <c r="P62" i="11"/>
  <c r="Q62" i="11"/>
  <c r="N63" i="11"/>
  <c r="O63" i="11"/>
  <c r="P63" i="11"/>
  <c r="Q63" i="11"/>
  <c r="N64" i="11"/>
  <c r="O64" i="11"/>
  <c r="P64" i="11"/>
  <c r="Q64" i="11"/>
  <c r="N65" i="11"/>
  <c r="O65" i="11"/>
  <c r="P65" i="11"/>
  <c r="Q65" i="11"/>
  <c r="N66" i="11"/>
  <c r="O66" i="11"/>
  <c r="P66" i="11"/>
  <c r="Q66" i="11"/>
  <c r="N67" i="11"/>
  <c r="O67" i="11"/>
  <c r="P67" i="11"/>
  <c r="Q67" i="11"/>
  <c r="N68" i="11"/>
  <c r="O68" i="11"/>
  <c r="P68" i="11"/>
  <c r="Q68" i="11"/>
  <c r="N69" i="11"/>
  <c r="O69" i="11"/>
  <c r="P69" i="11"/>
  <c r="Q69" i="11"/>
  <c r="N70" i="11"/>
  <c r="O70" i="11"/>
  <c r="P70" i="11"/>
  <c r="Q70" i="11"/>
  <c r="N71" i="11"/>
  <c r="O71" i="11"/>
  <c r="P71" i="11"/>
  <c r="Q71" i="11"/>
  <c r="N72" i="11"/>
  <c r="O72" i="11"/>
  <c r="P72" i="11"/>
  <c r="Q72" i="11"/>
  <c r="N73" i="11"/>
  <c r="O73" i="11"/>
  <c r="P73" i="11"/>
  <c r="Q73" i="11"/>
  <c r="N74" i="11"/>
  <c r="O74" i="11"/>
  <c r="P74" i="11"/>
  <c r="Q74" i="11"/>
  <c r="N75" i="11"/>
  <c r="O75" i="11"/>
  <c r="P75" i="11"/>
  <c r="Q75" i="11"/>
  <c r="N76" i="11"/>
  <c r="O76" i="11"/>
  <c r="P76" i="11"/>
  <c r="Q76" i="11"/>
  <c r="N77" i="11"/>
  <c r="O77" i="11"/>
  <c r="P77" i="11"/>
  <c r="Q77" i="11"/>
  <c r="N78" i="11"/>
  <c r="O78" i="11"/>
  <c r="P78" i="11"/>
  <c r="Q78" i="11"/>
  <c r="N79" i="11"/>
  <c r="O79" i="11"/>
  <c r="P79" i="11"/>
  <c r="Q79" i="11"/>
  <c r="N80" i="11"/>
  <c r="O80" i="11"/>
  <c r="P80" i="11"/>
  <c r="Q80" i="11"/>
  <c r="N81" i="11"/>
  <c r="O81" i="11"/>
  <c r="P81" i="11"/>
  <c r="Q81" i="11"/>
  <c r="N82" i="11"/>
  <c r="O82" i="11"/>
  <c r="P82" i="11"/>
  <c r="Q82" i="11"/>
  <c r="N83" i="11"/>
  <c r="O83" i="11"/>
  <c r="P83" i="11"/>
  <c r="Q83" i="11"/>
  <c r="N84" i="11"/>
  <c r="O84" i="11"/>
  <c r="P84" i="11"/>
  <c r="Q84" i="11"/>
  <c r="N85" i="11"/>
  <c r="O85" i="11"/>
  <c r="P85" i="11"/>
  <c r="Q85" i="11"/>
  <c r="N86" i="11"/>
  <c r="O86" i="11"/>
  <c r="P86" i="11"/>
  <c r="Q86" i="11"/>
  <c r="N87" i="11"/>
  <c r="O87" i="11"/>
  <c r="P87" i="11"/>
  <c r="Q87" i="11"/>
  <c r="N88" i="11"/>
  <c r="O88" i="11"/>
  <c r="P88" i="11"/>
  <c r="Q88" i="11"/>
  <c r="N89" i="11"/>
  <c r="O89" i="11"/>
  <c r="P89" i="11"/>
  <c r="Q89" i="11"/>
  <c r="N90" i="11"/>
  <c r="O90" i="11"/>
  <c r="P90" i="11"/>
  <c r="Q90" i="11"/>
  <c r="N91" i="11"/>
  <c r="O91" i="11"/>
  <c r="P91" i="11"/>
  <c r="Q91" i="11"/>
  <c r="N92" i="11"/>
  <c r="O92" i="11"/>
  <c r="P92" i="11"/>
  <c r="Q92" i="11"/>
  <c r="N93" i="11"/>
  <c r="O93" i="11"/>
  <c r="P93" i="11"/>
  <c r="Q93" i="11"/>
  <c r="N94" i="11"/>
  <c r="O94" i="11"/>
  <c r="P94" i="11"/>
  <c r="Q94" i="11"/>
  <c r="N95" i="11"/>
  <c r="O95" i="11"/>
  <c r="P95" i="11"/>
  <c r="Q95" i="11"/>
  <c r="N96" i="11"/>
  <c r="O96" i="11"/>
  <c r="P96" i="11"/>
  <c r="Q96" i="11"/>
  <c r="N97" i="11"/>
  <c r="O97" i="11"/>
  <c r="P97" i="11"/>
  <c r="Q97" i="11"/>
  <c r="N98" i="11"/>
  <c r="O98" i="11"/>
  <c r="P98" i="11"/>
  <c r="Q98" i="11"/>
  <c r="N99" i="11"/>
  <c r="O99" i="11"/>
  <c r="P99" i="11"/>
  <c r="Q99" i="11"/>
  <c r="N100" i="11"/>
  <c r="O100" i="11"/>
  <c r="P100" i="11"/>
  <c r="Q100" i="11"/>
  <c r="N101" i="11"/>
  <c r="O101" i="11"/>
  <c r="P101" i="11"/>
  <c r="Q101" i="11"/>
  <c r="N102" i="11"/>
  <c r="O102" i="11"/>
  <c r="P102" i="11"/>
  <c r="Q102" i="11"/>
  <c r="N103" i="11"/>
  <c r="O103" i="11"/>
  <c r="P103" i="11"/>
  <c r="Q103" i="11"/>
  <c r="N104" i="11"/>
  <c r="O104" i="11"/>
  <c r="P104" i="11"/>
  <c r="Q104" i="11"/>
  <c r="N105" i="11"/>
  <c r="O105" i="11"/>
  <c r="P105" i="11"/>
  <c r="Q105" i="11"/>
  <c r="N106" i="11"/>
  <c r="O106" i="11"/>
  <c r="P106" i="11"/>
  <c r="Q106" i="11"/>
  <c r="N107" i="11"/>
  <c r="O107" i="11"/>
  <c r="P107" i="11"/>
  <c r="Q107" i="11"/>
  <c r="N108" i="11"/>
  <c r="O108" i="11"/>
  <c r="P108" i="11"/>
  <c r="Q108" i="11"/>
  <c r="N109" i="11"/>
  <c r="O109" i="11"/>
  <c r="P109" i="11"/>
  <c r="Q109" i="11"/>
  <c r="N110" i="11"/>
  <c r="O110" i="11"/>
  <c r="P110" i="11"/>
  <c r="Q110" i="11"/>
  <c r="N111" i="11"/>
  <c r="O111" i="11"/>
  <c r="P111" i="11"/>
  <c r="Q111" i="11"/>
  <c r="N112" i="11"/>
  <c r="O112" i="11"/>
  <c r="P112" i="11"/>
  <c r="Q112" i="11"/>
  <c r="N113" i="11"/>
  <c r="O113" i="11"/>
  <c r="P113" i="11"/>
  <c r="Q113" i="11"/>
  <c r="N114" i="11"/>
  <c r="O114" i="11"/>
  <c r="P114" i="11"/>
  <c r="Q114" i="11"/>
  <c r="N115" i="11"/>
  <c r="O115" i="11"/>
  <c r="P115" i="11"/>
  <c r="Q115" i="11"/>
  <c r="N116" i="11"/>
  <c r="O116" i="11"/>
  <c r="P116" i="11"/>
  <c r="Q116" i="11"/>
  <c r="N117" i="11"/>
  <c r="O117" i="11"/>
  <c r="P117" i="11"/>
  <c r="Q117" i="11"/>
  <c r="N118" i="11"/>
  <c r="O118" i="11"/>
  <c r="P118" i="11"/>
  <c r="Q118" i="11"/>
  <c r="N119" i="11"/>
  <c r="O119" i="11"/>
  <c r="P119" i="11"/>
  <c r="Q119" i="11"/>
  <c r="N120" i="11"/>
  <c r="O120" i="11"/>
  <c r="P120" i="11"/>
  <c r="Q120" i="11"/>
  <c r="N121" i="11"/>
  <c r="O121" i="11"/>
  <c r="P121" i="11"/>
  <c r="Q121" i="11"/>
  <c r="N122" i="11"/>
  <c r="O122" i="11"/>
  <c r="P122" i="11"/>
  <c r="Q122" i="11"/>
  <c r="N123" i="11"/>
  <c r="O123" i="11"/>
  <c r="P123" i="11"/>
  <c r="Q123" i="11"/>
  <c r="N124" i="11"/>
  <c r="O124" i="11"/>
  <c r="P124" i="11"/>
  <c r="Q124" i="11"/>
  <c r="N125" i="11"/>
  <c r="O125" i="11"/>
  <c r="P125" i="11"/>
  <c r="Q125" i="11"/>
  <c r="N126" i="11"/>
  <c r="O126" i="11"/>
  <c r="P126" i="11"/>
  <c r="Q126" i="11"/>
  <c r="N127" i="11"/>
  <c r="O127" i="11"/>
  <c r="P127" i="11"/>
  <c r="Q127" i="11"/>
  <c r="N128" i="11"/>
  <c r="O128" i="11"/>
  <c r="P128" i="11"/>
  <c r="Q128" i="11"/>
  <c r="N129" i="11"/>
  <c r="O129" i="11"/>
  <c r="P129" i="11"/>
  <c r="Q129" i="11"/>
  <c r="N130" i="11"/>
  <c r="O130" i="11"/>
  <c r="P130" i="11"/>
  <c r="Q130" i="11"/>
  <c r="N131" i="11"/>
  <c r="O131" i="11"/>
  <c r="P131" i="11"/>
  <c r="Q131" i="11"/>
  <c r="N132" i="11"/>
  <c r="O132" i="11"/>
  <c r="P132" i="11"/>
  <c r="Q132" i="11"/>
  <c r="N133" i="11"/>
  <c r="O133" i="11"/>
  <c r="P133" i="11"/>
  <c r="Q133" i="11"/>
  <c r="N134" i="11"/>
  <c r="O134" i="11"/>
  <c r="P134" i="11"/>
  <c r="Q134" i="11"/>
  <c r="N135" i="11"/>
  <c r="O135" i="11"/>
  <c r="P135" i="11"/>
  <c r="Q135" i="11"/>
  <c r="N136" i="11"/>
  <c r="O136" i="11"/>
  <c r="P136" i="11"/>
  <c r="Q136" i="11"/>
  <c r="N137" i="11"/>
  <c r="O137" i="11"/>
  <c r="P137" i="11"/>
  <c r="Q137" i="11"/>
  <c r="N138" i="11"/>
  <c r="O138" i="11"/>
  <c r="P138" i="11"/>
  <c r="Q138" i="11"/>
  <c r="N139" i="11"/>
  <c r="O139" i="11"/>
  <c r="P139" i="11"/>
  <c r="Q139" i="11"/>
  <c r="N140" i="11"/>
  <c r="O140" i="11"/>
  <c r="P140" i="11"/>
  <c r="Q140" i="11"/>
  <c r="N141" i="11"/>
  <c r="O141" i="11"/>
  <c r="P141" i="11"/>
  <c r="Q141" i="11"/>
  <c r="N142" i="11"/>
  <c r="O142" i="11"/>
  <c r="P142" i="11"/>
  <c r="Q142" i="11"/>
  <c r="N143" i="11"/>
  <c r="O143" i="11"/>
  <c r="P143" i="11"/>
  <c r="Q143" i="11"/>
  <c r="N144" i="11"/>
  <c r="O144" i="11"/>
  <c r="P144" i="11"/>
  <c r="Q144" i="11"/>
  <c r="N145" i="11"/>
  <c r="O145" i="11"/>
  <c r="P145" i="11"/>
  <c r="Q145" i="11"/>
  <c r="N146" i="11"/>
  <c r="O146" i="11"/>
  <c r="P146" i="11"/>
  <c r="Q146" i="11"/>
  <c r="N147" i="11"/>
  <c r="O147" i="11"/>
  <c r="P147" i="11"/>
  <c r="Q147" i="11"/>
  <c r="N148" i="11"/>
  <c r="O148" i="11"/>
  <c r="P148" i="11"/>
  <c r="Q148" i="11"/>
  <c r="N149" i="11"/>
  <c r="O149" i="11"/>
  <c r="P149" i="11"/>
  <c r="Q149" i="11"/>
  <c r="N150" i="11"/>
  <c r="O150" i="11"/>
  <c r="P150" i="11"/>
  <c r="Q150" i="11"/>
  <c r="N151" i="11"/>
  <c r="O151" i="11"/>
  <c r="P151" i="11"/>
  <c r="Q151" i="11"/>
  <c r="N152" i="11"/>
  <c r="O152" i="11"/>
  <c r="P152" i="11"/>
  <c r="Q152" i="11"/>
  <c r="N153" i="11"/>
  <c r="O153" i="11"/>
  <c r="P153" i="11"/>
  <c r="Q153" i="11"/>
  <c r="N154" i="11"/>
  <c r="O154" i="11"/>
  <c r="P154" i="11"/>
  <c r="Q154" i="11"/>
  <c r="N155" i="11"/>
  <c r="O155" i="11"/>
  <c r="P155" i="11"/>
  <c r="Q155" i="11"/>
  <c r="N156" i="11"/>
  <c r="O156" i="11"/>
  <c r="P156" i="11"/>
  <c r="Q156" i="11"/>
  <c r="N157" i="11"/>
  <c r="O157" i="11"/>
  <c r="P157" i="11"/>
  <c r="Q157" i="11"/>
  <c r="N158" i="11"/>
  <c r="O158" i="11"/>
  <c r="P158" i="11"/>
  <c r="Q158" i="11"/>
  <c r="N159" i="11"/>
  <c r="O159" i="11"/>
  <c r="P159" i="11"/>
  <c r="Q159" i="11"/>
  <c r="N160" i="11"/>
  <c r="O160" i="11"/>
  <c r="P160" i="11"/>
  <c r="Q160" i="11"/>
  <c r="N161" i="11"/>
  <c r="O161" i="11"/>
  <c r="P161" i="11"/>
  <c r="Q161" i="11"/>
  <c r="N162" i="11"/>
  <c r="O162" i="11"/>
  <c r="P162" i="11"/>
  <c r="Q162" i="11"/>
  <c r="N163" i="11"/>
  <c r="O163" i="11"/>
  <c r="P163" i="11"/>
  <c r="Q163" i="11"/>
  <c r="N164" i="11"/>
  <c r="O164" i="11"/>
  <c r="P164" i="11"/>
  <c r="Q164" i="11"/>
  <c r="N165" i="11"/>
  <c r="O165" i="11"/>
  <c r="P165" i="11"/>
  <c r="Q165" i="11"/>
  <c r="N166" i="11"/>
  <c r="O166" i="11"/>
  <c r="P166" i="11"/>
  <c r="Q166" i="11"/>
  <c r="O167" i="11"/>
  <c r="P167" i="11"/>
  <c r="Q167" i="11"/>
  <c r="N168" i="11"/>
  <c r="O168" i="11"/>
  <c r="P168" i="11"/>
  <c r="Q168" i="11"/>
  <c r="N169" i="11"/>
  <c r="O169" i="11"/>
  <c r="P169" i="11"/>
  <c r="Q169" i="11"/>
  <c r="N170" i="11"/>
  <c r="O170" i="11"/>
  <c r="P170" i="11"/>
  <c r="Q170" i="11"/>
  <c r="N171" i="11"/>
  <c r="O171" i="11"/>
  <c r="P171" i="11"/>
  <c r="Q171" i="11"/>
  <c r="N172" i="11"/>
  <c r="O172" i="11"/>
  <c r="P172" i="11"/>
  <c r="Q172" i="11"/>
  <c r="N173" i="11"/>
  <c r="O173" i="11"/>
  <c r="P173" i="11"/>
  <c r="Q173" i="11"/>
  <c r="N174" i="11"/>
  <c r="O174" i="11"/>
  <c r="P174" i="11"/>
  <c r="Q174" i="11"/>
  <c r="N175" i="11"/>
  <c r="O175" i="11"/>
  <c r="P175" i="11"/>
  <c r="Q175" i="11"/>
  <c r="N176" i="11"/>
  <c r="O176" i="11"/>
  <c r="P176" i="11"/>
  <c r="Q176" i="11"/>
  <c r="N177" i="11"/>
  <c r="O177" i="11"/>
  <c r="P177" i="11"/>
  <c r="Q177" i="11"/>
  <c r="N178" i="11"/>
  <c r="O178" i="11"/>
  <c r="P178" i="11"/>
  <c r="Q178" i="11"/>
  <c r="N179" i="11"/>
  <c r="O179" i="11"/>
  <c r="P179" i="11"/>
  <c r="Q179" i="11"/>
  <c r="N180" i="11"/>
  <c r="O180" i="11"/>
  <c r="P180" i="11"/>
  <c r="Q180" i="11"/>
  <c r="N181" i="11"/>
  <c r="O181" i="11"/>
  <c r="P181" i="11"/>
  <c r="Q181" i="11"/>
  <c r="N182" i="11"/>
  <c r="O182" i="11"/>
  <c r="P182" i="11"/>
  <c r="Q182" i="11"/>
  <c r="N183" i="11"/>
  <c r="O183" i="11"/>
  <c r="P183" i="11"/>
  <c r="Q183" i="11"/>
  <c r="N184" i="11"/>
  <c r="O184" i="11"/>
  <c r="P184" i="11"/>
  <c r="Q184" i="11"/>
  <c r="N185" i="11"/>
  <c r="O185" i="11"/>
  <c r="P185" i="11"/>
  <c r="Q185" i="11"/>
  <c r="N186" i="11"/>
  <c r="O186" i="11"/>
  <c r="P186" i="11"/>
  <c r="Q186" i="11"/>
  <c r="N187" i="11"/>
  <c r="O187" i="11"/>
  <c r="P187" i="11"/>
  <c r="Q187" i="11"/>
  <c r="N188" i="11"/>
  <c r="O188" i="11"/>
  <c r="P188" i="11"/>
  <c r="Q188" i="11"/>
  <c r="N189" i="11"/>
  <c r="O189" i="11"/>
  <c r="P189" i="11"/>
  <c r="Q189" i="11"/>
  <c r="N190" i="11"/>
  <c r="O190" i="11"/>
  <c r="P190" i="11"/>
  <c r="Q190" i="11"/>
  <c r="N191" i="11"/>
  <c r="O191" i="11"/>
  <c r="P191" i="11"/>
  <c r="Q191" i="11"/>
  <c r="N192" i="11"/>
  <c r="O192" i="11"/>
  <c r="P192" i="11"/>
  <c r="Q192" i="11"/>
  <c r="N193" i="11"/>
  <c r="O193" i="11"/>
  <c r="P193" i="11"/>
  <c r="Q193" i="11"/>
  <c r="N194" i="11"/>
  <c r="O194" i="11"/>
  <c r="P194" i="11"/>
  <c r="Q194" i="11"/>
  <c r="N195" i="11"/>
  <c r="O195" i="11"/>
  <c r="P195" i="11"/>
  <c r="Q195" i="11"/>
  <c r="N196" i="11"/>
  <c r="O196" i="11"/>
  <c r="P196" i="11"/>
  <c r="Q196" i="11"/>
  <c r="N197" i="11"/>
  <c r="O197" i="11"/>
  <c r="P197" i="11"/>
  <c r="Q197" i="11"/>
  <c r="N198" i="11"/>
  <c r="O198" i="11"/>
  <c r="P198" i="11"/>
  <c r="Q198" i="11"/>
  <c r="N199" i="11"/>
  <c r="O199" i="11"/>
  <c r="P199" i="11"/>
  <c r="Q199" i="11"/>
  <c r="N200" i="11"/>
  <c r="O200" i="11"/>
  <c r="P200" i="11"/>
  <c r="Q200" i="11"/>
  <c r="N201" i="11"/>
  <c r="O201" i="11"/>
  <c r="P201" i="11"/>
  <c r="Q201" i="11"/>
  <c r="N202" i="11"/>
  <c r="O202" i="11"/>
  <c r="P202" i="11"/>
  <c r="Q202" i="11"/>
  <c r="N203" i="11"/>
  <c r="O203" i="11"/>
  <c r="P203" i="11"/>
  <c r="Q203" i="11"/>
  <c r="N204" i="11"/>
  <c r="O204" i="11"/>
  <c r="P204" i="11"/>
  <c r="Q204" i="11"/>
  <c r="N205" i="11"/>
  <c r="O205" i="11"/>
  <c r="P205" i="11"/>
  <c r="Q205" i="11"/>
  <c r="N206" i="11"/>
  <c r="O206" i="11"/>
  <c r="P206" i="11"/>
  <c r="Q206" i="11"/>
  <c r="N207" i="11"/>
  <c r="O207" i="11"/>
  <c r="P207" i="11"/>
  <c r="Q207" i="11"/>
  <c r="N208" i="11"/>
  <c r="O208" i="11"/>
  <c r="P208" i="11"/>
  <c r="Q208" i="11"/>
  <c r="N209" i="11"/>
  <c r="O209" i="11"/>
  <c r="P209" i="11"/>
  <c r="Q209" i="11"/>
  <c r="N210" i="11"/>
  <c r="O210" i="11"/>
  <c r="P210" i="11"/>
  <c r="Q210" i="11"/>
  <c r="N211" i="11"/>
  <c r="O211" i="11"/>
  <c r="P211" i="11"/>
  <c r="Q211" i="11"/>
  <c r="N212" i="11"/>
  <c r="O212" i="11"/>
  <c r="P212" i="11"/>
  <c r="Q212" i="11"/>
  <c r="N213" i="11"/>
  <c r="O213" i="11"/>
  <c r="P213" i="11"/>
  <c r="Q213" i="11"/>
  <c r="N214" i="11"/>
  <c r="O214" i="11"/>
  <c r="P214" i="11"/>
  <c r="Q214" i="11"/>
  <c r="N215" i="11"/>
  <c r="O215" i="11"/>
  <c r="P215" i="11"/>
  <c r="Q215" i="11"/>
  <c r="N216" i="11"/>
  <c r="O216" i="11"/>
  <c r="P216" i="11"/>
  <c r="Q216" i="11"/>
  <c r="N217" i="11"/>
  <c r="O217" i="11"/>
  <c r="P217" i="11"/>
  <c r="Q217" i="11"/>
  <c r="N218" i="11"/>
  <c r="O218" i="11"/>
  <c r="P218" i="11"/>
  <c r="Q218" i="11"/>
  <c r="N219" i="11"/>
  <c r="O219" i="11"/>
  <c r="P219" i="11"/>
  <c r="Q219" i="11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5" i="12"/>
  <c r="C205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C9" i="12"/>
  <c r="B9" i="12"/>
  <c r="Q11" i="11"/>
  <c r="P11" i="11"/>
  <c r="O11" i="11"/>
  <c r="N11" i="11"/>
  <c r="AH41" i="15" l="1"/>
  <c r="AH83" i="15"/>
  <c r="AH109" i="15"/>
  <c r="AC5" i="15"/>
  <c r="AC24" i="15"/>
  <c r="AI24" i="15" s="1"/>
  <c r="AC36" i="15"/>
  <c r="AH58" i="15"/>
  <c r="AC67" i="15"/>
  <c r="AC101" i="15"/>
  <c r="AH12" i="15"/>
  <c r="AI12" i="15" s="1"/>
  <c r="AH3" i="15"/>
  <c r="AI3" i="15" s="1"/>
  <c r="AC15" i="15"/>
  <c r="AC18" i="15"/>
  <c r="AC51" i="15"/>
  <c r="AH69" i="15"/>
  <c r="AI69" i="15" s="1"/>
  <c r="AH76" i="15"/>
  <c r="AC4" i="15"/>
  <c r="AH27" i="15"/>
  <c r="AH35" i="15"/>
  <c r="AH57" i="15"/>
  <c r="AC61" i="15"/>
  <c r="AH91" i="15"/>
  <c r="AH115" i="15"/>
  <c r="AI115" i="15" s="1"/>
  <c r="AC116" i="15"/>
  <c r="AH121" i="15"/>
  <c r="AC123" i="15"/>
  <c r="AC3" i="15"/>
  <c r="AC7" i="15"/>
  <c r="AC14" i="15"/>
  <c r="AH18" i="15"/>
  <c r="AI18" i="15" s="1"/>
  <c r="AC41" i="15"/>
  <c r="AI41" i="15" s="1"/>
  <c r="AC46" i="15"/>
  <c r="AC56" i="15"/>
  <c r="AH65" i="15"/>
  <c r="AC70" i="15"/>
  <c r="AC74" i="15"/>
  <c r="AC77" i="15"/>
  <c r="AH101" i="15"/>
  <c r="AC114" i="15"/>
  <c r="AC115" i="15"/>
  <c r="AC119" i="15"/>
  <c r="AC120" i="15"/>
  <c r="AC122" i="15"/>
  <c r="AC129" i="15"/>
  <c r="AH4" i="15"/>
  <c r="AH102" i="15"/>
  <c r="AH7" i="15"/>
  <c r="AH8" i="15"/>
  <c r="AI8" i="15" s="1"/>
  <c r="AH63" i="15"/>
  <c r="AH6" i="15"/>
  <c r="AI6" i="15" s="1"/>
  <c r="AH9" i="15"/>
  <c r="AI9" i="15" s="1"/>
  <c r="AH13" i="15"/>
  <c r="AI13" i="15" s="1"/>
  <c r="AH14" i="15"/>
  <c r="AH15" i="15"/>
  <c r="AH28" i="15"/>
  <c r="AI28" i="15" s="1"/>
  <c r="AI35" i="15"/>
  <c r="AH48" i="15"/>
  <c r="AC52" i="15"/>
  <c r="AH72" i="15"/>
  <c r="AH96" i="15"/>
  <c r="AH10" i="15"/>
  <c r="AI10" i="15" s="1"/>
  <c r="AH16" i="15"/>
  <c r="AI16" i="15" s="1"/>
  <c r="AC37" i="15"/>
  <c r="AI83" i="15"/>
  <c r="AH119" i="15"/>
  <c r="AH131" i="15"/>
  <c r="AC131" i="15"/>
  <c r="AH2" i="15"/>
  <c r="AI2" i="15" s="1"/>
  <c r="AC19" i="15"/>
  <c r="AH19" i="15"/>
  <c r="AC21" i="15"/>
  <c r="AI21" i="15" s="1"/>
  <c r="AH24" i="15"/>
  <c r="AC44" i="15"/>
  <c r="AC45" i="15"/>
  <c r="AC57" i="15"/>
  <c r="AI57" i="15" s="1"/>
  <c r="AH64" i="15"/>
  <c r="AH70" i="15"/>
  <c r="AC98" i="15"/>
  <c r="AC27" i="15"/>
  <c r="AH37" i="15"/>
  <c r="AC73" i="15"/>
  <c r="AC79" i="15"/>
  <c r="AH85" i="15"/>
  <c r="AI85" i="15" s="1"/>
  <c r="AC89" i="15"/>
  <c r="AC113" i="15"/>
  <c r="AH122" i="15"/>
  <c r="AC127" i="15"/>
  <c r="AH20" i="15"/>
  <c r="AH34" i="15"/>
  <c r="AI34" i="15" s="1"/>
  <c r="AH38" i="15"/>
  <c r="AH43" i="15"/>
  <c r="AH49" i="15"/>
  <c r="AC64" i="15"/>
  <c r="AC76" i="15"/>
  <c r="AC82" i="15"/>
  <c r="AC85" i="15"/>
  <c r="AH89" i="15"/>
  <c r="AC92" i="15"/>
  <c r="AH98" i="15"/>
  <c r="AI98" i="15" s="1"/>
  <c r="AH99" i="15"/>
  <c r="AI99" i="15" s="1"/>
  <c r="AC107" i="15"/>
  <c r="AI107" i="15" s="1"/>
  <c r="AH114" i="15"/>
  <c r="AC126" i="15"/>
  <c r="AC128" i="15"/>
  <c r="AC20" i="15"/>
  <c r="AH21" i="15"/>
  <c r="AH22" i="15"/>
  <c r="AI22" i="15" s="1"/>
  <c r="AC43" i="15"/>
  <c r="AH44" i="15"/>
  <c r="AC48" i="15"/>
  <c r="AC49" i="15"/>
  <c r="AI49" i="15" s="1"/>
  <c r="AC58" i="15"/>
  <c r="AI58" i="15" s="1"/>
  <c r="AH66" i="15"/>
  <c r="AI66" i="15" s="1"/>
  <c r="AH71" i="15"/>
  <c r="AH78" i="15"/>
  <c r="AC81" i="15"/>
  <c r="AC103" i="15"/>
  <c r="AI103" i="15" s="1"/>
  <c r="AH107" i="15"/>
  <c r="AC110" i="15"/>
  <c r="AH125" i="15"/>
  <c r="AI125" i="15" s="1"/>
  <c r="AC25" i="15"/>
  <c r="AH25" i="15"/>
  <c r="AH26" i="15"/>
  <c r="AI26" i="15" s="1"/>
  <c r="AH32" i="15"/>
  <c r="AH47" i="15"/>
  <c r="AI47" i="15" s="1"/>
  <c r="AH55" i="15"/>
  <c r="AC60" i="15"/>
  <c r="AI60" i="15" s="1"/>
  <c r="AC63" i="15"/>
  <c r="AH67" i="15"/>
  <c r="AI67" i="15" s="1"/>
  <c r="AC71" i="15"/>
  <c r="AH75" i="15"/>
  <c r="AC75" i="15"/>
  <c r="AC78" i="15"/>
  <c r="AI78" i="15" s="1"/>
  <c r="AH79" i="15"/>
  <c r="AH81" i="15"/>
  <c r="AI81" i="15" s="1"/>
  <c r="AH84" i="15"/>
  <c r="AC84" i="15"/>
  <c r="AI84" i="15" s="1"/>
  <c r="AC96" i="15"/>
  <c r="AC102" i="15"/>
  <c r="AH117" i="15"/>
  <c r="AI117" i="15" s="1"/>
  <c r="AH128" i="15"/>
  <c r="AI128" i="15" s="1"/>
  <c r="AC132" i="15"/>
  <c r="AH130" i="15"/>
  <c r="AI130" i="15" s="1"/>
  <c r="AH126" i="15"/>
  <c r="AH59" i="15"/>
  <c r="AH5" i="15"/>
  <c r="AH11" i="15"/>
  <c r="AI11" i="15" s="1"/>
  <c r="AH17" i="15"/>
  <c r="AI17" i="15" s="1"/>
  <c r="AI25" i="15"/>
  <c r="AH42" i="15"/>
  <c r="AI42" i="15" s="1"/>
  <c r="AH61" i="15"/>
  <c r="AH31" i="15"/>
  <c r="AI31" i="15" s="1"/>
  <c r="AH62" i="15"/>
  <c r="AI62" i="15" s="1"/>
  <c r="AH68" i="15"/>
  <c r="AI68" i="15" s="1"/>
  <c r="AI59" i="15"/>
  <c r="AH23" i="15"/>
  <c r="AI23" i="15" s="1"/>
  <c r="AH29" i="15"/>
  <c r="AI29" i="15" s="1"/>
  <c r="AH30" i="15"/>
  <c r="AI30" i="15" s="1"/>
  <c r="AH36" i="15"/>
  <c r="AH77" i="15"/>
  <c r="AI77" i="15" s="1"/>
  <c r="AH45" i="15"/>
  <c r="AH53" i="15"/>
  <c r="AI53" i="15" s="1"/>
  <c r="AI101" i="15"/>
  <c r="AH113" i="15"/>
  <c r="AH80" i="15"/>
  <c r="AI80" i="15" s="1"/>
  <c r="AC32" i="15"/>
  <c r="AI32" i="15" s="1"/>
  <c r="AC38" i="15"/>
  <c r="AH39" i="15"/>
  <c r="AI39" i="15" s="1"/>
  <c r="AH88" i="15"/>
  <c r="AI88" i="15" s="1"/>
  <c r="AH94" i="15"/>
  <c r="AI94" i="15" s="1"/>
  <c r="AH97" i="15"/>
  <c r="AH120" i="15"/>
  <c r="AH40" i="15"/>
  <c r="AI40" i="15" s="1"/>
  <c r="AH50" i="15"/>
  <c r="AI50" i="15" s="1"/>
  <c r="AH52" i="15"/>
  <c r="AH82" i="15"/>
  <c r="E226" i="14"/>
  <c r="AH33" i="15"/>
  <c r="AI33" i="15" s="1"/>
  <c r="AH46" i="15"/>
  <c r="AI46" i="15" s="1"/>
  <c r="AH51" i="15"/>
  <c r="AI51" i="15" s="1"/>
  <c r="AH54" i="15"/>
  <c r="AI54" i="15" s="1"/>
  <c r="AC65" i="15"/>
  <c r="AC72" i="15"/>
  <c r="AI72" i="15" s="1"/>
  <c r="AH73" i="15"/>
  <c r="AH95" i="15"/>
  <c r="AI95" i="15" s="1"/>
  <c r="AC97" i="15"/>
  <c r="AH106" i="15"/>
  <c r="AI106" i="15" s="1"/>
  <c r="AH127" i="15"/>
  <c r="AC55" i="15"/>
  <c r="AH74" i="15"/>
  <c r="AI74" i="15" s="1"/>
  <c r="AH108" i="15"/>
  <c r="AI108" i="15" s="1"/>
  <c r="AH111" i="15"/>
  <c r="AI111" i="15" s="1"/>
  <c r="AC121" i="15"/>
  <c r="AI121" i="15" s="1"/>
  <c r="AH123" i="15"/>
  <c r="AI123" i="15" s="1"/>
  <c r="AH56" i="15"/>
  <c r="AH86" i="15"/>
  <c r="AI86" i="15" s="1"/>
  <c r="AH90" i="15"/>
  <c r="AI90" i="15" s="1"/>
  <c r="AH93" i="15"/>
  <c r="AI93" i="15" s="1"/>
  <c r="AH104" i="15"/>
  <c r="AI104" i="15" s="1"/>
  <c r="AH112" i="15"/>
  <c r="AI112" i="15" s="1"/>
  <c r="AH116" i="15"/>
  <c r="AH132" i="15"/>
  <c r="AH87" i="15"/>
  <c r="AI87" i="15" s="1"/>
  <c r="AH92" i="15"/>
  <c r="AI92" i="15" s="1"/>
  <c r="AH100" i="15"/>
  <c r="AI100" i="15" s="1"/>
  <c r="AH105" i="15"/>
  <c r="AI105" i="15" s="1"/>
  <c r="AH110" i="15"/>
  <c r="AH118" i="15"/>
  <c r="AI118" i="15" s="1"/>
  <c r="AI122" i="15"/>
  <c r="AH129" i="15"/>
  <c r="AI129" i="15" s="1"/>
  <c r="AC91" i="15"/>
  <c r="AC109" i="15"/>
  <c r="AH124" i="15"/>
  <c r="AI124" i="15" s="1"/>
  <c r="AI116" i="15" l="1"/>
  <c r="AI120" i="15"/>
  <c r="AI119" i="15"/>
  <c r="AI63" i="15"/>
  <c r="AI36" i="15"/>
  <c r="AI7" i="15"/>
  <c r="AI102" i="15"/>
  <c r="AI27" i="15"/>
  <c r="AI127" i="15"/>
  <c r="AI126" i="15"/>
  <c r="AI37" i="15"/>
  <c r="AI109" i="15"/>
  <c r="AI5" i="15"/>
  <c r="AI43" i="15"/>
  <c r="AI89" i="15"/>
  <c r="AI15" i="15"/>
  <c r="AI52" i="15"/>
  <c r="AI44" i="15"/>
  <c r="AI56" i="15"/>
  <c r="AI45" i="15"/>
  <c r="AI91" i="15"/>
  <c r="AI132" i="15"/>
  <c r="AI76" i="15"/>
  <c r="AI79" i="15"/>
  <c r="AI97" i="15"/>
  <c r="AI73" i="15"/>
  <c r="AI19" i="15"/>
  <c r="AI14" i="15"/>
  <c r="AI82" i="15"/>
  <c r="AI70" i="15"/>
  <c r="AI4" i="15"/>
  <c r="AI20" i="15"/>
  <c r="AI48" i="15"/>
  <c r="AI65" i="15"/>
  <c r="AI61" i="15"/>
  <c r="AI96" i="15"/>
  <c r="AI75" i="15"/>
  <c r="AI71" i="15"/>
  <c r="AI114" i="15"/>
  <c r="AI131" i="15"/>
  <c r="AI38" i="15"/>
  <c r="AI55" i="15"/>
  <c r="AI113" i="15"/>
  <c r="AI110" i="15"/>
  <c r="AI64" i="15"/>
</calcChain>
</file>

<file path=xl/sharedStrings.xml><?xml version="1.0" encoding="utf-8"?>
<sst xmlns="http://schemas.openxmlformats.org/spreadsheetml/2006/main" count="416" uniqueCount="190">
  <si>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</si>
  <si>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</si>
  <si>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</si>
  <si>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</si>
  <si>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</si>
  <si>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</si>
  <si>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</si>
  <si>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</si>
  <si>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</si>
  <si>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</si>
  <si>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</si>
  <si>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</si>
  <si>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</si>
  <si>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</si>
  <si>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PCECTPI (yoy growth rate inflation) - source:https://fred.stlouisfed.org/series/PCECTPI</t>
  </si>
  <si>
    <t>GDP percent change yoy</t>
  </si>
  <si>
    <t>GDP (yoy, apr)</t>
  </si>
  <si>
    <t>Inflation (yoy, apr)</t>
  </si>
  <si>
    <t>Policy rate (quarterly average,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</si>
  <si>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</si>
  <si>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</si>
  <si>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</si>
  <si>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</si>
  <si>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</si>
  <si>
    <t>TIME PERIOD</t>
  </si>
  <si>
    <t>HICP - Overall index (ICP.M.U2.N.000000.4.ANR) - Modified value (Quarterly)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</si>
  <si>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</si>
  <si>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</si>
  <si>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</si>
  <si>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</si>
  <si>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</si>
  <si>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</si>
  <si>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</si>
  <si>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</si>
  <si>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</si>
  <si>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</si>
  <si>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</si>
  <si>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</si>
  <si>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</si>
  <si>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</si>
  <si>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</si>
  <si>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</si>
  <si>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</si>
  <si>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</si>
  <si>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</si>
  <si>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</si>
  <si>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</si>
  <si>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</si>
  <si>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</si>
  <si>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</si>
  <si>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</si>
  <si>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</si>
  <si>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</si>
  <si>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</si>
  <si>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</si>
  <si>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</si>
  <si>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</si>
  <si>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</si>
  <si>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</si>
  <si>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</si>
  <si>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</si>
  <si>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</si>
  <si>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</si>
  <si>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</si>
  <si>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</si>
  <si>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</si>
  <si>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</si>
  <si>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</si>
  <si>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</si>
  <si>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</si>
  <si>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</si>
  <si>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</si>
  <si>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</si>
  <si>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</si>
  <si>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</si>
  <si>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</si>
  <si>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</si>
  <si>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</si>
  <si>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</si>
  <si>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</si>
  <si>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</si>
  <si>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</si>
  <si>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</si>
  <si>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</si>
  <si>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</si>
  <si>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</si>
  <si>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</si>
  <si>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</si>
  <si>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</si>
  <si>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</si>
  <si>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</si>
  <si>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</si>
  <si>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</si>
  <si>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</si>
  <si>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</si>
  <si>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</si>
  <si>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</si>
  <si>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</si>
  <si>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</si>
  <si>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</si>
  <si>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</si>
  <si>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</si>
  <si>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</si>
  <si>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</si>
  <si>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</si>
  <si>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</si>
  <si>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</si>
  <si>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</si>
  <si>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</si>
  <si>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</si>
  <si>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</si>
  <si>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</si>
  <si>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</si>
  <si>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</si>
  <si>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</si>
  <si>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</si>
  <si>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</si>
  <si>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</si>
  <si>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</si>
  <si>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</si>
  <si>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</si>
  <si>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</si>
  <si>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</si>
  <si>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</si>
  <si>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</si>
  <si>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</si>
  <si>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</si>
  <si>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</si>
  <si>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</si>
  <si>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</si>
  <si>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</si>
  <si>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</si>
  <si>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</si>
  <si>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</si>
  <si>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</si>
  <si>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</si>
  <si>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</si>
  <si>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</si>
  <si>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</si>
  <si>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</si>
  <si>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</si>
  <si>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Gross domestic product at market prices (MNA.Q.Y.I9.W2.S1.S1.B.B1GQ._Z._Z._Z.EUR.LR.N) - Modified value (Year-to-year %-change)</t>
  </si>
  <si>
    <t xml:space="preserve">This spreadsheet contains updated estimates of the model described in "Measuring the Natural Rate of Interest after COVID-19," </t>
  </si>
  <si>
    <r>
      <t xml:space="preserve">by Kathryn Holston, Thomas Laubach, and John C. Williams, </t>
    </r>
    <r>
      <rPr>
        <i/>
        <sz val="11"/>
        <color theme="1"/>
        <rFont val="Calibri"/>
        <family val="2"/>
        <scheme val="minor"/>
      </rPr>
      <t>Federal Reserve Bank of New York Staff Reports</t>
    </r>
    <r>
      <rPr>
        <sz val="11"/>
        <color theme="1"/>
        <rFont val="Calibri"/>
        <family val="2"/>
        <scheme val="minor"/>
      </rPr>
      <t>, no. 1063, June 2023</t>
    </r>
    <r>
      <rPr>
        <i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  </t>
    </r>
  </si>
  <si>
    <t>Final data point: 2025Q2</t>
  </si>
  <si>
    <t>All estimates are one-sided</t>
  </si>
  <si>
    <t>Trend Growth (g), Annualized</t>
  </si>
  <si>
    <t>Other Determinants (z)</t>
  </si>
  <si>
    <t>Natural Rate (r*)</t>
  </si>
  <si>
    <t>Output Gap</t>
  </si>
  <si>
    <t>US</t>
  </si>
  <si>
    <t>Canada</t>
  </si>
  <si>
    <t>Euro Area</t>
  </si>
  <si>
    <t>NA</t>
  </si>
  <si>
    <t>DSGE r* (with FG)</t>
  </si>
  <si>
    <t>DSGE r* (without FG)</t>
  </si>
  <si>
    <t>HLW r*</t>
  </si>
  <si>
    <t>DSGE r*</t>
  </si>
  <si>
    <t>Chart</t>
  </si>
  <si>
    <t>Government</t>
  </si>
  <si>
    <t>Liquidity</t>
  </si>
  <si>
    <t>Safety</t>
  </si>
  <si>
    <t>Technology</t>
  </si>
  <si>
    <t>Financial Frictions</t>
  </si>
  <si>
    <t>Investment Specific Technology</t>
  </si>
  <si>
    <t>Price Markups</t>
  </si>
  <si>
    <t>Wage Markups</t>
  </si>
  <si>
    <t>Others</t>
  </si>
  <si>
    <t>g</t>
  </si>
  <si>
    <t>b_liq</t>
  </si>
  <si>
    <t>b_safe</t>
  </si>
  <si>
    <t>FF</t>
  </si>
  <si>
    <t>z</t>
  </si>
  <si>
    <t>p-mkp</t>
  </si>
  <si>
    <t>w-mkp</t>
  </si>
  <si>
    <t>pol</t>
  </si>
  <si>
    <t>fg1</t>
  </si>
  <si>
    <t>fg2</t>
  </si>
  <si>
    <t>fg3</t>
  </si>
  <si>
    <t>fg4</t>
  </si>
  <si>
    <t>fg5</t>
  </si>
  <si>
    <t>fg6</t>
  </si>
  <si>
    <t>pi-LR</t>
  </si>
  <si>
    <t>mu</t>
  </si>
  <si>
    <t>me</t>
  </si>
  <si>
    <t>zp</t>
  </si>
  <si>
    <t>dt</t>
  </si>
  <si>
    <t>1960-2024</t>
  </si>
  <si>
    <t>1990-2008</t>
  </si>
  <si>
    <t>2008-2024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</si>
</sst>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0" xfId="15" applyFont="1" applyFill="1" applyBorder="1" applyAlignment="1"/>
    <xf numFmtId="0" fontId="0" fillId="8" borderId="0" xfId="15" applyFont="1" applyBorder="1" applyAlignment="1"/>
    <xf numFmtId="0" fontId="16" fillId="8" borderId="0" xfId="15" applyFont="1" applyBorder="1" applyAlignment="1"/>
    <xf numFmtId="14" fontId="0" fillId="0" borderId="12" xfId="0" applyNumberFormat="1" applyBorder="1"/>
    <xf numFmtId="14" fontId="0" fillId="0" borderId="13" xfId="0" applyNumberFormat="1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16" fillId="0" borderId="0" xfId="0" applyFont="1"/>
    <xf numFmtId="14" fontId="0" fillId="8" borderId="12" xfId="15" applyNumberFormat="1" applyFont="1" applyBorder="1" applyAlignment="1"/>
    <xf numFmtId="14" fontId="0" fillId="8" borderId="10" xfId="15" applyNumberFormat="1" applyFont="1" applyBorder="1" applyAlignmen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33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gaps'!$H$2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gaps'!$H$3:$H$262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7">
                  <c:v>3.14761880805034</c:v>
                </c:pt>
                <c:pt idx="8">
                  <c:v>3.5682680471886199</c:v>
                </c:pt>
                <c:pt idx="9">
                  <c:v>4.1189410071419204</c:v>
                </c:pt>
                <c:pt idx="10">
                  <c:v>4.1264489394585304</c:v>
                </c:pt>
                <c:pt idx="11">
                  <c:v>4.9982210531085398</c:v>
                </c:pt>
                <c:pt idx="12">
                  <c:v>5.6544468588395302</c:v>
                </c:pt>
                <c:pt idx="13">
                  <c:v>6.2505009827671802</c:v>
                </c:pt>
                <c:pt idx="14">
                  <c:v>6.1698592693812904</c:v>
                </c:pt>
                <c:pt idx="15">
                  <c:v>6.6736939093281897</c:v>
                </c:pt>
                <c:pt idx="16">
                  <c:v>6.4995516473080599</c:v>
                </c:pt>
                <c:pt idx="17">
                  <c:v>6.0196359963466604</c:v>
                </c:pt>
                <c:pt idx="18">
                  <c:v>5.18747815156539</c:v>
                </c:pt>
                <c:pt idx="19">
                  <c:v>4.8131498682088099</c:v>
                </c:pt>
                <c:pt idx="20">
                  <c:v>4.58813951631255</c:v>
                </c:pt>
                <c:pt idx="21">
                  <c:v>4.7655493256328203</c:v>
                </c:pt>
                <c:pt idx="22">
                  <c:v>5.0725819098786902</c:v>
                </c:pt>
                <c:pt idx="23">
                  <c:v>5.4649777152978798</c:v>
                </c:pt>
                <c:pt idx="24">
                  <c:v>5.8796603604701696</c:v>
                </c:pt>
                <c:pt idx="25">
                  <c:v>6.0006740249469397</c:v>
                </c:pt>
                <c:pt idx="26">
                  <c:v>6.2182062054461102</c:v>
                </c:pt>
                <c:pt idx="27">
                  <c:v>6.05255634338502</c:v>
                </c:pt>
                <c:pt idx="28">
                  <c:v>5.9670209203595697</c:v>
                </c:pt>
                <c:pt idx="29">
                  <c:v>5.9355112765988203</c:v>
                </c:pt>
                <c:pt idx="30">
                  <c:v>5.33125058730859</c:v>
                </c:pt>
                <c:pt idx="31">
                  <c:v>5.4170139056844802</c:v>
                </c:pt>
                <c:pt idx="32">
                  <c:v>6.0002271862956897</c:v>
                </c:pt>
                <c:pt idx="33">
                  <c:v>6.0942033251406196</c:v>
                </c:pt>
                <c:pt idx="34">
                  <c:v>5.6427043351332298</c:v>
                </c:pt>
                <c:pt idx="35">
                  <c:v>6.4903916103643002</c:v>
                </c:pt>
                <c:pt idx="36">
                  <c:v>6.9319978445055197</c:v>
                </c:pt>
                <c:pt idx="37">
                  <c:v>8.0038502285682593</c:v>
                </c:pt>
                <c:pt idx="38">
                  <c:v>8.1689235624585397</c:v>
                </c:pt>
                <c:pt idx="39">
                  <c:v>8.0853391509109098</c:v>
                </c:pt>
                <c:pt idx="40">
                  <c:v>7.9493460767137201</c:v>
                </c:pt>
                <c:pt idx="41">
                  <c:v>8.3395535397320906</c:v>
                </c:pt>
                <c:pt idx="42">
                  <c:v>8.6113735352428904</c:v>
                </c:pt>
                <c:pt idx="43">
                  <c:v>9.6981124671936794</c:v>
                </c:pt>
                <c:pt idx="44">
                  <c:v>10.003199830853401</c:v>
                </c:pt>
                <c:pt idx="45">
                  <c:v>9.7371405196880794</c:v>
                </c:pt>
                <c:pt idx="46">
                  <c:v>9.0139496342245593</c:v>
                </c:pt>
                <c:pt idx="47">
                  <c:v>8.9158665936907209</c:v>
                </c:pt>
                <c:pt idx="48">
                  <c:v>8.43259704954081</c:v>
                </c:pt>
                <c:pt idx="49">
                  <c:v>8.1490110936523497</c:v>
                </c:pt>
                <c:pt idx="50">
                  <c:v>7.5699170057885103</c:v>
                </c:pt>
                <c:pt idx="51">
                  <c:v>7.6459315663953804</c:v>
                </c:pt>
                <c:pt idx="52">
                  <c:v>7.6961798812797904</c:v>
                </c:pt>
                <c:pt idx="53">
                  <c:v>7.8278728826340398</c:v>
                </c:pt>
                <c:pt idx="54">
                  <c:v>7.42761664473504</c:v>
                </c:pt>
                <c:pt idx="55">
                  <c:v>7.0132301565481701</c:v>
                </c:pt>
                <c:pt idx="56">
                  <c:v>6.7211455030803702</c:v>
                </c:pt>
                <c:pt idx="57">
                  <c:v>6.5696742466551097</c:v>
                </c:pt>
                <c:pt idx="58">
                  <c:v>6.4985685320918298</c:v>
                </c:pt>
                <c:pt idx="59">
                  <c:v>6.3354129190929198</c:v>
                </c:pt>
                <c:pt idx="60">
                  <c:v>6.0431981852612999</c:v>
                </c:pt>
                <c:pt idx="61">
                  <c:v>5.6262743250811997</c:v>
                </c:pt>
                <c:pt idx="62">
                  <c:v>5.4414067022429098</c:v>
                </c:pt>
                <c:pt idx="63">
                  <c:v>4.9792849499795402</c:v>
                </c:pt>
                <c:pt idx="64">
                  <c:v>4.7803609088797199</c:v>
                </c:pt>
                <c:pt idx="65">
                  <c:v>4.9742273237608101</c:v>
                </c:pt>
                <c:pt idx="66">
                  <c:v>5.0093012132205397</c:v>
                </c:pt>
                <c:pt idx="67">
                  <c:v>5.3305459363709797</c:v>
                </c:pt>
                <c:pt idx="68">
                  <c:v>5.4548648024592001</c:v>
                </c:pt>
                <c:pt idx="69">
                  <c:v>5.3806170047855701</c:v>
                </c:pt>
                <c:pt idx="70">
                  <c:v>4.6628297983706597</c:v>
                </c:pt>
                <c:pt idx="71">
                  <c:v>4.6533613662333604</c:v>
                </c:pt>
                <c:pt idx="72">
                  <c:v>5.1300544400344199</c:v>
                </c:pt>
                <c:pt idx="73">
                  <c:v>5.15100041495878</c:v>
                </c:pt>
                <c:pt idx="74">
                  <c:v>5.70356423516865</c:v>
                </c:pt>
                <c:pt idx="75">
                  <c:v>5.8612491505009903</c:v>
                </c:pt>
                <c:pt idx="76">
                  <c:v>6.1005107672609302</c:v>
                </c:pt>
                <c:pt idx="77">
                  <c:v>6.4055285741853698</c:v>
                </c:pt>
                <c:pt idx="78">
                  <c:v>6.5599055946105</c:v>
                </c:pt>
                <c:pt idx="79">
                  <c:v>6.3855614772294897</c:v>
                </c:pt>
                <c:pt idx="80">
                  <c:v>6.5094118512843</c:v>
                </c:pt>
                <c:pt idx="81">
                  <c:v>6.8030956791226602</c:v>
                </c:pt>
                <c:pt idx="82">
                  <c:v>6.6468878848021902</c:v>
                </c:pt>
                <c:pt idx="83">
                  <c:v>6.4111636852635501</c:v>
                </c:pt>
                <c:pt idx="84">
                  <c:v>6.3959752776977696</c:v>
                </c:pt>
                <c:pt idx="85">
                  <c:v>6.5745090638937604</c:v>
                </c:pt>
                <c:pt idx="86">
                  <c:v>6.60279172037826</c:v>
                </c:pt>
                <c:pt idx="87">
                  <c:v>6.6747615286384603</c:v>
                </c:pt>
                <c:pt idx="88">
                  <c:v>7.1838866621569801</c:v>
                </c:pt>
                <c:pt idx="89">
                  <c:v>7.0191192619864804</c:v>
                </c:pt>
                <c:pt idx="90">
                  <c:v>6.1209265229102501</c:v>
                </c:pt>
                <c:pt idx="91">
                  <c:v>5.4699530271660803</c:v>
                </c:pt>
                <c:pt idx="92">
                  <c:v>4.8597569097836901</c:v>
                </c:pt>
                <c:pt idx="93">
                  <c:v>4.4170137358675801</c:v>
                </c:pt>
                <c:pt idx="94">
                  <c:v>4.0537471207668698</c:v>
                </c:pt>
                <c:pt idx="95">
                  <c:v>3.9502121180571002</c:v>
                </c:pt>
                <c:pt idx="96">
                  <c:v>4.0736471947814401</c:v>
                </c:pt>
                <c:pt idx="97">
                  <c:v>4.0208041254810096</c:v>
                </c:pt>
                <c:pt idx="98">
                  <c:v>4.3688770645768003</c:v>
                </c:pt>
                <c:pt idx="99">
                  <c:v>4.4094416684370303</c:v>
                </c:pt>
                <c:pt idx="100">
                  <c:v>3.9375869970623998</c:v>
                </c:pt>
                <c:pt idx="101">
                  <c:v>3.7881011617705398</c:v>
                </c:pt>
                <c:pt idx="102">
                  <c:v>3.4891551437909998</c:v>
                </c:pt>
                <c:pt idx="103">
                  <c:v>3.0813410058597901</c:v>
                </c:pt>
                <c:pt idx="104">
                  <c:v>3.1090862045263199</c:v>
                </c:pt>
                <c:pt idx="105">
                  <c:v>2.8250364517966302</c:v>
                </c:pt>
                <c:pt idx="106">
                  <c:v>2.8231934156006302</c:v>
                </c:pt>
                <c:pt idx="107">
                  <c:v>2.66557974958805</c:v>
                </c:pt>
                <c:pt idx="108">
                  <c:v>2.6107937285526899</c:v>
                </c:pt>
                <c:pt idx="109">
                  <c:v>2.5667840402893001</c:v>
                </c:pt>
                <c:pt idx="110">
                  <c:v>2.3441763250965399</c:v>
                </c:pt>
                <c:pt idx="111">
                  <c:v>2.2567052658531801</c:v>
                </c:pt>
                <c:pt idx="112">
                  <c:v>2.1173832007203401</c:v>
                </c:pt>
                <c:pt idx="113">
                  <c:v>1.7648260077331099</c:v>
                </c:pt>
                <c:pt idx="114">
                  <c:v>1.52357566748589</c:v>
                </c:pt>
                <c:pt idx="115">
                  <c:v>1.5593003757485999</c:v>
                </c:pt>
                <c:pt idx="116">
                  <c:v>1.78804946443474</c:v>
                </c:pt>
                <c:pt idx="117">
                  <c:v>2.0514160976529001</c:v>
                </c:pt>
                <c:pt idx="118">
                  <c:v>2.1811393028488699</c:v>
                </c:pt>
                <c:pt idx="119">
                  <c:v>2.47444256532411</c:v>
                </c:pt>
                <c:pt idx="120">
                  <c:v>2.57550207767293</c:v>
                </c:pt>
                <c:pt idx="121">
                  <c:v>2.6006161323777599</c:v>
                </c:pt>
                <c:pt idx="122">
                  <c:v>2.4392259041163902</c:v>
                </c:pt>
                <c:pt idx="123">
                  <c:v>2.4041117391956801</c:v>
                </c:pt>
                <c:pt idx="124">
                  <c:v>2.1344723634654801</c:v>
                </c:pt>
                <c:pt idx="125">
                  <c:v>1.6026891604086799</c:v>
                </c:pt>
                <c:pt idx="126">
                  <c:v>1.5831762426687099</c:v>
                </c:pt>
                <c:pt idx="127">
                  <c:v>1.6870550899718799</c:v>
                </c:pt>
                <c:pt idx="128">
                  <c:v>1.5185572623406201</c:v>
                </c:pt>
                <c:pt idx="129">
                  <c:v>1.4346126448434799</c:v>
                </c:pt>
                <c:pt idx="130">
                  <c:v>1.2102955549882899</c:v>
                </c:pt>
                <c:pt idx="131">
                  <c:v>0.98487130814097801</c:v>
                </c:pt>
                <c:pt idx="132">
                  <c:v>1.03365252571942</c:v>
                </c:pt>
                <c:pt idx="133">
                  <c:v>1.0831738079558499</c:v>
                </c:pt>
                <c:pt idx="134">
                  <c:v>1.0486952050103899</c:v>
                </c:pt>
                <c:pt idx="135">
                  <c:v>1.0518485886681701</c:v>
                </c:pt>
                <c:pt idx="136">
                  <c:v>1.0689605281267101</c:v>
                </c:pt>
                <c:pt idx="137">
                  <c:v>1.1076290480500099</c:v>
                </c:pt>
                <c:pt idx="138">
                  <c:v>1.1295091370685799</c:v>
                </c:pt>
                <c:pt idx="139">
                  <c:v>1.0748288680373199</c:v>
                </c:pt>
                <c:pt idx="140">
                  <c:v>1.09301286726317</c:v>
                </c:pt>
                <c:pt idx="141">
                  <c:v>1.18160498258012</c:v>
                </c:pt>
                <c:pt idx="142">
                  <c:v>1.46210462437246</c:v>
                </c:pt>
                <c:pt idx="143">
                  <c:v>1.6722110314241101</c:v>
                </c:pt>
                <c:pt idx="144">
                  <c:v>1.8339214528525201</c:v>
                </c:pt>
                <c:pt idx="145">
                  <c:v>2.01851966862501</c:v>
                </c:pt>
                <c:pt idx="146">
                  <c:v>2.1005167173930799</c:v>
                </c:pt>
                <c:pt idx="147">
                  <c:v>2.5873473870952899</c:v>
                </c:pt>
                <c:pt idx="148">
                  <c:v>2.7483288489766098</c:v>
                </c:pt>
                <c:pt idx="149">
                  <c:v>2.8502045406077601</c:v>
                </c:pt>
                <c:pt idx="150">
                  <c:v>2.8922316705044202</c:v>
                </c:pt>
                <c:pt idx="151">
                  <c:v>3.0741155021697302</c:v>
                </c:pt>
                <c:pt idx="152">
                  <c:v>3.2944247871889001</c:v>
                </c:pt>
                <c:pt idx="153">
                  <c:v>2.6033206653166401</c:v>
                </c:pt>
                <c:pt idx="154">
                  <c:v>2.6518572322160798</c:v>
                </c:pt>
                <c:pt idx="155">
                  <c:v>2.3234279207682902</c:v>
                </c:pt>
                <c:pt idx="156">
                  <c:v>2.1380333519918699</c:v>
                </c:pt>
                <c:pt idx="157">
                  <c:v>2.33241477256104</c:v>
                </c:pt>
                <c:pt idx="158">
                  <c:v>2.0383394863620099</c:v>
                </c:pt>
                <c:pt idx="159">
                  <c:v>1.4769843880801501</c:v>
                </c:pt>
                <c:pt idx="160">
                  <c:v>1.65403067676162</c:v>
                </c:pt>
                <c:pt idx="161">
                  <c:v>2.3152986726778599</c:v>
                </c:pt>
                <c:pt idx="162">
                  <c:v>3.35740533649532</c:v>
                </c:pt>
                <c:pt idx="163">
                  <c:v>4.1811987726222402</c:v>
                </c:pt>
                <c:pt idx="164">
                  <c:v>2.1053258997637401</c:v>
                </c:pt>
                <c:pt idx="165">
                  <c:v>0.84836904398383395</c:v>
                </c:pt>
                <c:pt idx="166">
                  <c:v>0.20306969941410499</c:v>
                </c:pt>
                <c:pt idx="167">
                  <c:v>-0.20660849736054501</c:v>
                </c:pt>
                <c:pt idx="168">
                  <c:v>-0.85933331801987101</c:v>
                </c:pt>
                <c:pt idx="169">
                  <c:v>-0.99743245474066999</c:v>
                </c:pt>
                <c:pt idx="170">
                  <c:v>-0.78518470571071297</c:v>
                </c:pt>
                <c:pt idx="171">
                  <c:v>-0.93682125310169795</c:v>
                </c:pt>
                <c:pt idx="172">
                  <c:v>-0.61523930848132402</c:v>
                </c:pt>
                <c:pt idx="173">
                  <c:v>-0.70882155920905099</c:v>
                </c:pt>
                <c:pt idx="174">
                  <c:v>-0.90072382184798305</c:v>
                </c:pt>
                <c:pt idx="175">
                  <c:v>-0.99917397626097804</c:v>
                </c:pt>
                <c:pt idx="176">
                  <c:v>-1.3626062625578299</c:v>
                </c:pt>
                <c:pt idx="177">
                  <c:v>-1.5263894200800201</c:v>
                </c:pt>
                <c:pt idx="178">
                  <c:v>-1.8319766579394201</c:v>
                </c:pt>
                <c:pt idx="179">
                  <c:v>-1.90047119030337</c:v>
                </c:pt>
                <c:pt idx="180">
                  <c:v>-1.8310935184335599</c:v>
                </c:pt>
                <c:pt idx="181">
                  <c:v>-2.3054414488725801</c:v>
                </c:pt>
                <c:pt idx="182">
                  <c:v>-2.6341454175724301</c:v>
                </c:pt>
                <c:pt idx="183">
                  <c:v>-2.67368742342369</c:v>
                </c:pt>
                <c:pt idx="184">
                  <c:v>-2.7811863640499901</c:v>
                </c:pt>
                <c:pt idx="185">
                  <c:v>-2.4640239327216098</c:v>
                </c:pt>
                <c:pt idx="186">
                  <c:v>-2.2927145117701602</c:v>
                </c:pt>
                <c:pt idx="187">
                  <c:v>-2.4637397584024501</c:v>
                </c:pt>
                <c:pt idx="188">
                  <c:v>-2.2341110187227899</c:v>
                </c:pt>
                <c:pt idx="189">
                  <c:v>-2.3373999957025902</c:v>
                </c:pt>
                <c:pt idx="190">
                  <c:v>-2.2395750468340001</c:v>
                </c:pt>
                <c:pt idx="191">
                  <c:v>-2.28032242370546</c:v>
                </c:pt>
                <c:pt idx="192">
                  <c:v>-2.3150968443931901</c:v>
                </c:pt>
                <c:pt idx="193">
                  <c:v>-2.3516634232534099</c:v>
                </c:pt>
                <c:pt idx="194">
                  <c:v>-2.2904915679695401</c:v>
                </c:pt>
                <c:pt idx="195">
                  <c:v>-2.6436379492045199</c:v>
                </c:pt>
                <c:pt idx="196">
                  <c:v>-2.9588117840078998</c:v>
                </c:pt>
                <c:pt idx="197">
                  <c:v>-3.0277893814066799</c:v>
                </c:pt>
                <c:pt idx="198">
                  <c:v>-3.2667220043087002</c:v>
                </c:pt>
                <c:pt idx="199">
                  <c:v>-3.4729558824865601</c:v>
                </c:pt>
                <c:pt idx="200">
                  <c:v>-3.3459148033241899</c:v>
                </c:pt>
                <c:pt idx="201">
                  <c:v>-3.7690268584575199</c:v>
                </c:pt>
                <c:pt idx="202">
                  <c:v>-3.56750498533389</c:v>
                </c:pt>
                <c:pt idx="203">
                  <c:v>-3.0443164282031701</c:v>
                </c:pt>
                <c:pt idx="204">
                  <c:v>-2.8394912980586899</c:v>
                </c:pt>
                <c:pt idx="205">
                  <c:v>-2.92794466845233</c:v>
                </c:pt>
                <c:pt idx="206">
                  <c:v>-2.5328178973388402</c:v>
                </c:pt>
                <c:pt idx="207">
                  <c:v>-1.73199395840604</c:v>
                </c:pt>
                <c:pt idx="208">
                  <c:v>-1.2280337834508599</c:v>
                </c:pt>
                <c:pt idx="209">
                  <c:v>-0.78684347891671402</c:v>
                </c:pt>
                <c:pt idx="210">
                  <c:v>-0.53859143379626195</c:v>
                </c:pt>
                <c:pt idx="211">
                  <c:v>-0.162821122818925</c:v>
                </c:pt>
                <c:pt idx="212">
                  <c:v>0.202906821301131</c:v>
                </c:pt>
                <c:pt idx="213">
                  <c:v>0.27174217648740001</c:v>
                </c:pt>
                <c:pt idx="214">
                  <c:v>0.34889491137955098</c:v>
                </c:pt>
                <c:pt idx="215">
                  <c:v>0.42043325522565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DSGE r* (without FG)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7">
                  <c:v>3.0747811160597198</c:v>
                </c:pt>
                <c:pt idx="8">
                  <c:v>3.4950743687323098</c:v>
                </c:pt>
                <c:pt idx="9">
                  <c:v>4.0453651120299901</c:v>
                </c:pt>
                <c:pt idx="10">
                  <c:v>4.0524669209357302</c:v>
                </c:pt>
                <c:pt idx="11">
                  <c:v>4.9238112543225201</c:v>
                </c:pt>
                <c:pt idx="12">
                  <c:v>5.5795897735518096</c:v>
                </c:pt>
                <c:pt idx="13">
                  <c:v>6.1751791375606997</c:v>
                </c:pt>
                <c:pt idx="14">
                  <c:v>6.0940570933194902</c:v>
                </c:pt>
                <c:pt idx="15">
                  <c:v>6.5973975959559503</c:v>
                </c:pt>
                <c:pt idx="16">
                  <c:v>6.42274901303107</c:v>
                </c:pt>
                <c:pt idx="17">
                  <c:v>5.9423163385236002</c:v>
                </c:pt>
                <c:pt idx="18">
                  <c:v>5.1096321090517201</c:v>
                </c:pt>
                <c:pt idx="19">
                  <c:v>4.7347692865770403</c:v>
                </c:pt>
                <c:pt idx="20">
                  <c:v>4.5092173195270702</c:v>
                </c:pt>
                <c:pt idx="21">
                  <c:v>4.6860793955681501</c:v>
                </c:pt>
                <c:pt idx="22">
                  <c:v>4.9925589747327397</c:v>
                </c:pt>
                <c:pt idx="23">
                  <c:v>5.3843972476618802</c:v>
                </c:pt>
                <c:pt idx="24">
                  <c:v>5.7985184855705603</c:v>
                </c:pt>
                <c:pt idx="25">
                  <c:v>5.9189674393685499</c:v>
                </c:pt>
                <c:pt idx="26">
                  <c:v>6.1359321064775996</c:v>
                </c:pt>
                <c:pt idx="27">
                  <c:v>5.96971236899362</c:v>
                </c:pt>
                <c:pt idx="28">
                  <c:v>5.88360509970172</c:v>
                </c:pt>
                <c:pt idx="29">
                  <c:v>5.8515219909033096</c:v>
                </c:pt>
                <c:pt idx="30">
                  <c:v>5.2466865409287902</c:v>
                </c:pt>
                <c:pt idx="31">
                  <c:v>5.3318741071052802</c:v>
                </c:pt>
                <c:pt idx="32">
                  <c:v>5.9145109388992196</c:v>
                </c:pt>
                <c:pt idx="33">
                  <c:v>6.0079102275835599</c:v>
                </c:pt>
                <c:pt idx="34">
                  <c:v>5.5558342912703198</c:v>
                </c:pt>
                <c:pt idx="35">
                  <c:v>6.4029448487710399</c:v>
                </c:pt>
                <c:pt idx="36">
                  <c:v>6.8439749478146803</c:v>
                </c:pt>
                <c:pt idx="37">
                  <c:v>7.91525217304791</c:v>
                </c:pt>
                <c:pt idx="38">
                  <c:v>8.0797517685364397</c:v>
                </c:pt>
                <c:pt idx="39">
                  <c:v>7.99559554570786</c:v>
                </c:pt>
                <c:pt idx="40">
                  <c:v>7.8590331701094103</c:v>
                </c:pt>
                <c:pt idx="41">
                  <c:v>8.2486745160821204</c:v>
                </c:pt>
                <c:pt idx="42">
                  <c:v>8.5199323636348492</c:v>
                </c:pt>
                <c:pt idx="43">
                  <c:v>9.6061140341287192</c:v>
                </c:pt>
                <c:pt idx="44">
                  <c:v>9.9106501005386907</c:v>
                </c:pt>
                <c:pt idx="45">
                  <c:v>9.6440467288209106</c:v>
                </c:pt>
                <c:pt idx="46">
                  <c:v>8.9203205303692403</c:v>
                </c:pt>
                <c:pt idx="47">
                  <c:v>8.8217127292557205</c:v>
                </c:pt>
                <c:pt idx="48">
                  <c:v>8.3379311471880904</c:v>
                </c:pt>
                <c:pt idx="49">
                  <c:v>8.0538485039935992</c:v>
                </c:pt>
                <c:pt idx="50">
                  <c:v>7.4742762848347404</c:v>
                </c:pt>
                <c:pt idx="51">
                  <c:v>7.5498352089204603</c:v>
                </c:pt>
                <c:pt idx="52">
                  <c:v>7.5996552576671004</c:v>
                </c:pt>
                <c:pt idx="53">
                  <c:v>7.73095344165512</c:v>
                </c:pt>
                <c:pt idx="54">
                  <c:v>7.3303434638207996</c:v>
                </c:pt>
                <c:pt idx="55">
                  <c:v>6.91565394474281</c:v>
                </c:pt>
                <c:pt idx="56">
                  <c:v>6.6233291882382401</c:v>
                </c:pt>
                <c:pt idx="57">
                  <c:v>6.4716962994570997</c:v>
                </c:pt>
                <c:pt idx="58">
                  <c:v>6.4005271760703604</c:v>
                </c:pt>
                <c:pt idx="59">
                  <c:v>6.2374614890473197</c:v>
                </c:pt>
                <c:pt idx="60">
                  <c:v>5.9452980985412003</c:v>
                </c:pt>
                <c:pt idx="61">
                  <c:v>5.5283912379664901</c:v>
                </c:pt>
                <c:pt idx="62">
                  <c:v>5.3435098646936101</c:v>
                </c:pt>
                <c:pt idx="63">
                  <c:v>4.88134678806518</c:v>
                </c:pt>
                <c:pt idx="64">
                  <c:v>4.6823566994450196</c:v>
                </c:pt>
                <c:pt idx="65">
                  <c:v>4.8761348789131702</c:v>
                </c:pt>
                <c:pt idx="66">
                  <c:v>4.9111005781893802</c:v>
                </c:pt>
                <c:pt idx="67">
                  <c:v>5.2322191169576397</c:v>
                </c:pt>
                <c:pt idx="68">
                  <c:v>5.3563955274582504</c:v>
                </c:pt>
                <c:pt idx="69">
                  <c:v>5.2819905133767904</c:v>
                </c:pt>
                <c:pt idx="70">
                  <c:v>4.5640326217962999</c:v>
                </c:pt>
                <c:pt idx="71">
                  <c:v>4.5543817318341704</c:v>
                </c:pt>
                <c:pt idx="72">
                  <c:v>5.0308814330129801</c:v>
                </c:pt>
                <c:pt idx="73">
                  <c:v>5.0516241449587396</c:v>
                </c:pt>
                <c:pt idx="74">
                  <c:v>5.6039757354471798</c:v>
                </c:pt>
                <c:pt idx="75">
                  <c:v>5.7614402745627604</c:v>
                </c:pt>
                <c:pt idx="76">
                  <c:v>6.0004740832742796</c:v>
                </c:pt>
                <c:pt idx="77">
                  <c:v>6.3052572562754001</c:v>
                </c:pt>
                <c:pt idx="78">
                  <c:v>6.4593933102411496</c:v>
                </c:pt>
                <c:pt idx="79">
                  <c:v>6.2848022701589699</c:v>
                </c:pt>
                <c:pt idx="80">
                  <c:v>6.4084000197684503</c:v>
                </c:pt>
                <c:pt idx="81">
                  <c:v>6.7018256491305497</c:v>
                </c:pt>
                <c:pt idx="82">
                  <c:v>6.5453540780204298</c:v>
                </c:pt>
                <c:pt idx="83">
                  <c:v>6.3093603816268002</c:v>
                </c:pt>
                <c:pt idx="84">
                  <c:v>6.2938964721130901</c:v>
                </c:pt>
                <c:pt idx="85">
                  <c:v>6.4721483167386902</c:v>
                </c:pt>
                <c:pt idx="86">
                  <c:v>6.5001420012537796</c:v>
                </c:pt>
                <c:pt idx="87">
                  <c:v>6.5718150527496402</c:v>
                </c:pt>
                <c:pt idx="88">
                  <c:v>7.08063471857146</c:v>
                </c:pt>
                <c:pt idx="89">
                  <c:v>6.9155520328726201</c:v>
                </c:pt>
                <c:pt idx="90">
                  <c:v>6.0170328926631296</c:v>
                </c:pt>
                <c:pt idx="91">
                  <c:v>5.3657203800581899</c:v>
                </c:pt>
                <c:pt idx="92">
                  <c:v>4.7551709143789402</c:v>
                </c:pt>
                <c:pt idx="93">
                  <c:v>4.3120581138380096</c:v>
                </c:pt>
                <c:pt idx="94">
                  <c:v>3.9484033968400101</c:v>
                </c:pt>
                <c:pt idx="95">
                  <c:v>3.84445934643397</c:v>
                </c:pt>
                <c:pt idx="96">
                  <c:v>3.9674616552577602</c:v>
                </c:pt>
                <c:pt idx="97">
                  <c:v>3.9141589793213498</c:v>
                </c:pt>
                <c:pt idx="98">
                  <c:v>4.2617419554131102</c:v>
                </c:pt>
                <c:pt idx="99">
                  <c:v>4.3017822463356001</c:v>
                </c:pt>
                <c:pt idx="100">
                  <c:v>3.8293643333461702</c:v>
                </c:pt>
                <c:pt idx="101">
                  <c:v>3.67927100666649</c:v>
                </c:pt>
                <c:pt idx="102">
                  <c:v>3.3796669563761599</c:v>
                </c:pt>
                <c:pt idx="103">
                  <c:v>2.9711366532766599</c:v>
                </c:pt>
                <c:pt idx="104">
                  <c:v>2.9980981815123</c:v>
                </c:pt>
                <c:pt idx="105">
                  <c:v>2.7131854085317699</c:v>
                </c:pt>
                <c:pt idx="106">
                  <c:v>2.7103846998488899</c:v>
                </c:pt>
                <c:pt idx="107">
                  <c:v>2.5516985740822502</c:v>
                </c:pt>
                <c:pt idx="108">
                  <c:v>2.4956984957614501</c:v>
                </c:pt>
                <c:pt idx="109">
                  <c:v>2.4502973628761202</c:v>
                </c:pt>
                <c:pt idx="110">
                  <c:v>2.2262990021433602</c:v>
                </c:pt>
                <c:pt idx="111">
                  <c:v>2.1372200618949702</c:v>
                </c:pt>
                <c:pt idx="112">
                  <c:v>1.99631446328004</c:v>
                </c:pt>
                <c:pt idx="113">
                  <c:v>1.64210906720785</c:v>
                </c:pt>
                <c:pt idx="114">
                  <c:v>1.3990986806607599</c:v>
                </c:pt>
                <c:pt idx="115">
                  <c:v>1.4329152379708401</c:v>
                </c:pt>
                <c:pt idx="116">
                  <c:v>1.6595928660614501</c:v>
                </c:pt>
                <c:pt idx="117">
                  <c:v>1.92070647583068</c:v>
                </c:pt>
                <c:pt idx="118">
                  <c:v>2.0479871132920699</c:v>
                </c:pt>
                <c:pt idx="119">
                  <c:v>2.3386688850150601</c:v>
                </c:pt>
                <c:pt idx="120">
                  <c:v>2.4367027821829002</c:v>
                </c:pt>
                <c:pt idx="121">
                  <c:v>2.4585351368145099</c:v>
                </c:pt>
                <c:pt idx="122">
                  <c:v>2.2935573596962899</c:v>
                </c:pt>
                <c:pt idx="123">
                  <c:v>2.2545026335760801</c:v>
                </c:pt>
                <c:pt idx="124">
                  <c:v>1.9805259182827799</c:v>
                </c:pt>
                <c:pt idx="125">
                  <c:v>1.44395903236423</c:v>
                </c:pt>
                <c:pt idx="126">
                  <c:v>1.41916168368365</c:v>
                </c:pt>
                <c:pt idx="127">
                  <c:v>1.5171935267029699</c:v>
                </c:pt>
                <c:pt idx="128">
                  <c:v>1.34221771432252</c:v>
                </c:pt>
                <c:pt idx="129">
                  <c:v>1.2510855356366199</c:v>
                </c:pt>
                <c:pt idx="130">
                  <c:v>1.0187809091117701</c:v>
                </c:pt>
                <c:pt idx="131">
                  <c:v>0.78446510976838801</c:v>
                </c:pt>
                <c:pt idx="132">
                  <c:v>0.82333095070499496</c:v>
                </c:pt>
                <c:pt idx="133">
                  <c:v>0.86177499620137799</c:v>
                </c:pt>
                <c:pt idx="134">
                  <c:v>0.81489819550025999</c:v>
                </c:pt>
                <c:pt idx="135">
                  <c:v>0.80414898837964799</c:v>
                </c:pt>
                <c:pt idx="136">
                  <c:v>0.80564242607742198</c:v>
                </c:pt>
                <c:pt idx="137">
                  <c:v>0.82673261544050403</c:v>
                </c:pt>
                <c:pt idx="138">
                  <c:v>0.82879327226416999</c:v>
                </c:pt>
                <c:pt idx="139">
                  <c:v>0.75172814923134601</c:v>
                </c:pt>
                <c:pt idx="140">
                  <c:v>0.74458796442936503</c:v>
                </c:pt>
                <c:pt idx="141">
                  <c:v>0.80448555263486998</c:v>
                </c:pt>
                <c:pt idx="142">
                  <c:v>1.05242356900769</c:v>
                </c:pt>
                <c:pt idx="143">
                  <c:v>1.2255288345169599</c:v>
                </c:pt>
                <c:pt idx="144">
                  <c:v>1.34513912147018</c:v>
                </c:pt>
                <c:pt idx="145">
                  <c:v>1.4817785202826499</c:v>
                </c:pt>
                <c:pt idx="146">
                  <c:v>1.5090826784057301</c:v>
                </c:pt>
                <c:pt idx="147">
                  <c:v>1.9334759566126301</c:v>
                </c:pt>
                <c:pt idx="148">
                  <c:v>2.0231026810297799</c:v>
                </c:pt>
                <c:pt idx="149">
                  <c:v>2.04332411078809</c:v>
                </c:pt>
                <c:pt idx="150">
                  <c:v>1.9917085561547501</c:v>
                </c:pt>
                <c:pt idx="151">
                  <c:v>2.0657275952942902</c:v>
                </c:pt>
                <c:pt idx="152">
                  <c:v>2.1604340883628801</c:v>
                </c:pt>
                <c:pt idx="153">
                  <c:v>1.05341103388108</c:v>
                </c:pt>
                <c:pt idx="154">
                  <c:v>0.55648574473012802</c:v>
                </c:pt>
                <c:pt idx="155">
                  <c:v>0.416391505724098</c:v>
                </c:pt>
                <c:pt idx="156">
                  <c:v>0.43839463357687403</c:v>
                </c:pt>
                <c:pt idx="157">
                  <c:v>0.35295346087857699</c:v>
                </c:pt>
                <c:pt idx="158">
                  <c:v>0.48328475459342501</c:v>
                </c:pt>
                <c:pt idx="159">
                  <c:v>0.28986796721965302</c:v>
                </c:pt>
                <c:pt idx="160">
                  <c:v>0.17497193068977901</c:v>
                </c:pt>
                <c:pt idx="161">
                  <c:v>0.16314694202302199</c:v>
                </c:pt>
                <c:pt idx="162">
                  <c:v>0.29904514089788597</c:v>
                </c:pt>
                <c:pt idx="163">
                  <c:v>0.39120376246997601</c:v>
                </c:pt>
                <c:pt idx="164">
                  <c:v>0.19987014905092601</c:v>
                </c:pt>
                <c:pt idx="165">
                  <c:v>6.1159626267097401E-2</c:v>
                </c:pt>
                <c:pt idx="166">
                  <c:v>-0.17577897578901699</c:v>
                </c:pt>
                <c:pt idx="167">
                  <c:v>-0.25477306277537698</c:v>
                </c:pt>
                <c:pt idx="168">
                  <c:v>-0.47362066044830098</c:v>
                </c:pt>
                <c:pt idx="169">
                  <c:v>-0.78026864388385797</c:v>
                </c:pt>
                <c:pt idx="170">
                  <c:v>-0.59778589413745198</c:v>
                </c:pt>
                <c:pt idx="171">
                  <c:v>-0.66991595643825597</c:v>
                </c:pt>
                <c:pt idx="172">
                  <c:v>-0.60122567923008896</c:v>
                </c:pt>
                <c:pt idx="173">
                  <c:v>-0.65244728024113596</c:v>
                </c:pt>
                <c:pt idx="174">
                  <c:v>-0.76727512365101502</c:v>
                </c:pt>
                <c:pt idx="175">
                  <c:v>-0.95556270995207004</c:v>
                </c:pt>
                <c:pt idx="176">
                  <c:v>-1.05591345010812</c:v>
                </c:pt>
                <c:pt idx="177">
                  <c:v>-1.1991840864936201</c:v>
                </c:pt>
                <c:pt idx="178">
                  <c:v>-1.4204722556284399</c:v>
                </c:pt>
                <c:pt idx="179">
                  <c:v>-1.5006920462923401</c:v>
                </c:pt>
                <c:pt idx="180">
                  <c:v>-1.24910987870739</c:v>
                </c:pt>
                <c:pt idx="181">
                  <c:v>-1.52741620380118</c:v>
                </c:pt>
                <c:pt idx="182">
                  <c:v>-1.5494294625028699</c:v>
                </c:pt>
                <c:pt idx="183">
                  <c:v>-1.4633705419451599</c:v>
                </c:pt>
                <c:pt idx="184">
                  <c:v>-1.57095225547629</c:v>
                </c:pt>
                <c:pt idx="185">
                  <c:v>-1.3460620446939999</c:v>
                </c:pt>
                <c:pt idx="186">
                  <c:v>-1.1795548883449301</c:v>
                </c:pt>
                <c:pt idx="187">
                  <c:v>-1.4859343846016999</c:v>
                </c:pt>
                <c:pt idx="188">
                  <c:v>-1.2756156140755499</c:v>
                </c:pt>
                <c:pt idx="189">
                  <c:v>-1.3180396638296701</c:v>
                </c:pt>
                <c:pt idx="190">
                  <c:v>-1.2397550566056199</c:v>
                </c:pt>
                <c:pt idx="191">
                  <c:v>-1.21975076030711</c:v>
                </c:pt>
                <c:pt idx="192">
                  <c:v>-1.1833013277304001</c:v>
                </c:pt>
                <c:pt idx="193">
                  <c:v>-1.2023124309267299</c:v>
                </c:pt>
                <c:pt idx="194">
                  <c:v>-1.24337392152601</c:v>
                </c:pt>
                <c:pt idx="195">
                  <c:v>-1.4367351973042699</c:v>
                </c:pt>
                <c:pt idx="196">
                  <c:v>-1.4466320778256201</c:v>
                </c:pt>
                <c:pt idx="197">
                  <c:v>-1.69570132477044</c:v>
                </c:pt>
                <c:pt idx="198">
                  <c:v>-1.8946928098493001</c:v>
                </c:pt>
                <c:pt idx="199">
                  <c:v>-2.1136101412823698</c:v>
                </c:pt>
                <c:pt idx="200">
                  <c:v>-2.01712337528939</c:v>
                </c:pt>
                <c:pt idx="201">
                  <c:v>-2.4738135670277099</c:v>
                </c:pt>
                <c:pt idx="202">
                  <c:v>-2.4510658818906901</c:v>
                </c:pt>
                <c:pt idx="203">
                  <c:v>-1.8734099558852499</c:v>
                </c:pt>
                <c:pt idx="204">
                  <c:v>-1.6301243246130701</c:v>
                </c:pt>
                <c:pt idx="205">
                  <c:v>-1.6691402042429699</c:v>
                </c:pt>
                <c:pt idx="206">
                  <c:v>-1.3361206929896601</c:v>
                </c:pt>
                <c:pt idx="207">
                  <c:v>-0.81438596788004403</c:v>
                </c:pt>
                <c:pt idx="208">
                  <c:v>-0.482876663477945</c:v>
                </c:pt>
                <c:pt idx="209">
                  <c:v>-0.165957483227758</c:v>
                </c:pt>
                <c:pt idx="210">
                  <c:v>-1.00663330546147E-2</c:v>
                </c:pt>
                <c:pt idx="211">
                  <c:v>0.29235319507526702</c:v>
                </c:pt>
                <c:pt idx="212">
                  <c:v>0.59610518635936105</c:v>
                </c:pt>
                <c:pt idx="213">
                  <c:v>0.61380569302727095</c:v>
                </c:pt>
                <c:pt idx="214">
                  <c:v>0.65177970034164501</c:v>
                </c:pt>
                <c:pt idx="215">
                  <c:v>0.69788483601965601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ser>
          <c:idx val="2"/>
          <c:order val="2"/>
          <c:tx>
            <c:strRef>
              <c:f>'Chart 3 - rstar'!$D$1</c:f>
              <c:strCache>
                <c:ptCount val="1"/>
                <c:pt idx="0">
                  <c:v>HLW r*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rstar'!$D$2:$D$217</c:f>
              <c:numCache>
                <c:formatCode>General</c:formatCode>
                <c:ptCount val="216"/>
                <c:pt idx="6">
                  <c:v>3.3300189223639101</c:v>
                </c:pt>
                <c:pt idx="7">
                  <c:v>2.4490056642150102</c:v>
                </c:pt>
                <c:pt idx="8">
                  <c:v>2.5608332384135002</c:v>
                </c:pt>
                <c:pt idx="9">
                  <c:v>2.7266096563117501</c:v>
                </c:pt>
                <c:pt idx="10">
                  <c:v>3.3224769777010201</c:v>
                </c:pt>
                <c:pt idx="11">
                  <c:v>3.0202808351170098</c:v>
                </c:pt>
                <c:pt idx="12">
                  <c:v>3.1229459956583399</c:v>
                </c:pt>
                <c:pt idx="13">
                  <c:v>3.0329605319995698</c:v>
                </c:pt>
                <c:pt idx="14">
                  <c:v>3.0124850325983799</c:v>
                </c:pt>
                <c:pt idx="15">
                  <c:v>2.7563143282342599</c:v>
                </c:pt>
                <c:pt idx="16">
                  <c:v>2.85770721706974</c:v>
                </c:pt>
                <c:pt idx="17">
                  <c:v>2.07845562628783</c:v>
                </c:pt>
                <c:pt idx="18">
                  <c:v>1.9763977781434701</c:v>
                </c:pt>
                <c:pt idx="19">
                  <c:v>2.1776488206634399</c:v>
                </c:pt>
                <c:pt idx="20">
                  <c:v>2.3233135191012599</c:v>
                </c:pt>
                <c:pt idx="21">
                  <c:v>2.38809065928133</c:v>
                </c:pt>
                <c:pt idx="22">
                  <c:v>2.56250445677914</c:v>
                </c:pt>
                <c:pt idx="23">
                  <c:v>2.59840665720106</c:v>
                </c:pt>
                <c:pt idx="24">
                  <c:v>2.5083010985394401</c:v>
                </c:pt>
                <c:pt idx="25">
                  <c:v>2.7171259282698799</c:v>
                </c:pt>
                <c:pt idx="26">
                  <c:v>2.5606338781103202</c:v>
                </c:pt>
                <c:pt idx="27">
                  <c:v>2.43579602061169</c:v>
                </c:pt>
                <c:pt idx="28">
                  <c:v>2.34819490603839</c:v>
                </c:pt>
                <c:pt idx="29">
                  <c:v>2.46644275127611</c:v>
                </c:pt>
                <c:pt idx="30">
                  <c:v>2.3784081374822699</c:v>
                </c:pt>
                <c:pt idx="31">
                  <c:v>2.4915396596360799</c:v>
                </c:pt>
                <c:pt idx="32">
                  <c:v>2.4008199899551101</c:v>
                </c:pt>
                <c:pt idx="33">
                  <c:v>2.4899399723153701</c:v>
                </c:pt>
                <c:pt idx="34">
                  <c:v>2.4775486379184599</c:v>
                </c:pt>
                <c:pt idx="35">
                  <c:v>2.6865684401104102</c:v>
                </c:pt>
                <c:pt idx="36">
                  <c:v>2.7006262605582001</c:v>
                </c:pt>
                <c:pt idx="37">
                  <c:v>2.8104311343501198</c:v>
                </c:pt>
                <c:pt idx="38">
                  <c:v>2.9609257940085798</c:v>
                </c:pt>
                <c:pt idx="39">
                  <c:v>2.6944260197581</c:v>
                </c:pt>
                <c:pt idx="40">
                  <c:v>2.6215690519759098</c:v>
                </c:pt>
                <c:pt idx="41">
                  <c:v>2.6009883004016801</c:v>
                </c:pt>
                <c:pt idx="42">
                  <c:v>2.63751448778455</c:v>
                </c:pt>
                <c:pt idx="43">
                  <c:v>2.6055577864303299</c:v>
                </c:pt>
                <c:pt idx="44">
                  <c:v>2.6149606046885898</c:v>
                </c:pt>
                <c:pt idx="45">
                  <c:v>2.6068277983569401</c:v>
                </c:pt>
                <c:pt idx="46">
                  <c:v>2.4600737357757501</c:v>
                </c:pt>
                <c:pt idx="47">
                  <c:v>2.4265016491106501</c:v>
                </c:pt>
                <c:pt idx="48">
                  <c:v>2.2025154725114202</c:v>
                </c:pt>
                <c:pt idx="49">
                  <c:v>2.1215877234979401</c:v>
                </c:pt>
                <c:pt idx="50">
                  <c:v>2.0957690873897499</c:v>
                </c:pt>
                <c:pt idx="51">
                  <c:v>2.0840541449037402</c:v>
                </c:pt>
                <c:pt idx="52">
                  <c:v>2.0474675021056199</c:v>
                </c:pt>
                <c:pt idx="53">
                  <c:v>2.1162118706436299</c:v>
                </c:pt>
                <c:pt idx="54">
                  <c:v>2.0563743155485898</c:v>
                </c:pt>
                <c:pt idx="55">
                  <c:v>1.77532542180116</c:v>
                </c:pt>
                <c:pt idx="56">
                  <c:v>1.8031111532618</c:v>
                </c:pt>
                <c:pt idx="57">
                  <c:v>1.79232673862097</c:v>
                </c:pt>
                <c:pt idx="58">
                  <c:v>1.7717633333815199</c:v>
                </c:pt>
                <c:pt idx="59">
                  <c:v>1.85137935280253</c:v>
                </c:pt>
                <c:pt idx="60">
                  <c:v>1.6226693621558099</c:v>
                </c:pt>
                <c:pt idx="61">
                  <c:v>1.6161691980833299</c:v>
                </c:pt>
                <c:pt idx="62">
                  <c:v>1.28630289260269</c:v>
                </c:pt>
                <c:pt idx="63">
                  <c:v>1.43501658423283</c:v>
                </c:pt>
                <c:pt idx="64">
                  <c:v>1.3610549791104001</c:v>
                </c:pt>
                <c:pt idx="65">
                  <c:v>1.2763870159614701</c:v>
                </c:pt>
                <c:pt idx="66">
                  <c:v>1.23527283659322</c:v>
                </c:pt>
                <c:pt idx="67">
                  <c:v>1.53613655569578</c:v>
                </c:pt>
                <c:pt idx="68">
                  <c:v>1.6259027822452301</c:v>
                </c:pt>
                <c:pt idx="69">
                  <c:v>1.7066898349750499</c:v>
                </c:pt>
                <c:pt idx="70">
                  <c:v>1.6467943944116199</c:v>
                </c:pt>
                <c:pt idx="71">
                  <c:v>1.70840452076868</c:v>
                </c:pt>
                <c:pt idx="72">
                  <c:v>1.88948319153269</c:v>
                </c:pt>
                <c:pt idx="73">
                  <c:v>1.9739352639675001</c:v>
                </c:pt>
                <c:pt idx="74">
                  <c:v>2.1023712303405202</c:v>
                </c:pt>
                <c:pt idx="75">
                  <c:v>2.2148947157913201</c:v>
                </c:pt>
                <c:pt idx="76">
                  <c:v>2.1643471025794501</c:v>
                </c:pt>
                <c:pt idx="77">
                  <c:v>2.3055191586950801</c:v>
                </c:pt>
                <c:pt idx="78">
                  <c:v>2.4876874191773402</c:v>
                </c:pt>
                <c:pt idx="79">
                  <c:v>2.4120468193634901</c:v>
                </c:pt>
                <c:pt idx="80">
                  <c:v>2.45318459609897</c:v>
                </c:pt>
                <c:pt idx="81">
                  <c:v>2.54911387260911</c:v>
                </c:pt>
                <c:pt idx="82">
                  <c:v>2.5998975605974599</c:v>
                </c:pt>
                <c:pt idx="83">
                  <c:v>2.6483373281396401</c:v>
                </c:pt>
                <c:pt idx="84">
                  <c:v>2.6961974419338701</c:v>
                </c:pt>
                <c:pt idx="85">
                  <c:v>2.7379376339596702</c:v>
                </c:pt>
                <c:pt idx="86">
                  <c:v>2.8914353140886799</c:v>
                </c:pt>
                <c:pt idx="87">
                  <c:v>2.5904227536915898</c:v>
                </c:pt>
                <c:pt idx="88">
                  <c:v>2.3992347621727999</c:v>
                </c:pt>
                <c:pt idx="89">
                  <c:v>2.3518497937485598</c:v>
                </c:pt>
                <c:pt idx="90">
                  <c:v>2.3283162138740199</c:v>
                </c:pt>
                <c:pt idx="91">
                  <c:v>2.3061427578870002</c:v>
                </c:pt>
                <c:pt idx="92">
                  <c:v>2.3568602124489302</c:v>
                </c:pt>
                <c:pt idx="93">
                  <c:v>2.3023666667012201</c:v>
                </c:pt>
                <c:pt idx="94">
                  <c:v>2.2842839465438498</c:v>
                </c:pt>
                <c:pt idx="95">
                  <c:v>2.3057662572108701</c:v>
                </c:pt>
                <c:pt idx="96">
                  <c:v>2.3618899308918402</c:v>
                </c:pt>
                <c:pt idx="97">
                  <c:v>2.3631344957893599</c:v>
                </c:pt>
                <c:pt idx="98">
                  <c:v>2.3236330194741801</c:v>
                </c:pt>
                <c:pt idx="99">
                  <c:v>2.3356335821934899</c:v>
                </c:pt>
                <c:pt idx="100">
                  <c:v>2.2615816315053601</c:v>
                </c:pt>
                <c:pt idx="101">
                  <c:v>2.1659029326159698</c:v>
                </c:pt>
                <c:pt idx="102">
                  <c:v>2.1398357122630798</c:v>
                </c:pt>
                <c:pt idx="103">
                  <c:v>2.2238708663043001</c:v>
                </c:pt>
                <c:pt idx="104">
                  <c:v>2.0033358523307099</c:v>
                </c:pt>
                <c:pt idx="105">
                  <c:v>1.99898560710172</c:v>
                </c:pt>
                <c:pt idx="106">
                  <c:v>1.9818329583857599</c:v>
                </c:pt>
                <c:pt idx="107">
                  <c:v>2.0524057169244299</c:v>
                </c:pt>
                <c:pt idx="108">
                  <c:v>2.1397531495618298</c:v>
                </c:pt>
                <c:pt idx="109">
                  <c:v>2.2178606904162099</c:v>
                </c:pt>
                <c:pt idx="110">
                  <c:v>2.1231220905780299</c:v>
                </c:pt>
                <c:pt idx="111">
                  <c:v>2.2039939253259901</c:v>
                </c:pt>
                <c:pt idx="112">
                  <c:v>2.1295202772811601</c:v>
                </c:pt>
                <c:pt idx="113">
                  <c:v>1.95539614551356</c:v>
                </c:pt>
                <c:pt idx="114">
                  <c:v>2.03974480637982</c:v>
                </c:pt>
                <c:pt idx="115">
                  <c:v>1.9503562845570499</c:v>
                </c:pt>
                <c:pt idx="116">
                  <c:v>2.0710452108444901</c:v>
                </c:pt>
                <c:pt idx="117">
                  <c:v>2.1547917651308102</c:v>
                </c:pt>
                <c:pt idx="118">
                  <c:v>2.23762265923523</c:v>
                </c:pt>
                <c:pt idx="119">
                  <c:v>2.2334308929124802</c:v>
                </c:pt>
                <c:pt idx="120">
                  <c:v>2.4008055238960599</c:v>
                </c:pt>
                <c:pt idx="121">
                  <c:v>2.4230371217270998</c:v>
                </c:pt>
                <c:pt idx="122">
                  <c:v>2.5933818042644101</c:v>
                </c:pt>
                <c:pt idx="123">
                  <c:v>2.8344035985945299</c:v>
                </c:pt>
                <c:pt idx="124">
                  <c:v>2.5941830875851499</c:v>
                </c:pt>
                <c:pt idx="125">
                  <c:v>2.5176276664792501</c:v>
                </c:pt>
                <c:pt idx="126">
                  <c:v>2.6105547900098398</c:v>
                </c:pt>
                <c:pt idx="127">
                  <c:v>2.3992578480398801</c:v>
                </c:pt>
                <c:pt idx="128">
                  <c:v>2.33454348659905</c:v>
                </c:pt>
                <c:pt idx="129">
                  <c:v>2.22843305886129</c:v>
                </c:pt>
                <c:pt idx="130">
                  <c:v>2.08113155307041</c:v>
                </c:pt>
                <c:pt idx="131">
                  <c:v>2.0760674379322399</c:v>
                </c:pt>
                <c:pt idx="132">
                  <c:v>2.1434148742043702</c:v>
                </c:pt>
                <c:pt idx="133">
                  <c:v>2.1518054987118198</c:v>
                </c:pt>
                <c:pt idx="134">
                  <c:v>2.12098866021344</c:v>
                </c:pt>
                <c:pt idx="135">
                  <c:v>2.1355763545782001</c:v>
                </c:pt>
                <c:pt idx="136">
                  <c:v>1.9474551813268399</c:v>
                </c:pt>
                <c:pt idx="137">
                  <c:v>1.8489089275147701</c:v>
                </c:pt>
                <c:pt idx="138">
                  <c:v>1.7780618732094799</c:v>
                </c:pt>
                <c:pt idx="139">
                  <c:v>1.77423340110168</c:v>
                </c:pt>
                <c:pt idx="140">
                  <c:v>1.8042338081439599</c:v>
                </c:pt>
                <c:pt idx="141">
                  <c:v>1.8914947734943901</c:v>
                </c:pt>
                <c:pt idx="142">
                  <c:v>1.87475557224973</c:v>
                </c:pt>
                <c:pt idx="143">
                  <c:v>2.0650960501004501</c:v>
                </c:pt>
                <c:pt idx="144">
                  <c:v>2.07293316318736</c:v>
                </c:pt>
                <c:pt idx="145">
                  <c:v>2.17364896705462</c:v>
                </c:pt>
                <c:pt idx="146">
                  <c:v>2.1718000367196599</c:v>
                </c:pt>
                <c:pt idx="147">
                  <c:v>2.19140582708792</c:v>
                </c:pt>
                <c:pt idx="148">
                  <c:v>2.1445684437369099</c:v>
                </c:pt>
                <c:pt idx="149">
                  <c:v>2.3394086589439098</c:v>
                </c:pt>
                <c:pt idx="150">
                  <c:v>2.4457063772030501</c:v>
                </c:pt>
                <c:pt idx="151">
                  <c:v>2.0553135585211</c:v>
                </c:pt>
                <c:pt idx="152">
                  <c:v>1.93223281861689</c:v>
                </c:pt>
                <c:pt idx="153">
                  <c:v>1.4113230627159401</c:v>
                </c:pt>
                <c:pt idx="154">
                  <c:v>0.725371286728836</c:v>
                </c:pt>
                <c:pt idx="155">
                  <c:v>0.79042797255309205</c:v>
                </c:pt>
                <c:pt idx="156">
                  <c:v>0.86453257020739804</c:v>
                </c:pt>
                <c:pt idx="157">
                  <c:v>0.92931053428561095</c:v>
                </c:pt>
                <c:pt idx="158">
                  <c:v>0.98586774304987101</c:v>
                </c:pt>
                <c:pt idx="159">
                  <c:v>1.10556539540365</c:v>
                </c:pt>
                <c:pt idx="160">
                  <c:v>1.17749731517268</c:v>
                </c:pt>
                <c:pt idx="161">
                  <c:v>1.15864162678995</c:v>
                </c:pt>
                <c:pt idx="162">
                  <c:v>1.3236580224177299</c:v>
                </c:pt>
                <c:pt idx="163">
                  <c:v>1.3167006708409099</c:v>
                </c:pt>
                <c:pt idx="164">
                  <c:v>1.0690962288721499</c:v>
                </c:pt>
                <c:pt idx="165">
                  <c:v>1.13555021285234</c:v>
                </c:pt>
                <c:pt idx="166">
                  <c:v>0.94104575600295004</c:v>
                </c:pt>
                <c:pt idx="167">
                  <c:v>0.88576790921514903</c:v>
                </c:pt>
                <c:pt idx="168">
                  <c:v>0.70520264241486996</c:v>
                </c:pt>
                <c:pt idx="169">
                  <c:v>0.73095503236640202</c:v>
                </c:pt>
                <c:pt idx="170">
                  <c:v>0.49829181605327899</c:v>
                </c:pt>
                <c:pt idx="171">
                  <c:v>0.59105362759128399</c:v>
                </c:pt>
                <c:pt idx="172">
                  <c:v>0.48990140298634299</c:v>
                </c:pt>
                <c:pt idx="173">
                  <c:v>0.31256462296979898</c:v>
                </c:pt>
                <c:pt idx="174">
                  <c:v>0.395204258408973</c:v>
                </c:pt>
                <c:pt idx="175">
                  <c:v>0.210505414114106</c:v>
                </c:pt>
                <c:pt idx="176">
                  <c:v>0.26844637712647901</c:v>
                </c:pt>
                <c:pt idx="177">
                  <c:v>0.28313929297930901</c:v>
                </c:pt>
                <c:pt idx="178">
                  <c:v>0.402148793268088</c:v>
                </c:pt>
                <c:pt idx="179">
                  <c:v>0.48646417505068601</c:v>
                </c:pt>
                <c:pt idx="180">
                  <c:v>0.44113349538163499</c:v>
                </c:pt>
                <c:pt idx="181">
                  <c:v>0.50189423379980602</c:v>
                </c:pt>
                <c:pt idx="182">
                  <c:v>0.343855297573608</c:v>
                </c:pt>
                <c:pt idx="183">
                  <c:v>0.35888812843495899</c:v>
                </c:pt>
                <c:pt idx="184">
                  <c:v>0.42336170132438999</c:v>
                </c:pt>
                <c:pt idx="185">
                  <c:v>0.487468829493863</c:v>
                </c:pt>
                <c:pt idx="186">
                  <c:v>0.63992876672422205</c:v>
                </c:pt>
                <c:pt idx="187">
                  <c:v>0.65284310106325105</c:v>
                </c:pt>
                <c:pt idx="188">
                  <c:v>0.675146624657599</c:v>
                </c:pt>
                <c:pt idx="189">
                  <c:v>0.65327759155154297</c:v>
                </c:pt>
                <c:pt idx="190">
                  <c:v>0.60842030351444198</c:v>
                </c:pt>
                <c:pt idx="191">
                  <c:v>0.65054787951672899</c:v>
                </c:pt>
                <c:pt idx="192">
                  <c:v>0.52817103765362305</c:v>
                </c:pt>
                <c:pt idx="193">
                  <c:v>0.49378243780055903</c:v>
                </c:pt>
                <c:pt idx="194">
                  <c:v>0.50311032176308201</c:v>
                </c:pt>
                <c:pt idx="195">
                  <c:v>0.60218300558428395</c:v>
                </c:pt>
                <c:pt idx="196">
                  <c:v>0.58502737659814297</c:v>
                </c:pt>
                <c:pt idx="197">
                  <c:v>0.47145847557468901</c:v>
                </c:pt>
                <c:pt idx="198">
                  <c:v>0.20430834960833899</c:v>
                </c:pt>
                <c:pt idx="199">
                  <c:v>0.19464647649234601</c:v>
                </c:pt>
                <c:pt idx="200">
                  <c:v>0.20790535849948599</c:v>
                </c:pt>
                <c:pt idx="201">
                  <c:v>0.20292863282413201</c:v>
                </c:pt>
                <c:pt idx="202">
                  <c:v>0.41567633517915498</c:v>
                </c:pt>
                <c:pt idx="203">
                  <c:v>0.30782177275518502</c:v>
                </c:pt>
                <c:pt idx="204">
                  <c:v>0.27513323432748299</c:v>
                </c:pt>
                <c:pt idx="205">
                  <c:v>0.38287619536978401</c:v>
                </c:pt>
                <c:pt idx="206">
                  <c:v>0.58024409505782304</c:v>
                </c:pt>
                <c:pt idx="207">
                  <c:v>0.57334561088881397</c:v>
                </c:pt>
                <c:pt idx="208">
                  <c:v>0.74547927844808004</c:v>
                </c:pt>
                <c:pt idx="209">
                  <c:v>0.85532776760132201</c:v>
                </c:pt>
                <c:pt idx="210">
                  <c:v>0.82271152269910897</c:v>
                </c:pt>
                <c:pt idx="211">
                  <c:v>0.63548755480782604</c:v>
                </c:pt>
                <c:pt idx="212">
                  <c:v>0.44592225313665601</c:v>
                </c:pt>
                <c:pt idx="213">
                  <c:v>0.27738340314572901</c:v>
                </c:pt>
                <c:pt idx="214">
                  <c:v>0.29474497163679297</c:v>
                </c:pt>
                <c:pt idx="215">
                  <c:v>0.14579322816350701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490-A1FE-36332DF2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gaps'!$H$2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gaps'!$H$3:$H$262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gaps'!$K$2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gaps'!$K$3:$K$262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gaps'!$I$2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gaps'!$I$3:$I$262</c:f>
              <c:numCache>
                <c:formatCode>General</c:formatCode>
                <c:ptCount val="26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81">
                  <c:v>4</c:v>
                </c:pt>
                <c:pt idx="8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66">
                  <c:v>4</c:v>
                </c:pt>
                <c:pt idx="167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B-4563-BA39-B26B6EA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gaps'!$K$2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gaps'!$K$3:$K$220</c:f>
              <c:numCache>
                <c:formatCode>General</c:formatCode>
                <c:ptCount val="218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B-4563-BA39-B26B6EA918CA}"/>
            </c:ext>
          </c:extLst>
        </c:ser>
        <c:ser>
          <c:idx val="1"/>
          <c:order val="1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B-4563-BA39-B26B6EA918CA}"/>
            </c:ext>
          </c:extLst>
        </c:ser>
        <c:ser>
          <c:idx val="2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gaps'!$M$3:$M$220</c:f>
              <c:numCache>
                <c:formatCode>General</c:formatCode>
                <c:ptCount val="218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B-4563-BA39-B26B6EA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2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gaps'!$I$2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gaps'!$I$3:$I$262</c:f>
              <c:numCache>
                <c:formatCode>General</c:formatCode>
                <c:ptCount val="26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81">
                  <c:v>4</c:v>
                </c:pt>
                <c:pt idx="8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66">
                  <c:v>4</c:v>
                </c:pt>
                <c:pt idx="167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5-42B9-AB3E-43E89748FF79}"/>
            </c:ext>
          </c:extLst>
        </c:ser>
        <c:ser>
          <c:idx val="3"/>
          <c:order val="5"/>
          <c:tx>
            <c:strRef>
              <c:f>'Chart 2 - Real rate gaps'!$J$2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19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C0D5-42B9-AB3E-43E89748FF79}"/>
              </c:ext>
            </c:extLst>
          </c:dPt>
          <c:val>
            <c:numRef>
              <c:f>'Chart 2 - Real rate gaps'!$J$3:$J$262</c:f>
              <c:numCache>
                <c:formatCode>General</c:formatCode>
                <c:ptCount val="260"/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81">
                  <c:v>-1</c:v>
                </c:pt>
                <c:pt idx="82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66">
                  <c:v>-1</c:v>
                </c:pt>
                <c:pt idx="167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5-42B9-AB3E-43E89748FF79}"/>
            </c:ext>
          </c:extLst>
        </c:ser>
        <c:ser>
          <c:idx val="2"/>
          <c:order val="2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D5-42B9-AB3E-43E89748FF79}"/>
              </c:ext>
            </c:extLst>
          </c:dPt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5-42B9-AB3E-43E89748FF79}"/>
            </c:ext>
          </c:extLst>
        </c:ser>
        <c:ser>
          <c:idx val="4"/>
          <c:order val="4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ax val="45474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8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7-4486-910B-DCFF152B3FAC}"/>
            </c:ext>
          </c:extLst>
        </c:ser>
        <c:ser>
          <c:idx val="2"/>
          <c:order val="1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07-4486-910B-DCFF152B3FAC}"/>
              </c:ext>
            </c:extLst>
          </c:dPt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7-4486-910B-DCFF152B3FAC}"/>
            </c:ext>
          </c:extLst>
        </c:ser>
        <c:ser>
          <c:idx val="0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6-4976-95AF-500B35B7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7792"/>
        <c:axId val="1774539152"/>
      </c:lineChart>
      <c:dateAx>
        <c:axId val="1774547792"/>
        <c:scaling>
          <c:orientation val="minMax"/>
          <c:max val="45474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2833395825522"/>
          <c:y val="3.5447280226862596E-2"/>
          <c:w val="0.86869453818272713"/>
          <c:h val="0.71160909845666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Decomposition!$E$1</c:f>
              <c:strCache>
                <c:ptCount val="1"/>
                <c:pt idx="0">
                  <c:v>Trend Growth (g), Annualized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Decomposition!$A$2:$A$258</c:f>
              <c:numCache>
                <c:formatCode>m/d/yyyy</c:formatCode>
                <c:ptCount val="257"/>
                <c:pt idx="0">
                  <c:v>22282</c:v>
                </c:pt>
                <c:pt idx="1">
                  <c:v>22372</c:v>
                </c:pt>
                <c:pt idx="2">
                  <c:v>22463</c:v>
                </c:pt>
                <c:pt idx="3">
                  <c:v>22555</c:v>
                </c:pt>
                <c:pt idx="4">
                  <c:v>22647</c:v>
                </c:pt>
                <c:pt idx="5">
                  <c:v>22737</c:v>
                </c:pt>
                <c:pt idx="6">
                  <c:v>22828</c:v>
                </c:pt>
                <c:pt idx="7">
                  <c:v>22920</c:v>
                </c:pt>
                <c:pt idx="8">
                  <c:v>23012</c:v>
                </c:pt>
                <c:pt idx="9">
                  <c:v>23102</c:v>
                </c:pt>
                <c:pt idx="10">
                  <c:v>23193</c:v>
                </c:pt>
                <c:pt idx="11">
                  <c:v>23285</c:v>
                </c:pt>
                <c:pt idx="12">
                  <c:v>23377</c:v>
                </c:pt>
                <c:pt idx="13">
                  <c:v>23468</c:v>
                </c:pt>
                <c:pt idx="14">
                  <c:v>23559</c:v>
                </c:pt>
                <c:pt idx="15">
                  <c:v>23651</c:v>
                </c:pt>
                <c:pt idx="16">
                  <c:v>23743</c:v>
                </c:pt>
                <c:pt idx="17">
                  <c:v>23833</c:v>
                </c:pt>
                <c:pt idx="18">
                  <c:v>23924</c:v>
                </c:pt>
                <c:pt idx="19">
                  <c:v>24016</c:v>
                </c:pt>
                <c:pt idx="20">
                  <c:v>24108</c:v>
                </c:pt>
                <c:pt idx="21">
                  <c:v>24198</c:v>
                </c:pt>
                <c:pt idx="22">
                  <c:v>24289</c:v>
                </c:pt>
                <c:pt idx="23">
                  <c:v>24381</c:v>
                </c:pt>
                <c:pt idx="24">
                  <c:v>24473</c:v>
                </c:pt>
                <c:pt idx="25">
                  <c:v>24563</c:v>
                </c:pt>
                <c:pt idx="26">
                  <c:v>24654</c:v>
                </c:pt>
                <c:pt idx="27">
                  <c:v>24746</c:v>
                </c:pt>
                <c:pt idx="28">
                  <c:v>24838</c:v>
                </c:pt>
                <c:pt idx="29">
                  <c:v>24929</c:v>
                </c:pt>
                <c:pt idx="30">
                  <c:v>25020</c:v>
                </c:pt>
                <c:pt idx="31">
                  <c:v>25112</c:v>
                </c:pt>
                <c:pt idx="32">
                  <c:v>25204</c:v>
                </c:pt>
                <c:pt idx="33">
                  <c:v>25294</c:v>
                </c:pt>
                <c:pt idx="34">
                  <c:v>25385</c:v>
                </c:pt>
                <c:pt idx="35">
                  <c:v>25477</c:v>
                </c:pt>
                <c:pt idx="36">
                  <c:v>25569</c:v>
                </c:pt>
                <c:pt idx="37">
                  <c:v>25659</c:v>
                </c:pt>
                <c:pt idx="38">
                  <c:v>25750</c:v>
                </c:pt>
                <c:pt idx="39">
                  <c:v>25842</c:v>
                </c:pt>
                <c:pt idx="40">
                  <c:v>25934</c:v>
                </c:pt>
                <c:pt idx="41">
                  <c:v>26024</c:v>
                </c:pt>
                <c:pt idx="42">
                  <c:v>26115</c:v>
                </c:pt>
                <c:pt idx="43">
                  <c:v>26207</c:v>
                </c:pt>
                <c:pt idx="44">
                  <c:v>26299</c:v>
                </c:pt>
                <c:pt idx="45">
                  <c:v>26390</c:v>
                </c:pt>
                <c:pt idx="46">
                  <c:v>26481</c:v>
                </c:pt>
                <c:pt idx="47">
                  <c:v>26573</c:v>
                </c:pt>
                <c:pt idx="48">
                  <c:v>26665</c:v>
                </c:pt>
                <c:pt idx="49">
                  <c:v>26755</c:v>
                </c:pt>
                <c:pt idx="50">
                  <c:v>26846</c:v>
                </c:pt>
                <c:pt idx="51">
                  <c:v>26938</c:v>
                </c:pt>
                <c:pt idx="52">
                  <c:v>27030</c:v>
                </c:pt>
                <c:pt idx="53">
                  <c:v>27120</c:v>
                </c:pt>
                <c:pt idx="54">
                  <c:v>27211</c:v>
                </c:pt>
                <c:pt idx="55">
                  <c:v>27303</c:v>
                </c:pt>
                <c:pt idx="56">
                  <c:v>27395</c:v>
                </c:pt>
                <c:pt idx="57">
                  <c:v>27485</c:v>
                </c:pt>
                <c:pt idx="58">
                  <c:v>27576</c:v>
                </c:pt>
                <c:pt idx="59">
                  <c:v>27668</c:v>
                </c:pt>
                <c:pt idx="60">
                  <c:v>27760</c:v>
                </c:pt>
                <c:pt idx="61">
                  <c:v>27851</c:v>
                </c:pt>
                <c:pt idx="62">
                  <c:v>27942</c:v>
                </c:pt>
                <c:pt idx="63">
                  <c:v>28034</c:v>
                </c:pt>
                <c:pt idx="64">
                  <c:v>28126</c:v>
                </c:pt>
                <c:pt idx="65">
                  <c:v>28216</c:v>
                </c:pt>
                <c:pt idx="66">
                  <c:v>28307</c:v>
                </c:pt>
                <c:pt idx="67">
                  <c:v>28399</c:v>
                </c:pt>
                <c:pt idx="68">
                  <c:v>28491</c:v>
                </c:pt>
                <c:pt idx="69">
                  <c:v>28581</c:v>
                </c:pt>
                <c:pt idx="70">
                  <c:v>28672</c:v>
                </c:pt>
                <c:pt idx="71">
                  <c:v>28764</c:v>
                </c:pt>
                <c:pt idx="72">
                  <c:v>28856</c:v>
                </c:pt>
                <c:pt idx="73">
                  <c:v>28946</c:v>
                </c:pt>
                <c:pt idx="74">
                  <c:v>29037</c:v>
                </c:pt>
                <c:pt idx="75">
                  <c:v>29129</c:v>
                </c:pt>
                <c:pt idx="76">
                  <c:v>29221</c:v>
                </c:pt>
                <c:pt idx="77">
                  <c:v>29312</c:v>
                </c:pt>
                <c:pt idx="78">
                  <c:v>29403</c:v>
                </c:pt>
                <c:pt idx="79">
                  <c:v>29495</c:v>
                </c:pt>
                <c:pt idx="80">
                  <c:v>29587</c:v>
                </c:pt>
                <c:pt idx="81">
                  <c:v>29677</c:v>
                </c:pt>
                <c:pt idx="82">
                  <c:v>29768</c:v>
                </c:pt>
                <c:pt idx="83">
                  <c:v>29860</c:v>
                </c:pt>
                <c:pt idx="84">
                  <c:v>29952</c:v>
                </c:pt>
                <c:pt idx="85">
                  <c:v>30042</c:v>
                </c:pt>
                <c:pt idx="86">
                  <c:v>30133</c:v>
                </c:pt>
                <c:pt idx="87">
                  <c:v>30225</c:v>
                </c:pt>
                <c:pt idx="88">
                  <c:v>30317</c:v>
                </c:pt>
                <c:pt idx="89">
                  <c:v>30407</c:v>
                </c:pt>
                <c:pt idx="90">
                  <c:v>30498</c:v>
                </c:pt>
                <c:pt idx="91">
                  <c:v>30590</c:v>
                </c:pt>
                <c:pt idx="92">
                  <c:v>30682</c:v>
                </c:pt>
                <c:pt idx="93">
                  <c:v>30773</c:v>
                </c:pt>
                <c:pt idx="94">
                  <c:v>30864</c:v>
                </c:pt>
                <c:pt idx="95">
                  <c:v>30956</c:v>
                </c:pt>
                <c:pt idx="96">
                  <c:v>31048</c:v>
                </c:pt>
                <c:pt idx="97">
                  <c:v>31138</c:v>
                </c:pt>
                <c:pt idx="98">
                  <c:v>31229</c:v>
                </c:pt>
                <c:pt idx="99">
                  <c:v>31321</c:v>
                </c:pt>
                <c:pt idx="100">
                  <c:v>31413</c:v>
                </c:pt>
                <c:pt idx="101">
                  <c:v>31503</c:v>
                </c:pt>
                <c:pt idx="102">
                  <c:v>31594</c:v>
                </c:pt>
                <c:pt idx="103">
                  <c:v>31686</c:v>
                </c:pt>
                <c:pt idx="104">
                  <c:v>31778</c:v>
                </c:pt>
                <c:pt idx="105">
                  <c:v>31868</c:v>
                </c:pt>
                <c:pt idx="106">
                  <c:v>31959</c:v>
                </c:pt>
                <c:pt idx="107">
                  <c:v>32051</c:v>
                </c:pt>
                <c:pt idx="108">
                  <c:v>32143</c:v>
                </c:pt>
                <c:pt idx="109">
                  <c:v>32234</c:v>
                </c:pt>
                <c:pt idx="110">
                  <c:v>32325</c:v>
                </c:pt>
                <c:pt idx="111">
                  <c:v>32417</c:v>
                </c:pt>
                <c:pt idx="112">
                  <c:v>32509</c:v>
                </c:pt>
                <c:pt idx="113">
                  <c:v>32599</c:v>
                </c:pt>
                <c:pt idx="114">
                  <c:v>32690</c:v>
                </c:pt>
                <c:pt idx="115">
                  <c:v>32782</c:v>
                </c:pt>
                <c:pt idx="116">
                  <c:v>32874</c:v>
                </c:pt>
                <c:pt idx="117">
                  <c:v>32964</c:v>
                </c:pt>
                <c:pt idx="118">
                  <c:v>33055</c:v>
                </c:pt>
                <c:pt idx="119">
                  <c:v>33147</c:v>
                </c:pt>
                <c:pt idx="120">
                  <c:v>33239</c:v>
                </c:pt>
                <c:pt idx="121">
                  <c:v>33329</c:v>
                </c:pt>
                <c:pt idx="122">
                  <c:v>33420</c:v>
                </c:pt>
                <c:pt idx="123">
                  <c:v>33512</c:v>
                </c:pt>
                <c:pt idx="124">
                  <c:v>33604</c:v>
                </c:pt>
                <c:pt idx="125">
                  <c:v>33695</c:v>
                </c:pt>
                <c:pt idx="126">
                  <c:v>33786</c:v>
                </c:pt>
                <c:pt idx="127">
                  <c:v>33878</c:v>
                </c:pt>
                <c:pt idx="128">
                  <c:v>33970</c:v>
                </c:pt>
                <c:pt idx="129">
                  <c:v>34060</c:v>
                </c:pt>
                <c:pt idx="130">
                  <c:v>34151</c:v>
                </c:pt>
                <c:pt idx="131">
                  <c:v>34243</c:v>
                </c:pt>
                <c:pt idx="132">
                  <c:v>34335</c:v>
                </c:pt>
                <c:pt idx="133">
                  <c:v>34425</c:v>
                </c:pt>
                <c:pt idx="134">
                  <c:v>34516</c:v>
                </c:pt>
                <c:pt idx="135">
                  <c:v>34608</c:v>
                </c:pt>
                <c:pt idx="136">
                  <c:v>34700</c:v>
                </c:pt>
                <c:pt idx="137">
                  <c:v>34790</c:v>
                </c:pt>
                <c:pt idx="138">
                  <c:v>34881</c:v>
                </c:pt>
                <c:pt idx="139">
                  <c:v>34973</c:v>
                </c:pt>
                <c:pt idx="140">
                  <c:v>35065</c:v>
                </c:pt>
                <c:pt idx="141">
                  <c:v>35156</c:v>
                </c:pt>
                <c:pt idx="142">
                  <c:v>35247</c:v>
                </c:pt>
                <c:pt idx="143">
                  <c:v>35339</c:v>
                </c:pt>
                <c:pt idx="144">
                  <c:v>35431</c:v>
                </c:pt>
                <c:pt idx="145">
                  <c:v>35521</c:v>
                </c:pt>
                <c:pt idx="146">
                  <c:v>35612</c:v>
                </c:pt>
                <c:pt idx="147">
                  <c:v>35704</c:v>
                </c:pt>
                <c:pt idx="148">
                  <c:v>35796</c:v>
                </c:pt>
                <c:pt idx="149">
                  <c:v>35886</c:v>
                </c:pt>
                <c:pt idx="150">
                  <c:v>35977</c:v>
                </c:pt>
                <c:pt idx="151">
                  <c:v>36069</c:v>
                </c:pt>
                <c:pt idx="152">
                  <c:v>36161</c:v>
                </c:pt>
                <c:pt idx="153">
                  <c:v>36251</c:v>
                </c:pt>
                <c:pt idx="154">
                  <c:v>36342</c:v>
                </c:pt>
                <c:pt idx="155">
                  <c:v>36434</c:v>
                </c:pt>
                <c:pt idx="156">
                  <c:v>36526</c:v>
                </c:pt>
                <c:pt idx="157">
                  <c:v>36617</c:v>
                </c:pt>
                <c:pt idx="158">
                  <c:v>36708</c:v>
                </c:pt>
                <c:pt idx="159">
                  <c:v>36800</c:v>
                </c:pt>
                <c:pt idx="160">
                  <c:v>36892</c:v>
                </c:pt>
                <c:pt idx="161">
                  <c:v>36982</c:v>
                </c:pt>
                <c:pt idx="162">
                  <c:v>37073</c:v>
                </c:pt>
                <c:pt idx="163">
                  <c:v>37165</c:v>
                </c:pt>
                <c:pt idx="164">
                  <c:v>37257</c:v>
                </c:pt>
                <c:pt idx="165">
                  <c:v>37347</c:v>
                </c:pt>
                <c:pt idx="166">
                  <c:v>37438</c:v>
                </c:pt>
                <c:pt idx="167">
                  <c:v>37530</c:v>
                </c:pt>
                <c:pt idx="168">
                  <c:v>37622</c:v>
                </c:pt>
                <c:pt idx="169">
                  <c:v>37712</c:v>
                </c:pt>
                <c:pt idx="170">
                  <c:v>37803</c:v>
                </c:pt>
                <c:pt idx="171">
                  <c:v>37895</c:v>
                </c:pt>
                <c:pt idx="172">
                  <c:v>37987</c:v>
                </c:pt>
                <c:pt idx="173">
                  <c:v>38078</c:v>
                </c:pt>
                <c:pt idx="174">
                  <c:v>38169</c:v>
                </c:pt>
                <c:pt idx="175">
                  <c:v>38261</c:v>
                </c:pt>
                <c:pt idx="176">
                  <c:v>38353</c:v>
                </c:pt>
                <c:pt idx="177">
                  <c:v>38443</c:v>
                </c:pt>
                <c:pt idx="178">
                  <c:v>38534</c:v>
                </c:pt>
                <c:pt idx="179">
                  <c:v>38626</c:v>
                </c:pt>
                <c:pt idx="180">
                  <c:v>38718</c:v>
                </c:pt>
                <c:pt idx="181">
                  <c:v>38808</c:v>
                </c:pt>
                <c:pt idx="182">
                  <c:v>38899</c:v>
                </c:pt>
                <c:pt idx="183">
                  <c:v>38991</c:v>
                </c:pt>
                <c:pt idx="184">
                  <c:v>39083</c:v>
                </c:pt>
                <c:pt idx="185">
                  <c:v>39173</c:v>
                </c:pt>
                <c:pt idx="186">
                  <c:v>39264</c:v>
                </c:pt>
                <c:pt idx="187">
                  <c:v>39356</c:v>
                </c:pt>
                <c:pt idx="188">
                  <c:v>39448</c:v>
                </c:pt>
                <c:pt idx="189">
                  <c:v>39539</c:v>
                </c:pt>
                <c:pt idx="190">
                  <c:v>39630</c:v>
                </c:pt>
                <c:pt idx="191">
                  <c:v>39722</c:v>
                </c:pt>
                <c:pt idx="192">
                  <c:v>39814</c:v>
                </c:pt>
                <c:pt idx="193">
                  <c:v>39904</c:v>
                </c:pt>
                <c:pt idx="194">
                  <c:v>39995</c:v>
                </c:pt>
                <c:pt idx="195">
                  <c:v>40087</c:v>
                </c:pt>
                <c:pt idx="196">
                  <c:v>40179</c:v>
                </c:pt>
                <c:pt idx="197">
                  <c:v>40269</c:v>
                </c:pt>
                <c:pt idx="198">
                  <c:v>40360</c:v>
                </c:pt>
                <c:pt idx="199">
                  <c:v>40452</c:v>
                </c:pt>
                <c:pt idx="200">
                  <c:v>40544</c:v>
                </c:pt>
                <c:pt idx="201">
                  <c:v>40634</c:v>
                </c:pt>
                <c:pt idx="202">
                  <c:v>40725</c:v>
                </c:pt>
                <c:pt idx="203">
                  <c:v>40817</c:v>
                </c:pt>
                <c:pt idx="204">
                  <c:v>40909</c:v>
                </c:pt>
                <c:pt idx="205">
                  <c:v>41000</c:v>
                </c:pt>
                <c:pt idx="206">
                  <c:v>41091</c:v>
                </c:pt>
                <c:pt idx="207">
                  <c:v>41183</c:v>
                </c:pt>
                <c:pt idx="208">
                  <c:v>41275</c:v>
                </c:pt>
                <c:pt idx="209">
                  <c:v>41365</c:v>
                </c:pt>
                <c:pt idx="210">
                  <c:v>41456</c:v>
                </c:pt>
                <c:pt idx="211">
                  <c:v>41548</c:v>
                </c:pt>
                <c:pt idx="212">
                  <c:v>41640</c:v>
                </c:pt>
                <c:pt idx="213">
                  <c:v>41730</c:v>
                </c:pt>
                <c:pt idx="214">
                  <c:v>41821</c:v>
                </c:pt>
                <c:pt idx="215">
                  <c:v>41913</c:v>
                </c:pt>
                <c:pt idx="216">
                  <c:v>42005</c:v>
                </c:pt>
                <c:pt idx="217">
                  <c:v>42095</c:v>
                </c:pt>
                <c:pt idx="218">
                  <c:v>42186</c:v>
                </c:pt>
                <c:pt idx="219">
                  <c:v>42278</c:v>
                </c:pt>
                <c:pt idx="220">
                  <c:v>42370</c:v>
                </c:pt>
                <c:pt idx="221">
                  <c:v>42461</c:v>
                </c:pt>
                <c:pt idx="222">
                  <c:v>42552</c:v>
                </c:pt>
                <c:pt idx="223">
                  <c:v>42644</c:v>
                </c:pt>
                <c:pt idx="224">
                  <c:v>42736</c:v>
                </c:pt>
                <c:pt idx="225">
                  <c:v>42826</c:v>
                </c:pt>
                <c:pt idx="226">
                  <c:v>42917</c:v>
                </c:pt>
                <c:pt idx="227">
                  <c:v>43009</c:v>
                </c:pt>
                <c:pt idx="228">
                  <c:v>43101</c:v>
                </c:pt>
                <c:pt idx="229">
                  <c:v>43191</c:v>
                </c:pt>
                <c:pt idx="230">
                  <c:v>43282</c:v>
                </c:pt>
                <c:pt idx="231">
                  <c:v>43374</c:v>
                </c:pt>
                <c:pt idx="232">
                  <c:v>43466</c:v>
                </c:pt>
                <c:pt idx="233">
                  <c:v>43556</c:v>
                </c:pt>
                <c:pt idx="234">
                  <c:v>43647</c:v>
                </c:pt>
                <c:pt idx="235">
                  <c:v>43739</c:v>
                </c:pt>
                <c:pt idx="236">
                  <c:v>43831</c:v>
                </c:pt>
                <c:pt idx="237">
                  <c:v>43922</c:v>
                </c:pt>
                <c:pt idx="238">
                  <c:v>44013</c:v>
                </c:pt>
                <c:pt idx="239">
                  <c:v>44105</c:v>
                </c:pt>
                <c:pt idx="240">
                  <c:v>44197</c:v>
                </c:pt>
                <c:pt idx="241">
                  <c:v>44287</c:v>
                </c:pt>
                <c:pt idx="242">
                  <c:v>44378</c:v>
                </c:pt>
                <c:pt idx="243">
                  <c:v>44470</c:v>
                </c:pt>
                <c:pt idx="244">
                  <c:v>44562</c:v>
                </c:pt>
                <c:pt idx="245">
                  <c:v>44652</c:v>
                </c:pt>
                <c:pt idx="246">
                  <c:v>44743</c:v>
                </c:pt>
                <c:pt idx="247">
                  <c:v>44835</c:v>
                </c:pt>
                <c:pt idx="248">
                  <c:v>44927</c:v>
                </c:pt>
                <c:pt idx="249">
                  <c:v>45017</c:v>
                </c:pt>
                <c:pt idx="250">
                  <c:v>45108</c:v>
                </c:pt>
                <c:pt idx="251">
                  <c:v>45200</c:v>
                </c:pt>
                <c:pt idx="252">
                  <c:v>45292</c:v>
                </c:pt>
                <c:pt idx="253">
                  <c:v>45383</c:v>
                </c:pt>
                <c:pt idx="254">
                  <c:v>45474</c:v>
                </c:pt>
                <c:pt idx="255">
                  <c:v>45566</c:v>
                </c:pt>
                <c:pt idx="256">
                  <c:v>45658</c:v>
                </c:pt>
              </c:numCache>
            </c:numRef>
          </c:cat>
          <c:val>
            <c:numRef>
              <c:f>Decomposition!$E$2:$E$258</c:f>
              <c:numCache>
                <c:formatCode>General</c:formatCode>
                <c:ptCount val="257"/>
                <c:pt idx="183">
                  <c:v>0</c:v>
                </c:pt>
                <c:pt idx="184">
                  <c:v>-3.5668233802703675E-3</c:v>
                </c:pt>
                <c:pt idx="185">
                  <c:v>4.6857332656897732E-3</c:v>
                </c:pt>
                <c:pt idx="186">
                  <c:v>-7.7491598948200568E-3</c:v>
                </c:pt>
                <c:pt idx="187">
                  <c:v>-1.0736908517160249E-2</c:v>
                </c:pt>
                <c:pt idx="188">
                  <c:v>7.5927159929496391E-3</c:v>
                </c:pt>
                <c:pt idx="189">
                  <c:v>-6.80981857957903E-2</c:v>
                </c:pt>
                <c:pt idx="190">
                  <c:v>-0.13155489669678011</c:v>
                </c:pt>
                <c:pt idx="191">
                  <c:v>-0.28343648280989009</c:v>
                </c:pt>
                <c:pt idx="192">
                  <c:v>-0.53682920674922019</c:v>
                </c:pt>
                <c:pt idx="193">
                  <c:v>-0.43796251174952028</c:v>
                </c:pt>
                <c:pt idx="194">
                  <c:v>-0.40330053278490019</c:v>
                </c:pt>
                <c:pt idx="195">
                  <c:v>-0.41600603720239016</c:v>
                </c:pt>
                <c:pt idx="196">
                  <c:v>-0.45326529869367027</c:v>
                </c:pt>
                <c:pt idx="197">
                  <c:v>-0.44066713375540023</c:v>
                </c:pt>
                <c:pt idx="198">
                  <c:v>-0.4996633646624602</c:v>
                </c:pt>
                <c:pt idx="199">
                  <c:v>-0.51962242104906009</c:v>
                </c:pt>
                <c:pt idx="200">
                  <c:v>-0.51162926101089012</c:v>
                </c:pt>
                <c:pt idx="201">
                  <c:v>-0.60580887753404022</c:v>
                </c:pt>
                <c:pt idx="202">
                  <c:v>-0.64462584334504025</c:v>
                </c:pt>
                <c:pt idx="203">
                  <c:v>-0.73016394232335013</c:v>
                </c:pt>
                <c:pt idx="204">
                  <c:v>-0.77356380660220014</c:v>
                </c:pt>
                <c:pt idx="205">
                  <c:v>-0.83322183131604022</c:v>
                </c:pt>
                <c:pt idx="206">
                  <c:v>-0.85905178567614016</c:v>
                </c:pt>
                <c:pt idx="207">
                  <c:v>-0.93973428466466014</c:v>
                </c:pt>
                <c:pt idx="208">
                  <c:v>-0.9859509225506502</c:v>
                </c:pt>
                <c:pt idx="209">
                  <c:v>-0.94436999504177011</c:v>
                </c:pt>
                <c:pt idx="210">
                  <c:v>-0.96661527062992025</c:v>
                </c:pt>
                <c:pt idx="211">
                  <c:v>-0.99122724095278025</c:v>
                </c:pt>
                <c:pt idx="212">
                  <c:v>-1.0011475479681302</c:v>
                </c:pt>
                <c:pt idx="213">
                  <c:v>-1.0189919804497602</c:v>
                </c:pt>
                <c:pt idx="214">
                  <c:v>-1.0212501884169203</c:v>
                </c:pt>
                <c:pt idx="215">
                  <c:v>-1.0344024069205402</c:v>
                </c:pt>
                <c:pt idx="216">
                  <c:v>-1.0117217091298001</c:v>
                </c:pt>
                <c:pt idx="217">
                  <c:v>-1.0290009960010302</c:v>
                </c:pt>
                <c:pt idx="218">
                  <c:v>-1.0339185820590802</c:v>
                </c:pt>
                <c:pt idx="219">
                  <c:v>-1.0300180364897702</c:v>
                </c:pt>
                <c:pt idx="220">
                  <c:v>-1.0140265299275502</c:v>
                </c:pt>
                <c:pt idx="221">
                  <c:v>-1.0385607408082602</c:v>
                </c:pt>
                <c:pt idx="222">
                  <c:v>-1.0275479785323403</c:v>
                </c:pt>
                <c:pt idx="223">
                  <c:v>-0.99163315617508019</c:v>
                </c:pt>
                <c:pt idx="224">
                  <c:v>-0.96828629788433029</c:v>
                </c:pt>
                <c:pt idx="225">
                  <c:v>-0.94706345049209029</c:v>
                </c:pt>
                <c:pt idx="226">
                  <c:v>-0.92483733813983027</c:v>
                </c:pt>
                <c:pt idx="227">
                  <c:v>-0.88863348514865015</c:v>
                </c:pt>
                <c:pt idx="228">
                  <c:v>-0.93513912288696011</c:v>
                </c:pt>
                <c:pt idx="229">
                  <c:v>-0.91301910487951021</c:v>
                </c:pt>
                <c:pt idx="230">
                  <c:v>-0.93045592369299013</c:v>
                </c:pt>
                <c:pt idx="231">
                  <c:v>-0.88332685329197025</c:v>
                </c:pt>
                <c:pt idx="232">
                  <c:v>-0.84537968537118013</c:v>
                </c:pt>
                <c:pt idx="233">
                  <c:v>-0.85764512212096022</c:v>
                </c:pt>
                <c:pt idx="234">
                  <c:v>-0.87178432316525023</c:v>
                </c:pt>
                <c:pt idx="235">
                  <c:v>-0.89280839097178011</c:v>
                </c:pt>
                <c:pt idx="236">
                  <c:v>-0.9388175772370102</c:v>
                </c:pt>
                <c:pt idx="237">
                  <c:v>-0.94357577954715022</c:v>
                </c:pt>
                <c:pt idx="238">
                  <c:v>-0.93630734877793009</c:v>
                </c:pt>
                <c:pt idx="239">
                  <c:v>-0.93894354200432018</c:v>
                </c:pt>
                <c:pt idx="240">
                  <c:v>-0.93755063605464017</c:v>
                </c:pt>
                <c:pt idx="241">
                  <c:v>-0.87573236958386014</c:v>
                </c:pt>
                <c:pt idx="242">
                  <c:v>-0.97624958615927016</c:v>
                </c:pt>
                <c:pt idx="243">
                  <c:v>-0.94470468239746008</c:v>
                </c:pt>
                <c:pt idx="244">
                  <c:v>-0.91484131076933028</c:v>
                </c:pt>
                <c:pt idx="245">
                  <c:v>-1.0372532719240002</c:v>
                </c:pt>
                <c:pt idx="246">
                  <c:v>-1.0042844480568702</c:v>
                </c:pt>
                <c:pt idx="247">
                  <c:v>-1.0018102223501402</c:v>
                </c:pt>
                <c:pt idx="248">
                  <c:v>-0.99298162566333015</c:v>
                </c:pt>
                <c:pt idx="249">
                  <c:v>-0.97009228918863011</c:v>
                </c:pt>
                <c:pt idx="250">
                  <c:v>-0.96422860840293012</c:v>
                </c:pt>
                <c:pt idx="251">
                  <c:v>-0.95143755545538022</c:v>
                </c:pt>
                <c:pt idx="252">
                  <c:v>-0.91911703923219013</c:v>
                </c:pt>
                <c:pt idx="253">
                  <c:v>-0.90760901264948024</c:v>
                </c:pt>
                <c:pt idx="254">
                  <c:v>-0.88329536651342022</c:v>
                </c:pt>
                <c:pt idx="255">
                  <c:v>-0.87730285400853014</c:v>
                </c:pt>
                <c:pt idx="256">
                  <c:v>-0.81637727610829014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F57-BD79-7BE5721456C8}"/>
            </c:ext>
          </c:extLst>
        </c:ser>
        <c:ser>
          <c:idx val="1"/>
          <c:order val="1"/>
          <c:tx>
            <c:strRef>
              <c:f>Decomposition!$F$1</c:f>
              <c:strCache>
                <c:ptCount val="1"/>
                <c:pt idx="0">
                  <c:v>Other Determinants (z)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Decomposition!$A$2:$A$258</c:f>
              <c:numCache>
                <c:formatCode>m/d/yyyy</c:formatCode>
                <c:ptCount val="257"/>
                <c:pt idx="0">
                  <c:v>22282</c:v>
                </c:pt>
                <c:pt idx="1">
                  <c:v>22372</c:v>
                </c:pt>
                <c:pt idx="2">
                  <c:v>22463</c:v>
                </c:pt>
                <c:pt idx="3">
                  <c:v>22555</c:v>
                </c:pt>
                <c:pt idx="4">
                  <c:v>22647</c:v>
                </c:pt>
                <c:pt idx="5">
                  <c:v>22737</c:v>
                </c:pt>
                <c:pt idx="6">
                  <c:v>22828</c:v>
                </c:pt>
                <c:pt idx="7">
                  <c:v>22920</c:v>
                </c:pt>
                <c:pt idx="8">
                  <c:v>23012</c:v>
                </c:pt>
                <c:pt idx="9">
                  <c:v>23102</c:v>
                </c:pt>
                <c:pt idx="10">
                  <c:v>23193</c:v>
                </c:pt>
                <c:pt idx="11">
                  <c:v>23285</c:v>
                </c:pt>
                <c:pt idx="12">
                  <c:v>23377</c:v>
                </c:pt>
                <c:pt idx="13">
                  <c:v>23468</c:v>
                </c:pt>
                <c:pt idx="14">
                  <c:v>23559</c:v>
                </c:pt>
                <c:pt idx="15">
                  <c:v>23651</c:v>
                </c:pt>
                <c:pt idx="16">
                  <c:v>23743</c:v>
                </c:pt>
                <c:pt idx="17">
                  <c:v>23833</c:v>
                </c:pt>
                <c:pt idx="18">
                  <c:v>23924</c:v>
                </c:pt>
                <c:pt idx="19">
                  <c:v>24016</c:v>
                </c:pt>
                <c:pt idx="20">
                  <c:v>24108</c:v>
                </c:pt>
                <c:pt idx="21">
                  <c:v>24198</c:v>
                </c:pt>
                <c:pt idx="22">
                  <c:v>24289</c:v>
                </c:pt>
                <c:pt idx="23">
                  <c:v>24381</c:v>
                </c:pt>
                <c:pt idx="24">
                  <c:v>24473</c:v>
                </c:pt>
                <c:pt idx="25">
                  <c:v>24563</c:v>
                </c:pt>
                <c:pt idx="26">
                  <c:v>24654</c:v>
                </c:pt>
                <c:pt idx="27">
                  <c:v>24746</c:v>
                </c:pt>
                <c:pt idx="28">
                  <c:v>24838</c:v>
                </c:pt>
                <c:pt idx="29">
                  <c:v>24929</c:v>
                </c:pt>
                <c:pt idx="30">
                  <c:v>25020</c:v>
                </c:pt>
                <c:pt idx="31">
                  <c:v>25112</c:v>
                </c:pt>
                <c:pt idx="32">
                  <c:v>25204</c:v>
                </c:pt>
                <c:pt idx="33">
                  <c:v>25294</c:v>
                </c:pt>
                <c:pt idx="34">
                  <c:v>25385</c:v>
                </c:pt>
                <c:pt idx="35">
                  <c:v>25477</c:v>
                </c:pt>
                <c:pt idx="36">
                  <c:v>25569</c:v>
                </c:pt>
                <c:pt idx="37">
                  <c:v>25659</c:v>
                </c:pt>
                <c:pt idx="38">
                  <c:v>25750</c:v>
                </c:pt>
                <c:pt idx="39">
                  <c:v>25842</c:v>
                </c:pt>
                <c:pt idx="40">
                  <c:v>25934</c:v>
                </c:pt>
                <c:pt idx="41">
                  <c:v>26024</c:v>
                </c:pt>
                <c:pt idx="42">
                  <c:v>26115</c:v>
                </c:pt>
                <c:pt idx="43">
                  <c:v>26207</c:v>
                </c:pt>
                <c:pt idx="44">
                  <c:v>26299</c:v>
                </c:pt>
                <c:pt idx="45">
                  <c:v>26390</c:v>
                </c:pt>
                <c:pt idx="46">
                  <c:v>26481</c:v>
                </c:pt>
                <c:pt idx="47">
                  <c:v>26573</c:v>
                </c:pt>
                <c:pt idx="48">
                  <c:v>26665</c:v>
                </c:pt>
                <c:pt idx="49">
                  <c:v>26755</c:v>
                </c:pt>
                <c:pt idx="50">
                  <c:v>26846</c:v>
                </c:pt>
                <c:pt idx="51">
                  <c:v>26938</c:v>
                </c:pt>
                <c:pt idx="52">
                  <c:v>27030</c:v>
                </c:pt>
                <c:pt idx="53">
                  <c:v>27120</c:v>
                </c:pt>
                <c:pt idx="54">
                  <c:v>27211</c:v>
                </c:pt>
                <c:pt idx="55">
                  <c:v>27303</c:v>
                </c:pt>
                <c:pt idx="56">
                  <c:v>27395</c:v>
                </c:pt>
                <c:pt idx="57">
                  <c:v>27485</c:v>
                </c:pt>
                <c:pt idx="58">
                  <c:v>27576</c:v>
                </c:pt>
                <c:pt idx="59">
                  <c:v>27668</c:v>
                </c:pt>
                <c:pt idx="60">
                  <c:v>27760</c:v>
                </c:pt>
                <c:pt idx="61">
                  <c:v>27851</c:v>
                </c:pt>
                <c:pt idx="62">
                  <c:v>27942</c:v>
                </c:pt>
                <c:pt idx="63">
                  <c:v>28034</c:v>
                </c:pt>
                <c:pt idx="64">
                  <c:v>28126</c:v>
                </c:pt>
                <c:pt idx="65">
                  <c:v>28216</c:v>
                </c:pt>
                <c:pt idx="66">
                  <c:v>28307</c:v>
                </c:pt>
                <c:pt idx="67">
                  <c:v>28399</c:v>
                </c:pt>
                <c:pt idx="68">
                  <c:v>28491</c:v>
                </c:pt>
                <c:pt idx="69">
                  <c:v>28581</c:v>
                </c:pt>
                <c:pt idx="70">
                  <c:v>28672</c:v>
                </c:pt>
                <c:pt idx="71">
                  <c:v>28764</c:v>
                </c:pt>
                <c:pt idx="72">
                  <c:v>28856</c:v>
                </c:pt>
                <c:pt idx="73">
                  <c:v>28946</c:v>
                </c:pt>
                <c:pt idx="74">
                  <c:v>29037</c:v>
                </c:pt>
                <c:pt idx="75">
                  <c:v>29129</c:v>
                </c:pt>
                <c:pt idx="76">
                  <c:v>29221</c:v>
                </c:pt>
                <c:pt idx="77">
                  <c:v>29312</c:v>
                </c:pt>
                <c:pt idx="78">
                  <c:v>29403</c:v>
                </c:pt>
                <c:pt idx="79">
                  <c:v>29495</c:v>
                </c:pt>
                <c:pt idx="80">
                  <c:v>29587</c:v>
                </c:pt>
                <c:pt idx="81">
                  <c:v>29677</c:v>
                </c:pt>
                <c:pt idx="82">
                  <c:v>29768</c:v>
                </c:pt>
                <c:pt idx="83">
                  <c:v>29860</c:v>
                </c:pt>
                <c:pt idx="84">
                  <c:v>29952</c:v>
                </c:pt>
                <c:pt idx="85">
                  <c:v>30042</c:v>
                </c:pt>
                <c:pt idx="86">
                  <c:v>30133</c:v>
                </c:pt>
                <c:pt idx="87">
                  <c:v>30225</c:v>
                </c:pt>
                <c:pt idx="88">
                  <c:v>30317</c:v>
                </c:pt>
                <c:pt idx="89">
                  <c:v>30407</c:v>
                </c:pt>
                <c:pt idx="90">
                  <c:v>30498</c:v>
                </c:pt>
                <c:pt idx="91">
                  <c:v>30590</c:v>
                </c:pt>
                <c:pt idx="92">
                  <c:v>30682</c:v>
                </c:pt>
                <c:pt idx="93">
                  <c:v>30773</c:v>
                </c:pt>
                <c:pt idx="94">
                  <c:v>30864</c:v>
                </c:pt>
                <c:pt idx="95">
                  <c:v>30956</c:v>
                </c:pt>
                <c:pt idx="96">
                  <c:v>31048</c:v>
                </c:pt>
                <c:pt idx="97">
                  <c:v>31138</c:v>
                </c:pt>
                <c:pt idx="98">
                  <c:v>31229</c:v>
                </c:pt>
                <c:pt idx="99">
                  <c:v>31321</c:v>
                </c:pt>
                <c:pt idx="100">
                  <c:v>31413</c:v>
                </c:pt>
                <c:pt idx="101">
                  <c:v>31503</c:v>
                </c:pt>
                <c:pt idx="102">
                  <c:v>31594</c:v>
                </c:pt>
                <c:pt idx="103">
                  <c:v>31686</c:v>
                </c:pt>
                <c:pt idx="104">
                  <c:v>31778</c:v>
                </c:pt>
                <c:pt idx="105">
                  <c:v>31868</c:v>
                </c:pt>
                <c:pt idx="106">
                  <c:v>31959</c:v>
                </c:pt>
                <c:pt idx="107">
                  <c:v>32051</c:v>
                </c:pt>
                <c:pt idx="108">
                  <c:v>32143</c:v>
                </c:pt>
                <c:pt idx="109">
                  <c:v>32234</c:v>
                </c:pt>
                <c:pt idx="110">
                  <c:v>32325</c:v>
                </c:pt>
                <c:pt idx="111">
                  <c:v>32417</c:v>
                </c:pt>
                <c:pt idx="112">
                  <c:v>32509</c:v>
                </c:pt>
                <c:pt idx="113">
                  <c:v>32599</c:v>
                </c:pt>
                <c:pt idx="114">
                  <c:v>32690</c:v>
                </c:pt>
                <c:pt idx="115">
                  <c:v>32782</c:v>
                </c:pt>
                <c:pt idx="116">
                  <c:v>32874</c:v>
                </c:pt>
                <c:pt idx="117">
                  <c:v>32964</c:v>
                </c:pt>
                <c:pt idx="118">
                  <c:v>33055</c:v>
                </c:pt>
                <c:pt idx="119">
                  <c:v>33147</c:v>
                </c:pt>
                <c:pt idx="120">
                  <c:v>33239</c:v>
                </c:pt>
                <c:pt idx="121">
                  <c:v>33329</c:v>
                </c:pt>
                <c:pt idx="122">
                  <c:v>33420</c:v>
                </c:pt>
                <c:pt idx="123">
                  <c:v>33512</c:v>
                </c:pt>
                <c:pt idx="124">
                  <c:v>33604</c:v>
                </c:pt>
                <c:pt idx="125">
                  <c:v>33695</c:v>
                </c:pt>
                <c:pt idx="126">
                  <c:v>33786</c:v>
                </c:pt>
                <c:pt idx="127">
                  <c:v>33878</c:v>
                </c:pt>
                <c:pt idx="128">
                  <c:v>33970</c:v>
                </c:pt>
                <c:pt idx="129">
                  <c:v>34060</c:v>
                </c:pt>
                <c:pt idx="130">
                  <c:v>34151</c:v>
                </c:pt>
                <c:pt idx="131">
                  <c:v>34243</c:v>
                </c:pt>
                <c:pt idx="132">
                  <c:v>34335</c:v>
                </c:pt>
                <c:pt idx="133">
                  <c:v>34425</c:v>
                </c:pt>
                <c:pt idx="134">
                  <c:v>34516</c:v>
                </c:pt>
                <c:pt idx="135">
                  <c:v>34608</c:v>
                </c:pt>
                <c:pt idx="136">
                  <c:v>34700</c:v>
                </c:pt>
                <c:pt idx="137">
                  <c:v>34790</c:v>
                </c:pt>
                <c:pt idx="138">
                  <c:v>34881</c:v>
                </c:pt>
                <c:pt idx="139">
                  <c:v>34973</c:v>
                </c:pt>
                <c:pt idx="140">
                  <c:v>35065</c:v>
                </c:pt>
                <c:pt idx="141">
                  <c:v>35156</c:v>
                </c:pt>
                <c:pt idx="142">
                  <c:v>35247</c:v>
                </c:pt>
                <c:pt idx="143">
                  <c:v>35339</c:v>
                </c:pt>
                <c:pt idx="144">
                  <c:v>35431</c:v>
                </c:pt>
                <c:pt idx="145">
                  <c:v>35521</c:v>
                </c:pt>
                <c:pt idx="146">
                  <c:v>35612</c:v>
                </c:pt>
                <c:pt idx="147">
                  <c:v>35704</c:v>
                </c:pt>
                <c:pt idx="148">
                  <c:v>35796</c:v>
                </c:pt>
                <c:pt idx="149">
                  <c:v>35886</c:v>
                </c:pt>
                <c:pt idx="150">
                  <c:v>35977</c:v>
                </c:pt>
                <c:pt idx="151">
                  <c:v>36069</c:v>
                </c:pt>
                <c:pt idx="152">
                  <c:v>36161</c:v>
                </c:pt>
                <c:pt idx="153">
                  <c:v>36251</c:v>
                </c:pt>
                <c:pt idx="154">
                  <c:v>36342</c:v>
                </c:pt>
                <c:pt idx="155">
                  <c:v>36434</c:v>
                </c:pt>
                <c:pt idx="156">
                  <c:v>36526</c:v>
                </c:pt>
                <c:pt idx="157">
                  <c:v>36617</c:v>
                </c:pt>
                <c:pt idx="158">
                  <c:v>36708</c:v>
                </c:pt>
                <c:pt idx="159">
                  <c:v>36800</c:v>
                </c:pt>
                <c:pt idx="160">
                  <c:v>36892</c:v>
                </c:pt>
                <c:pt idx="161">
                  <c:v>36982</c:v>
                </c:pt>
                <c:pt idx="162">
                  <c:v>37073</c:v>
                </c:pt>
                <c:pt idx="163">
                  <c:v>37165</c:v>
                </c:pt>
                <c:pt idx="164">
                  <c:v>37257</c:v>
                </c:pt>
                <c:pt idx="165">
                  <c:v>37347</c:v>
                </c:pt>
                <c:pt idx="166">
                  <c:v>37438</c:v>
                </c:pt>
                <c:pt idx="167">
                  <c:v>37530</c:v>
                </c:pt>
                <c:pt idx="168">
                  <c:v>37622</c:v>
                </c:pt>
                <c:pt idx="169">
                  <c:v>37712</c:v>
                </c:pt>
                <c:pt idx="170">
                  <c:v>37803</c:v>
                </c:pt>
                <c:pt idx="171">
                  <c:v>37895</c:v>
                </c:pt>
                <c:pt idx="172">
                  <c:v>37987</c:v>
                </c:pt>
                <c:pt idx="173">
                  <c:v>38078</c:v>
                </c:pt>
                <c:pt idx="174">
                  <c:v>38169</c:v>
                </c:pt>
                <c:pt idx="175">
                  <c:v>38261</c:v>
                </c:pt>
                <c:pt idx="176">
                  <c:v>38353</c:v>
                </c:pt>
                <c:pt idx="177">
                  <c:v>38443</c:v>
                </c:pt>
                <c:pt idx="178">
                  <c:v>38534</c:v>
                </c:pt>
                <c:pt idx="179">
                  <c:v>38626</c:v>
                </c:pt>
                <c:pt idx="180">
                  <c:v>38718</c:v>
                </c:pt>
                <c:pt idx="181">
                  <c:v>38808</c:v>
                </c:pt>
                <c:pt idx="182">
                  <c:v>38899</c:v>
                </c:pt>
                <c:pt idx="183">
                  <c:v>38991</c:v>
                </c:pt>
                <c:pt idx="184">
                  <c:v>39083</c:v>
                </c:pt>
                <c:pt idx="185">
                  <c:v>39173</c:v>
                </c:pt>
                <c:pt idx="186">
                  <c:v>39264</c:v>
                </c:pt>
                <c:pt idx="187">
                  <c:v>39356</c:v>
                </c:pt>
                <c:pt idx="188">
                  <c:v>39448</c:v>
                </c:pt>
                <c:pt idx="189">
                  <c:v>39539</c:v>
                </c:pt>
                <c:pt idx="190">
                  <c:v>39630</c:v>
                </c:pt>
                <c:pt idx="191">
                  <c:v>39722</c:v>
                </c:pt>
                <c:pt idx="192">
                  <c:v>39814</c:v>
                </c:pt>
                <c:pt idx="193">
                  <c:v>39904</c:v>
                </c:pt>
                <c:pt idx="194">
                  <c:v>39995</c:v>
                </c:pt>
                <c:pt idx="195">
                  <c:v>40087</c:v>
                </c:pt>
                <c:pt idx="196">
                  <c:v>40179</c:v>
                </c:pt>
                <c:pt idx="197">
                  <c:v>40269</c:v>
                </c:pt>
                <c:pt idx="198">
                  <c:v>40360</c:v>
                </c:pt>
                <c:pt idx="199">
                  <c:v>40452</c:v>
                </c:pt>
                <c:pt idx="200">
                  <c:v>40544</c:v>
                </c:pt>
                <c:pt idx="201">
                  <c:v>40634</c:v>
                </c:pt>
                <c:pt idx="202">
                  <c:v>40725</c:v>
                </c:pt>
                <c:pt idx="203">
                  <c:v>40817</c:v>
                </c:pt>
                <c:pt idx="204">
                  <c:v>40909</c:v>
                </c:pt>
                <c:pt idx="205">
                  <c:v>41000</c:v>
                </c:pt>
                <c:pt idx="206">
                  <c:v>41091</c:v>
                </c:pt>
                <c:pt idx="207">
                  <c:v>41183</c:v>
                </c:pt>
                <c:pt idx="208">
                  <c:v>41275</c:v>
                </c:pt>
                <c:pt idx="209">
                  <c:v>41365</c:v>
                </c:pt>
                <c:pt idx="210">
                  <c:v>41456</c:v>
                </c:pt>
                <c:pt idx="211">
                  <c:v>41548</c:v>
                </c:pt>
                <c:pt idx="212">
                  <c:v>41640</c:v>
                </c:pt>
                <c:pt idx="213">
                  <c:v>41730</c:v>
                </c:pt>
                <c:pt idx="214">
                  <c:v>41821</c:v>
                </c:pt>
                <c:pt idx="215">
                  <c:v>41913</c:v>
                </c:pt>
                <c:pt idx="216">
                  <c:v>42005</c:v>
                </c:pt>
                <c:pt idx="217">
                  <c:v>42095</c:v>
                </c:pt>
                <c:pt idx="218">
                  <c:v>42186</c:v>
                </c:pt>
                <c:pt idx="219">
                  <c:v>42278</c:v>
                </c:pt>
                <c:pt idx="220">
                  <c:v>42370</c:v>
                </c:pt>
                <c:pt idx="221">
                  <c:v>42461</c:v>
                </c:pt>
                <c:pt idx="222">
                  <c:v>42552</c:v>
                </c:pt>
                <c:pt idx="223">
                  <c:v>42644</c:v>
                </c:pt>
                <c:pt idx="224">
                  <c:v>42736</c:v>
                </c:pt>
                <c:pt idx="225">
                  <c:v>42826</c:v>
                </c:pt>
                <c:pt idx="226">
                  <c:v>42917</c:v>
                </c:pt>
                <c:pt idx="227">
                  <c:v>43009</c:v>
                </c:pt>
                <c:pt idx="228">
                  <c:v>43101</c:v>
                </c:pt>
                <c:pt idx="229">
                  <c:v>43191</c:v>
                </c:pt>
                <c:pt idx="230">
                  <c:v>43282</c:v>
                </c:pt>
                <c:pt idx="231">
                  <c:v>43374</c:v>
                </c:pt>
                <c:pt idx="232">
                  <c:v>43466</c:v>
                </c:pt>
                <c:pt idx="233">
                  <c:v>43556</c:v>
                </c:pt>
                <c:pt idx="234">
                  <c:v>43647</c:v>
                </c:pt>
                <c:pt idx="235">
                  <c:v>43739</c:v>
                </c:pt>
                <c:pt idx="236">
                  <c:v>43831</c:v>
                </c:pt>
                <c:pt idx="237">
                  <c:v>43922</c:v>
                </c:pt>
                <c:pt idx="238">
                  <c:v>44013</c:v>
                </c:pt>
                <c:pt idx="239">
                  <c:v>44105</c:v>
                </c:pt>
                <c:pt idx="240">
                  <c:v>44197</c:v>
                </c:pt>
                <c:pt idx="241">
                  <c:v>44287</c:v>
                </c:pt>
                <c:pt idx="242">
                  <c:v>44378</c:v>
                </c:pt>
                <c:pt idx="243">
                  <c:v>44470</c:v>
                </c:pt>
                <c:pt idx="244">
                  <c:v>44562</c:v>
                </c:pt>
                <c:pt idx="245">
                  <c:v>44652</c:v>
                </c:pt>
                <c:pt idx="246">
                  <c:v>44743</c:v>
                </c:pt>
                <c:pt idx="247">
                  <c:v>44835</c:v>
                </c:pt>
                <c:pt idx="248">
                  <c:v>44927</c:v>
                </c:pt>
                <c:pt idx="249">
                  <c:v>45017</c:v>
                </c:pt>
                <c:pt idx="250">
                  <c:v>45108</c:v>
                </c:pt>
                <c:pt idx="251">
                  <c:v>45200</c:v>
                </c:pt>
                <c:pt idx="252">
                  <c:v>45292</c:v>
                </c:pt>
                <c:pt idx="253">
                  <c:v>45383</c:v>
                </c:pt>
                <c:pt idx="254">
                  <c:v>45474</c:v>
                </c:pt>
                <c:pt idx="255">
                  <c:v>45566</c:v>
                </c:pt>
                <c:pt idx="256">
                  <c:v>45658</c:v>
                </c:pt>
              </c:numCache>
            </c:numRef>
          </c:cat>
          <c:val>
            <c:numRef>
              <c:f>Decomposition!$F$2:$F$258</c:f>
              <c:numCache>
                <c:formatCode>General</c:formatCode>
                <c:ptCount val="257"/>
                <c:pt idx="183">
                  <c:v>0</c:v>
                </c:pt>
                <c:pt idx="184">
                  <c:v>1.6177804335660018E-3</c:v>
                </c:pt>
                <c:pt idx="185">
                  <c:v>1.320264463242099E-2</c:v>
                </c:pt>
                <c:pt idx="186">
                  <c:v>-2.1548864698724995E-2</c:v>
                </c:pt>
                <c:pt idx="187">
                  <c:v>0.17619523982896901</c:v>
                </c:pt>
                <c:pt idx="188">
                  <c:v>0.264677804407142</c:v>
                </c:pt>
                <c:pt idx="189">
                  <c:v>-5.2148583774691198E-2</c:v>
                </c:pt>
                <c:pt idx="190">
                  <c:v>-0.1135536981817617</c:v>
                </c:pt>
                <c:pt idx="191">
                  <c:v>-0.48684483830478198</c:v>
                </c:pt>
                <c:pt idx="192">
                  <c:v>-0.92651604721732095</c:v>
                </c:pt>
                <c:pt idx="193">
                  <c:v>-0.95755109335276001</c:v>
                </c:pt>
                <c:pt idx="194">
                  <c:v>-0.91713559182804605</c:v>
                </c:pt>
                <c:pt idx="195">
                  <c:v>-0.84000873791487296</c:v>
                </c:pt>
                <c:pt idx="196">
                  <c:v>-0.74723805030167501</c:v>
                </c:pt>
                <c:pt idx="197">
                  <c:v>-0.63978496107843896</c:v>
                </c:pt>
                <c:pt idx="198">
                  <c:v>-0.51051270028789097</c:v>
                </c:pt>
                <c:pt idx="199">
                  <c:v>-0.50996953755625407</c:v>
                </c:pt>
                <c:pt idx="200">
                  <c:v>-0.35272195216230301</c:v>
                </c:pt>
                <c:pt idx="201">
                  <c:v>-0.26814309463416397</c:v>
                </c:pt>
                <c:pt idx="202">
                  <c:v>-0.47802007464810498</c:v>
                </c:pt>
                <c:pt idx="203">
                  <c:v>-0.32842885138434796</c:v>
                </c:pt>
                <c:pt idx="204">
                  <c:v>-0.480751579337238</c:v>
                </c:pt>
                <c:pt idx="205">
                  <c:v>-0.47804586634220297</c:v>
                </c:pt>
                <c:pt idx="206">
                  <c:v>-0.63350616679451699</c:v>
                </c:pt>
                <c:pt idx="207">
                  <c:v>-0.52933585191217902</c:v>
                </c:pt>
                <c:pt idx="208">
                  <c:v>-0.71707962614389698</c:v>
                </c:pt>
                <c:pt idx="209">
                  <c:v>-0.66473166014640706</c:v>
                </c:pt>
                <c:pt idx="210">
                  <c:v>-0.74426298340339603</c:v>
                </c:pt>
                <c:pt idx="211">
                  <c:v>-0.89767859507026804</c:v>
                </c:pt>
                <c:pt idx="212">
                  <c:v>-0.80539709304821505</c:v>
                </c:pt>
                <c:pt idx="213">
                  <c:v>-0.97275235745500099</c:v>
                </c:pt>
                <c:pt idx="214">
                  <c:v>-0.91261656923187195</c:v>
                </c:pt>
                <c:pt idx="215">
                  <c:v>-0.885140587705324</c:v>
                </c:pt>
                <c:pt idx="216">
                  <c:v>-0.78817518965717304</c:v>
                </c:pt>
                <c:pt idx="217">
                  <c:v>-0.68706551124627402</c:v>
                </c:pt>
                <c:pt idx="218">
                  <c:v>-0.72761663030211599</c:v>
                </c:pt>
                <c:pt idx="219">
                  <c:v>-0.67064695801944996</c:v>
                </c:pt>
                <c:pt idx="220">
                  <c:v>-0.84422855562633703</c:v>
                </c:pt>
                <c:pt idx="221">
                  <c:v>-0.80535013332694705</c:v>
                </c:pt>
                <c:pt idx="222">
                  <c:v>-0.75158021954898302</c:v>
                </c:pt>
                <c:pt idx="223">
                  <c:v>-0.72237986644005403</c:v>
                </c:pt>
                <c:pt idx="224">
                  <c:v>-0.59261149434173399</c:v>
                </c:pt>
                <c:pt idx="225">
                  <c:v>-0.60032433038644895</c:v>
                </c:pt>
                <c:pt idx="226">
                  <c:v>-0.59962308277255905</c:v>
                </c:pt>
                <c:pt idx="227">
                  <c:v>-0.65667980914122404</c:v>
                </c:pt>
                <c:pt idx="228">
                  <c:v>-0.65633676681249198</c:v>
                </c:pt>
                <c:pt idx="229">
                  <c:v>-0.635708350272566</c:v>
                </c:pt>
                <c:pt idx="230">
                  <c:v>-0.74113778512808604</c:v>
                </c:pt>
                <c:pt idx="231">
                  <c:v>-0.82133264967421105</c:v>
                </c:pt>
                <c:pt idx="232">
                  <c:v>-0.84888684302280804</c:v>
                </c:pt>
                <c:pt idx="233">
                  <c:v>-0.73789298533682202</c:v>
                </c:pt>
                <c:pt idx="234">
                  <c:v>-0.74130626846143499</c:v>
                </c:pt>
                <c:pt idx="235">
                  <c:v>-0.83444119939643902</c:v>
                </c:pt>
                <c:pt idx="236">
                  <c:v>-1.0568735122074528</c:v>
                </c:pt>
                <c:pt idx="237">
                  <c:v>-1.061910734919213</c:v>
                </c:pt>
                <c:pt idx="238">
                  <c:v>-1.0557162753775531</c:v>
                </c:pt>
                <c:pt idx="239">
                  <c:v>-1.058130799768586</c:v>
                </c:pt>
                <c:pt idx="240">
                  <c:v>-0.84673690766445198</c:v>
                </c:pt>
                <c:pt idx="241">
                  <c:v>-1.0146746385602818</c:v>
                </c:pt>
                <c:pt idx="242">
                  <c:v>-0.94966724983548501</c:v>
                </c:pt>
                <c:pt idx="243">
                  <c:v>-0.87258379892431104</c:v>
                </c:pt>
                <c:pt idx="244">
                  <c:v>-0.70424107401238401</c:v>
                </c:pt>
                <c:pt idx="245">
                  <c:v>-0.59216342208247008</c:v>
                </c:pt>
                <c:pt idx="246">
                  <c:v>-0.45207321856411498</c:v>
                </c:pt>
                <c:pt idx="247">
                  <c:v>-0.34462950923505697</c:v>
                </c:pt>
                <c:pt idx="248">
                  <c:v>-0.38582655221504197</c:v>
                </c:pt>
                <c:pt idx="249">
                  <c:v>-0.59529740501806194</c:v>
                </c:pt>
                <c:pt idx="250">
                  <c:v>-0.79056180730504999</c:v>
                </c:pt>
                <c:pt idx="251">
                  <c:v>-0.97153269450853297</c:v>
                </c:pt>
                <c:pt idx="252">
                  <c:v>-0.98558447893400503</c:v>
                </c:pt>
                <c:pt idx="253">
                  <c:v>-1.1457212448840122</c:v>
                </c:pt>
                <c:pt idx="254">
                  <c:v>-1.1115935936461381</c:v>
                </c:pt>
                <c:pt idx="255">
                  <c:v>-1.2038878244899718</c:v>
                </c:pt>
                <c:pt idx="256">
                  <c:v>-1.188533485643652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2-4F57-BD79-7BE57214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845071"/>
        <c:axId val="643848431"/>
      </c:barChart>
      <c:lineChart>
        <c:grouping val="standard"/>
        <c:varyColors val="0"/>
        <c:ser>
          <c:idx val="2"/>
          <c:order val="2"/>
          <c:tx>
            <c:strRef>
              <c:f>Decomposition!$G$1</c:f>
              <c:strCache>
                <c:ptCount val="1"/>
                <c:pt idx="0">
                  <c:v>HLW r*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Decomposition!$A$2:$A$258</c:f>
              <c:numCache>
                <c:formatCode>m/d/yyyy</c:formatCode>
                <c:ptCount val="257"/>
                <c:pt idx="0">
                  <c:v>22282</c:v>
                </c:pt>
                <c:pt idx="1">
                  <c:v>22372</c:v>
                </c:pt>
                <c:pt idx="2">
                  <c:v>22463</c:v>
                </c:pt>
                <c:pt idx="3">
                  <c:v>22555</c:v>
                </c:pt>
                <c:pt idx="4">
                  <c:v>22647</c:v>
                </c:pt>
                <c:pt idx="5">
                  <c:v>22737</c:v>
                </c:pt>
                <c:pt idx="6">
                  <c:v>22828</c:v>
                </c:pt>
                <c:pt idx="7">
                  <c:v>22920</c:v>
                </c:pt>
                <c:pt idx="8">
                  <c:v>23012</c:v>
                </c:pt>
                <c:pt idx="9">
                  <c:v>23102</c:v>
                </c:pt>
                <c:pt idx="10">
                  <c:v>23193</c:v>
                </c:pt>
                <c:pt idx="11">
                  <c:v>23285</c:v>
                </c:pt>
                <c:pt idx="12">
                  <c:v>23377</c:v>
                </c:pt>
                <c:pt idx="13">
                  <c:v>23468</c:v>
                </c:pt>
                <c:pt idx="14">
                  <c:v>23559</c:v>
                </c:pt>
                <c:pt idx="15">
                  <c:v>23651</c:v>
                </c:pt>
                <c:pt idx="16">
                  <c:v>23743</c:v>
                </c:pt>
                <c:pt idx="17">
                  <c:v>23833</c:v>
                </c:pt>
                <c:pt idx="18">
                  <c:v>23924</c:v>
                </c:pt>
                <c:pt idx="19">
                  <c:v>24016</c:v>
                </c:pt>
                <c:pt idx="20">
                  <c:v>24108</c:v>
                </c:pt>
                <c:pt idx="21">
                  <c:v>24198</c:v>
                </c:pt>
                <c:pt idx="22">
                  <c:v>24289</c:v>
                </c:pt>
                <c:pt idx="23">
                  <c:v>24381</c:v>
                </c:pt>
                <c:pt idx="24">
                  <c:v>24473</c:v>
                </c:pt>
                <c:pt idx="25">
                  <c:v>24563</c:v>
                </c:pt>
                <c:pt idx="26">
                  <c:v>24654</c:v>
                </c:pt>
                <c:pt idx="27">
                  <c:v>24746</c:v>
                </c:pt>
                <c:pt idx="28">
                  <c:v>24838</c:v>
                </c:pt>
                <c:pt idx="29">
                  <c:v>24929</c:v>
                </c:pt>
                <c:pt idx="30">
                  <c:v>25020</c:v>
                </c:pt>
                <c:pt idx="31">
                  <c:v>25112</c:v>
                </c:pt>
                <c:pt idx="32">
                  <c:v>25204</c:v>
                </c:pt>
                <c:pt idx="33">
                  <c:v>25294</c:v>
                </c:pt>
                <c:pt idx="34">
                  <c:v>25385</c:v>
                </c:pt>
                <c:pt idx="35">
                  <c:v>25477</c:v>
                </c:pt>
                <c:pt idx="36">
                  <c:v>25569</c:v>
                </c:pt>
                <c:pt idx="37">
                  <c:v>25659</c:v>
                </c:pt>
                <c:pt idx="38">
                  <c:v>25750</c:v>
                </c:pt>
                <c:pt idx="39">
                  <c:v>25842</c:v>
                </c:pt>
                <c:pt idx="40">
                  <c:v>25934</c:v>
                </c:pt>
                <c:pt idx="41">
                  <c:v>26024</c:v>
                </c:pt>
                <c:pt idx="42">
                  <c:v>26115</c:v>
                </c:pt>
                <c:pt idx="43">
                  <c:v>26207</c:v>
                </c:pt>
                <c:pt idx="44">
                  <c:v>26299</c:v>
                </c:pt>
                <c:pt idx="45">
                  <c:v>26390</c:v>
                </c:pt>
                <c:pt idx="46">
                  <c:v>26481</c:v>
                </c:pt>
                <c:pt idx="47">
                  <c:v>26573</c:v>
                </c:pt>
                <c:pt idx="48">
                  <c:v>26665</c:v>
                </c:pt>
                <c:pt idx="49">
                  <c:v>26755</c:v>
                </c:pt>
                <c:pt idx="50">
                  <c:v>26846</c:v>
                </c:pt>
                <c:pt idx="51">
                  <c:v>26938</c:v>
                </c:pt>
                <c:pt idx="52">
                  <c:v>27030</c:v>
                </c:pt>
                <c:pt idx="53">
                  <c:v>27120</c:v>
                </c:pt>
                <c:pt idx="54">
                  <c:v>27211</c:v>
                </c:pt>
                <c:pt idx="55">
                  <c:v>27303</c:v>
                </c:pt>
                <c:pt idx="56">
                  <c:v>27395</c:v>
                </c:pt>
                <c:pt idx="57">
                  <c:v>27485</c:v>
                </c:pt>
                <c:pt idx="58">
                  <c:v>27576</c:v>
                </c:pt>
                <c:pt idx="59">
                  <c:v>27668</c:v>
                </c:pt>
                <c:pt idx="60">
                  <c:v>27760</c:v>
                </c:pt>
                <c:pt idx="61">
                  <c:v>27851</c:v>
                </c:pt>
                <c:pt idx="62">
                  <c:v>27942</c:v>
                </c:pt>
                <c:pt idx="63">
                  <c:v>28034</c:v>
                </c:pt>
                <c:pt idx="64">
                  <c:v>28126</c:v>
                </c:pt>
                <c:pt idx="65">
                  <c:v>28216</c:v>
                </c:pt>
                <c:pt idx="66">
                  <c:v>28307</c:v>
                </c:pt>
                <c:pt idx="67">
                  <c:v>28399</c:v>
                </c:pt>
                <c:pt idx="68">
                  <c:v>28491</c:v>
                </c:pt>
                <c:pt idx="69">
                  <c:v>28581</c:v>
                </c:pt>
                <c:pt idx="70">
                  <c:v>28672</c:v>
                </c:pt>
                <c:pt idx="71">
                  <c:v>28764</c:v>
                </c:pt>
                <c:pt idx="72">
                  <c:v>28856</c:v>
                </c:pt>
                <c:pt idx="73">
                  <c:v>28946</c:v>
                </c:pt>
                <c:pt idx="74">
                  <c:v>29037</c:v>
                </c:pt>
                <c:pt idx="75">
                  <c:v>29129</c:v>
                </c:pt>
                <c:pt idx="76">
                  <c:v>29221</c:v>
                </c:pt>
                <c:pt idx="77">
                  <c:v>29312</c:v>
                </c:pt>
                <c:pt idx="78">
                  <c:v>29403</c:v>
                </c:pt>
                <c:pt idx="79">
                  <c:v>29495</c:v>
                </c:pt>
                <c:pt idx="80">
                  <c:v>29587</c:v>
                </c:pt>
                <c:pt idx="81">
                  <c:v>29677</c:v>
                </c:pt>
                <c:pt idx="82">
                  <c:v>29768</c:v>
                </c:pt>
                <c:pt idx="83">
                  <c:v>29860</c:v>
                </c:pt>
                <c:pt idx="84">
                  <c:v>29952</c:v>
                </c:pt>
                <c:pt idx="85">
                  <c:v>30042</c:v>
                </c:pt>
                <c:pt idx="86">
                  <c:v>30133</c:v>
                </c:pt>
                <c:pt idx="87">
                  <c:v>30225</c:v>
                </c:pt>
                <c:pt idx="88">
                  <c:v>30317</c:v>
                </c:pt>
                <c:pt idx="89">
                  <c:v>30407</c:v>
                </c:pt>
                <c:pt idx="90">
                  <c:v>30498</c:v>
                </c:pt>
                <c:pt idx="91">
                  <c:v>30590</c:v>
                </c:pt>
                <c:pt idx="92">
                  <c:v>30682</c:v>
                </c:pt>
                <c:pt idx="93">
                  <c:v>30773</c:v>
                </c:pt>
                <c:pt idx="94">
                  <c:v>30864</c:v>
                </c:pt>
                <c:pt idx="95">
                  <c:v>30956</c:v>
                </c:pt>
                <c:pt idx="96">
                  <c:v>31048</c:v>
                </c:pt>
                <c:pt idx="97">
                  <c:v>31138</c:v>
                </c:pt>
                <c:pt idx="98">
                  <c:v>31229</c:v>
                </c:pt>
                <c:pt idx="99">
                  <c:v>31321</c:v>
                </c:pt>
                <c:pt idx="100">
                  <c:v>31413</c:v>
                </c:pt>
                <c:pt idx="101">
                  <c:v>31503</c:v>
                </c:pt>
                <c:pt idx="102">
                  <c:v>31594</c:v>
                </c:pt>
                <c:pt idx="103">
                  <c:v>31686</c:v>
                </c:pt>
                <c:pt idx="104">
                  <c:v>31778</c:v>
                </c:pt>
                <c:pt idx="105">
                  <c:v>31868</c:v>
                </c:pt>
                <c:pt idx="106">
                  <c:v>31959</c:v>
                </c:pt>
                <c:pt idx="107">
                  <c:v>32051</c:v>
                </c:pt>
                <c:pt idx="108">
                  <c:v>32143</c:v>
                </c:pt>
                <c:pt idx="109">
                  <c:v>32234</c:v>
                </c:pt>
                <c:pt idx="110">
                  <c:v>32325</c:v>
                </c:pt>
                <c:pt idx="111">
                  <c:v>32417</c:v>
                </c:pt>
                <c:pt idx="112">
                  <c:v>32509</c:v>
                </c:pt>
                <c:pt idx="113">
                  <c:v>32599</c:v>
                </c:pt>
                <c:pt idx="114">
                  <c:v>32690</c:v>
                </c:pt>
                <c:pt idx="115">
                  <c:v>32782</c:v>
                </c:pt>
                <c:pt idx="116">
                  <c:v>32874</c:v>
                </c:pt>
                <c:pt idx="117">
                  <c:v>32964</c:v>
                </c:pt>
                <c:pt idx="118">
                  <c:v>33055</c:v>
                </c:pt>
                <c:pt idx="119">
                  <c:v>33147</c:v>
                </c:pt>
                <c:pt idx="120">
                  <c:v>33239</c:v>
                </c:pt>
                <c:pt idx="121">
                  <c:v>33329</c:v>
                </c:pt>
                <c:pt idx="122">
                  <c:v>33420</c:v>
                </c:pt>
                <c:pt idx="123">
                  <c:v>33512</c:v>
                </c:pt>
                <c:pt idx="124">
                  <c:v>33604</c:v>
                </c:pt>
                <c:pt idx="125">
                  <c:v>33695</c:v>
                </c:pt>
                <c:pt idx="126">
                  <c:v>33786</c:v>
                </c:pt>
                <c:pt idx="127">
                  <c:v>33878</c:v>
                </c:pt>
                <c:pt idx="128">
                  <c:v>33970</c:v>
                </c:pt>
                <c:pt idx="129">
                  <c:v>34060</c:v>
                </c:pt>
                <c:pt idx="130">
                  <c:v>34151</c:v>
                </c:pt>
                <c:pt idx="131">
                  <c:v>34243</c:v>
                </c:pt>
                <c:pt idx="132">
                  <c:v>34335</c:v>
                </c:pt>
                <c:pt idx="133">
                  <c:v>34425</c:v>
                </c:pt>
                <c:pt idx="134">
                  <c:v>34516</c:v>
                </c:pt>
                <c:pt idx="135">
                  <c:v>34608</c:v>
                </c:pt>
                <c:pt idx="136">
                  <c:v>34700</c:v>
                </c:pt>
                <c:pt idx="137">
                  <c:v>34790</c:v>
                </c:pt>
                <c:pt idx="138">
                  <c:v>34881</c:v>
                </c:pt>
                <c:pt idx="139">
                  <c:v>34973</c:v>
                </c:pt>
                <c:pt idx="140">
                  <c:v>35065</c:v>
                </c:pt>
                <c:pt idx="141">
                  <c:v>35156</c:v>
                </c:pt>
                <c:pt idx="142">
                  <c:v>35247</c:v>
                </c:pt>
                <c:pt idx="143">
                  <c:v>35339</c:v>
                </c:pt>
                <c:pt idx="144">
                  <c:v>35431</c:v>
                </c:pt>
                <c:pt idx="145">
                  <c:v>35521</c:v>
                </c:pt>
                <c:pt idx="146">
                  <c:v>35612</c:v>
                </c:pt>
                <c:pt idx="147">
                  <c:v>35704</c:v>
                </c:pt>
                <c:pt idx="148">
                  <c:v>35796</c:v>
                </c:pt>
                <c:pt idx="149">
                  <c:v>35886</c:v>
                </c:pt>
                <c:pt idx="150">
                  <c:v>35977</c:v>
                </c:pt>
                <c:pt idx="151">
                  <c:v>36069</c:v>
                </c:pt>
                <c:pt idx="152">
                  <c:v>36161</c:v>
                </c:pt>
                <c:pt idx="153">
                  <c:v>36251</c:v>
                </c:pt>
                <c:pt idx="154">
                  <c:v>36342</c:v>
                </c:pt>
                <c:pt idx="155">
                  <c:v>36434</c:v>
                </c:pt>
                <c:pt idx="156">
                  <c:v>36526</c:v>
                </c:pt>
                <c:pt idx="157">
                  <c:v>36617</c:v>
                </c:pt>
                <c:pt idx="158">
                  <c:v>36708</c:v>
                </c:pt>
                <c:pt idx="159">
                  <c:v>36800</c:v>
                </c:pt>
                <c:pt idx="160">
                  <c:v>36892</c:v>
                </c:pt>
                <c:pt idx="161">
                  <c:v>36982</c:v>
                </c:pt>
                <c:pt idx="162">
                  <c:v>37073</c:v>
                </c:pt>
                <c:pt idx="163">
                  <c:v>37165</c:v>
                </c:pt>
                <c:pt idx="164">
                  <c:v>37257</c:v>
                </c:pt>
                <c:pt idx="165">
                  <c:v>37347</c:v>
                </c:pt>
                <c:pt idx="166">
                  <c:v>37438</c:v>
                </c:pt>
                <c:pt idx="167">
                  <c:v>37530</c:v>
                </c:pt>
                <c:pt idx="168">
                  <c:v>37622</c:v>
                </c:pt>
                <c:pt idx="169">
                  <c:v>37712</c:v>
                </c:pt>
                <c:pt idx="170">
                  <c:v>37803</c:v>
                </c:pt>
                <c:pt idx="171">
                  <c:v>37895</c:v>
                </c:pt>
                <c:pt idx="172">
                  <c:v>37987</c:v>
                </c:pt>
                <c:pt idx="173">
                  <c:v>38078</c:v>
                </c:pt>
                <c:pt idx="174">
                  <c:v>38169</c:v>
                </c:pt>
                <c:pt idx="175">
                  <c:v>38261</c:v>
                </c:pt>
                <c:pt idx="176">
                  <c:v>38353</c:v>
                </c:pt>
                <c:pt idx="177">
                  <c:v>38443</c:v>
                </c:pt>
                <c:pt idx="178">
                  <c:v>38534</c:v>
                </c:pt>
                <c:pt idx="179">
                  <c:v>38626</c:v>
                </c:pt>
                <c:pt idx="180">
                  <c:v>38718</c:v>
                </c:pt>
                <c:pt idx="181">
                  <c:v>38808</c:v>
                </c:pt>
                <c:pt idx="182">
                  <c:v>38899</c:v>
                </c:pt>
                <c:pt idx="183">
                  <c:v>38991</c:v>
                </c:pt>
                <c:pt idx="184">
                  <c:v>39083</c:v>
                </c:pt>
                <c:pt idx="185">
                  <c:v>39173</c:v>
                </c:pt>
                <c:pt idx="186">
                  <c:v>39264</c:v>
                </c:pt>
                <c:pt idx="187">
                  <c:v>39356</c:v>
                </c:pt>
                <c:pt idx="188">
                  <c:v>39448</c:v>
                </c:pt>
                <c:pt idx="189">
                  <c:v>39539</c:v>
                </c:pt>
                <c:pt idx="190">
                  <c:v>39630</c:v>
                </c:pt>
                <c:pt idx="191">
                  <c:v>39722</c:v>
                </c:pt>
                <c:pt idx="192">
                  <c:v>39814</c:v>
                </c:pt>
                <c:pt idx="193">
                  <c:v>39904</c:v>
                </c:pt>
                <c:pt idx="194">
                  <c:v>39995</c:v>
                </c:pt>
                <c:pt idx="195">
                  <c:v>40087</c:v>
                </c:pt>
                <c:pt idx="196">
                  <c:v>40179</c:v>
                </c:pt>
                <c:pt idx="197">
                  <c:v>40269</c:v>
                </c:pt>
                <c:pt idx="198">
                  <c:v>40360</c:v>
                </c:pt>
                <c:pt idx="199">
                  <c:v>40452</c:v>
                </c:pt>
                <c:pt idx="200">
                  <c:v>40544</c:v>
                </c:pt>
                <c:pt idx="201">
                  <c:v>40634</c:v>
                </c:pt>
                <c:pt idx="202">
                  <c:v>40725</c:v>
                </c:pt>
                <c:pt idx="203">
                  <c:v>40817</c:v>
                </c:pt>
                <c:pt idx="204">
                  <c:v>40909</c:v>
                </c:pt>
                <c:pt idx="205">
                  <c:v>41000</c:v>
                </c:pt>
                <c:pt idx="206">
                  <c:v>41091</c:v>
                </c:pt>
                <c:pt idx="207">
                  <c:v>41183</c:v>
                </c:pt>
                <c:pt idx="208">
                  <c:v>41275</c:v>
                </c:pt>
                <c:pt idx="209">
                  <c:v>41365</c:v>
                </c:pt>
                <c:pt idx="210">
                  <c:v>41456</c:v>
                </c:pt>
                <c:pt idx="211">
                  <c:v>41548</c:v>
                </c:pt>
                <c:pt idx="212">
                  <c:v>41640</c:v>
                </c:pt>
                <c:pt idx="213">
                  <c:v>41730</c:v>
                </c:pt>
                <c:pt idx="214">
                  <c:v>41821</c:v>
                </c:pt>
                <c:pt idx="215">
                  <c:v>41913</c:v>
                </c:pt>
                <c:pt idx="216">
                  <c:v>42005</c:v>
                </c:pt>
                <c:pt idx="217">
                  <c:v>42095</c:v>
                </c:pt>
                <c:pt idx="218">
                  <c:v>42186</c:v>
                </c:pt>
                <c:pt idx="219">
                  <c:v>42278</c:v>
                </c:pt>
                <c:pt idx="220">
                  <c:v>42370</c:v>
                </c:pt>
                <c:pt idx="221">
                  <c:v>42461</c:v>
                </c:pt>
                <c:pt idx="222">
                  <c:v>42552</c:v>
                </c:pt>
                <c:pt idx="223">
                  <c:v>42644</c:v>
                </c:pt>
                <c:pt idx="224">
                  <c:v>42736</c:v>
                </c:pt>
                <c:pt idx="225">
                  <c:v>42826</c:v>
                </c:pt>
                <c:pt idx="226">
                  <c:v>42917</c:v>
                </c:pt>
                <c:pt idx="227">
                  <c:v>43009</c:v>
                </c:pt>
                <c:pt idx="228">
                  <c:v>43101</c:v>
                </c:pt>
                <c:pt idx="229">
                  <c:v>43191</c:v>
                </c:pt>
                <c:pt idx="230">
                  <c:v>43282</c:v>
                </c:pt>
                <c:pt idx="231">
                  <c:v>43374</c:v>
                </c:pt>
                <c:pt idx="232">
                  <c:v>43466</c:v>
                </c:pt>
                <c:pt idx="233">
                  <c:v>43556</c:v>
                </c:pt>
                <c:pt idx="234">
                  <c:v>43647</c:v>
                </c:pt>
                <c:pt idx="235">
                  <c:v>43739</c:v>
                </c:pt>
                <c:pt idx="236">
                  <c:v>43831</c:v>
                </c:pt>
                <c:pt idx="237">
                  <c:v>43922</c:v>
                </c:pt>
                <c:pt idx="238">
                  <c:v>44013</c:v>
                </c:pt>
                <c:pt idx="239">
                  <c:v>44105</c:v>
                </c:pt>
                <c:pt idx="240">
                  <c:v>44197</c:v>
                </c:pt>
                <c:pt idx="241">
                  <c:v>44287</c:v>
                </c:pt>
                <c:pt idx="242">
                  <c:v>44378</c:v>
                </c:pt>
                <c:pt idx="243">
                  <c:v>44470</c:v>
                </c:pt>
                <c:pt idx="244">
                  <c:v>44562</c:v>
                </c:pt>
                <c:pt idx="245">
                  <c:v>44652</c:v>
                </c:pt>
                <c:pt idx="246">
                  <c:v>44743</c:v>
                </c:pt>
                <c:pt idx="247">
                  <c:v>44835</c:v>
                </c:pt>
                <c:pt idx="248">
                  <c:v>44927</c:v>
                </c:pt>
                <c:pt idx="249">
                  <c:v>45017</c:v>
                </c:pt>
                <c:pt idx="250">
                  <c:v>45108</c:v>
                </c:pt>
                <c:pt idx="251">
                  <c:v>45200</c:v>
                </c:pt>
                <c:pt idx="252">
                  <c:v>45292</c:v>
                </c:pt>
                <c:pt idx="253">
                  <c:v>45383</c:v>
                </c:pt>
                <c:pt idx="254">
                  <c:v>45474</c:v>
                </c:pt>
                <c:pt idx="255">
                  <c:v>45566</c:v>
                </c:pt>
                <c:pt idx="256">
                  <c:v>45658</c:v>
                </c:pt>
              </c:numCache>
            </c:numRef>
          </c:cat>
          <c:val>
            <c:numRef>
              <c:f>Decomposition!$G$2:$G$258</c:f>
              <c:numCache>
                <c:formatCode>General</c:formatCode>
                <c:ptCount val="257"/>
                <c:pt idx="183">
                  <c:v>0</c:v>
                </c:pt>
                <c:pt idx="184">
                  <c:v>-1.8489303349600306E-3</c:v>
                </c:pt>
                <c:pt idx="185">
                  <c:v>1.7756860033300015E-2</c:v>
                </c:pt>
                <c:pt idx="186">
                  <c:v>-2.908052331771005E-2</c:v>
                </c:pt>
                <c:pt idx="187">
                  <c:v>0.16575969188928985</c:v>
                </c:pt>
                <c:pt idx="188">
                  <c:v>0.2720574101484301</c:v>
                </c:pt>
                <c:pt idx="189">
                  <c:v>-0.11833540853351998</c:v>
                </c:pt>
                <c:pt idx="190">
                  <c:v>-0.24141614843772996</c:v>
                </c:pt>
                <c:pt idx="191">
                  <c:v>-0.76232590433867986</c:v>
                </c:pt>
                <c:pt idx="192">
                  <c:v>-1.448277680325784</c:v>
                </c:pt>
                <c:pt idx="193">
                  <c:v>-1.3832209945015279</c:v>
                </c:pt>
                <c:pt idx="194">
                  <c:v>-1.3091163968472219</c:v>
                </c:pt>
                <c:pt idx="195">
                  <c:v>-1.244338432769009</c:v>
                </c:pt>
                <c:pt idx="196">
                  <c:v>-1.1877812240047489</c:v>
                </c:pt>
                <c:pt idx="197">
                  <c:v>-1.06808357165097</c:v>
                </c:pt>
                <c:pt idx="198">
                  <c:v>-0.99615165188193999</c:v>
                </c:pt>
                <c:pt idx="199">
                  <c:v>-1.01500734026467</c:v>
                </c:pt>
                <c:pt idx="200">
                  <c:v>-0.84999094463689007</c:v>
                </c:pt>
                <c:pt idx="201">
                  <c:v>-0.85694829621371005</c:v>
                </c:pt>
                <c:pt idx="202">
                  <c:v>-1.10455273818247</c:v>
                </c:pt>
                <c:pt idx="203">
                  <c:v>-1.0380987542022799</c:v>
                </c:pt>
                <c:pt idx="204">
                  <c:v>-1.23260321105167</c:v>
                </c:pt>
                <c:pt idx="205">
                  <c:v>-1.287881057839471</c:v>
                </c:pt>
                <c:pt idx="206">
                  <c:v>-1.4684463246397499</c:v>
                </c:pt>
                <c:pt idx="207">
                  <c:v>-1.4426939346882179</c:v>
                </c:pt>
                <c:pt idx="208">
                  <c:v>-1.675357151001341</c:v>
                </c:pt>
                <c:pt idx="209">
                  <c:v>-1.5825953394633361</c:v>
                </c:pt>
                <c:pt idx="210">
                  <c:v>-1.6837475640682769</c:v>
                </c:pt>
                <c:pt idx="211">
                  <c:v>-1.861084344084821</c:v>
                </c:pt>
                <c:pt idx="212">
                  <c:v>-1.778444708645647</c:v>
                </c:pt>
                <c:pt idx="213">
                  <c:v>-1.9631435529405139</c:v>
                </c:pt>
                <c:pt idx="214">
                  <c:v>-1.9052025899281411</c:v>
                </c:pt>
                <c:pt idx="215">
                  <c:v>-1.8905096740753109</c:v>
                </c:pt>
                <c:pt idx="216">
                  <c:v>-1.7715001737865319</c:v>
                </c:pt>
                <c:pt idx="217">
                  <c:v>-1.687184792003934</c:v>
                </c:pt>
                <c:pt idx="218">
                  <c:v>-1.7325154716729849</c:v>
                </c:pt>
                <c:pt idx="219">
                  <c:v>-1.6717547332548139</c:v>
                </c:pt>
                <c:pt idx="220">
                  <c:v>-1.829793669481012</c:v>
                </c:pt>
                <c:pt idx="221">
                  <c:v>-1.814760838619661</c:v>
                </c:pt>
                <c:pt idx="222">
                  <c:v>-1.75028726573023</c:v>
                </c:pt>
                <c:pt idx="223">
                  <c:v>-1.686180137560757</c:v>
                </c:pt>
                <c:pt idx="224">
                  <c:v>-1.5337202003303978</c:v>
                </c:pt>
                <c:pt idx="225">
                  <c:v>-1.520805865991369</c:v>
                </c:pt>
                <c:pt idx="226">
                  <c:v>-1.498502342397021</c:v>
                </c:pt>
                <c:pt idx="227">
                  <c:v>-1.520371375503077</c:v>
                </c:pt>
                <c:pt idx="228">
                  <c:v>-1.565228663540178</c:v>
                </c:pt>
                <c:pt idx="229">
                  <c:v>-1.523101087537891</c:v>
                </c:pt>
                <c:pt idx="230">
                  <c:v>-1.6454779294009969</c:v>
                </c:pt>
                <c:pt idx="231">
                  <c:v>-1.6798665292540609</c:v>
                </c:pt>
                <c:pt idx="232">
                  <c:v>-1.6705386452915381</c:v>
                </c:pt>
                <c:pt idx="233">
                  <c:v>-1.5714659614703361</c:v>
                </c:pt>
                <c:pt idx="234">
                  <c:v>-1.5886215904564769</c:v>
                </c:pt>
                <c:pt idx="235">
                  <c:v>-1.7021904914799308</c:v>
                </c:pt>
                <c:pt idx="236">
                  <c:v>-1.9693406174462811</c:v>
                </c:pt>
                <c:pt idx="237">
                  <c:v>-1.9790024905622738</c:v>
                </c:pt>
                <c:pt idx="238">
                  <c:v>-1.9657436085551341</c:v>
                </c:pt>
                <c:pt idx="239">
                  <c:v>-1.970720334230488</c:v>
                </c:pt>
                <c:pt idx="240">
                  <c:v>-1.7579726318754649</c:v>
                </c:pt>
                <c:pt idx="241">
                  <c:v>-1.8658271942994349</c:v>
                </c:pt>
                <c:pt idx="242">
                  <c:v>-1.8985157327271369</c:v>
                </c:pt>
                <c:pt idx="243">
                  <c:v>-1.7907727716848361</c:v>
                </c:pt>
                <c:pt idx="244">
                  <c:v>-1.593404871996797</c:v>
                </c:pt>
                <c:pt idx="245">
                  <c:v>-1.600303356165806</c:v>
                </c:pt>
                <c:pt idx="246">
                  <c:v>-1.4281696886065398</c:v>
                </c:pt>
                <c:pt idx="247">
                  <c:v>-1.318321199453298</c:v>
                </c:pt>
                <c:pt idx="248">
                  <c:v>-1.3509374443555111</c:v>
                </c:pt>
                <c:pt idx="249">
                  <c:v>-1.5381614122467939</c:v>
                </c:pt>
                <c:pt idx="250">
                  <c:v>-1.727726713917964</c:v>
                </c:pt>
                <c:pt idx="251">
                  <c:v>-1.896265563908891</c:v>
                </c:pt>
                <c:pt idx="252">
                  <c:v>-1.878903995417827</c:v>
                </c:pt>
                <c:pt idx="253">
                  <c:v>-2.0278557388911129</c:v>
                </c:pt>
                <c:pt idx="254">
                  <c:v>-1.970096870209628</c:v>
                </c:pt>
                <c:pt idx="255">
                  <c:v>-2.056566784731503</c:v>
                </c:pt>
                <c:pt idx="256">
                  <c:v>-1.9819969102480579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2-4F57-BD79-7BE57214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845071"/>
        <c:axId val="643848431"/>
      </c:lineChart>
      <c:dateAx>
        <c:axId val="643845071"/>
        <c:scaling>
          <c:orientation val="minMax"/>
          <c:min val="3908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848431"/>
        <c:crosses val="autoZero"/>
        <c:auto val="1"/>
        <c:lblOffset val="100"/>
        <c:baseTimeUnit val="months"/>
        <c:majorUnit val="12"/>
        <c:majorTimeUnit val="months"/>
      </c:dateAx>
      <c:valAx>
        <c:axId val="6438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8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'DSGE HVD'!$Z$1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3E7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HVD'!$Z$2:$Z$132</c:f>
              <c:numCache>
                <c:formatCode>0.0000</c:formatCode>
                <c:ptCount val="131"/>
                <c:pt idx="0">
                  <c:v>-7.8284073900903001E-2</c:v>
                </c:pt>
                <c:pt idx="1">
                  <c:v>-6.8935731625465999E-2</c:v>
                </c:pt>
                <c:pt idx="2">
                  <c:v>-7.1663740558801495E-2</c:v>
                </c:pt>
                <c:pt idx="3">
                  <c:v>-6.3542093821704199E-2</c:v>
                </c:pt>
                <c:pt idx="4">
                  <c:v>-6.4728899470428397E-2</c:v>
                </c:pt>
                <c:pt idx="5">
                  <c:v>-6.1585402646968997E-2</c:v>
                </c:pt>
                <c:pt idx="6">
                  <c:v>-5.1207574061310497E-2</c:v>
                </c:pt>
                <c:pt idx="7">
                  <c:v>-6.8689601239522405E-2</c:v>
                </c:pt>
                <c:pt idx="8">
                  <c:v>-7.3441058030094694E-2</c:v>
                </c:pt>
                <c:pt idx="9">
                  <c:v>-7.3986420362977701E-2</c:v>
                </c:pt>
                <c:pt idx="10">
                  <c:v>-7.3653071827380207E-2</c:v>
                </c:pt>
                <c:pt idx="11">
                  <c:v>-6.4194390074682195E-2</c:v>
                </c:pt>
                <c:pt idx="12">
                  <c:v>-6.0329499192550998E-2</c:v>
                </c:pt>
                <c:pt idx="13">
                  <c:v>-5.4516903358184099E-2</c:v>
                </c:pt>
                <c:pt idx="14">
                  <c:v>-5.34048529618662E-2</c:v>
                </c:pt>
                <c:pt idx="15">
                  <c:v>-4.5745809181879801E-2</c:v>
                </c:pt>
                <c:pt idx="16">
                  <c:v>-5.9839461884176902E-2</c:v>
                </c:pt>
                <c:pt idx="17">
                  <c:v>-4.8491058432781002E-2</c:v>
                </c:pt>
                <c:pt idx="18">
                  <c:v>-5.80371997037092E-2</c:v>
                </c:pt>
                <c:pt idx="19">
                  <c:v>-5.5234703640661E-2</c:v>
                </c:pt>
                <c:pt idx="20">
                  <c:v>-5.7028536792177002E-2</c:v>
                </c:pt>
                <c:pt idx="21">
                  <c:v>-5.5915764565412397E-2</c:v>
                </c:pt>
                <c:pt idx="22">
                  <c:v>-6.0632483121844799E-2</c:v>
                </c:pt>
                <c:pt idx="23">
                  <c:v>-5.51203208829232E-2</c:v>
                </c:pt>
                <c:pt idx="24">
                  <c:v>-6.2864697437520003E-2</c:v>
                </c:pt>
                <c:pt idx="25">
                  <c:v>-7.1837239912929798E-2</c:v>
                </c:pt>
                <c:pt idx="26">
                  <c:v>-6.4236184142757002E-2</c:v>
                </c:pt>
                <c:pt idx="27">
                  <c:v>-7.3267208138964604E-2</c:v>
                </c:pt>
                <c:pt idx="28">
                  <c:v>-8.5141242653410804E-2</c:v>
                </c:pt>
                <c:pt idx="29">
                  <c:v>-8.4101336236431706E-2</c:v>
                </c:pt>
                <c:pt idx="30">
                  <c:v>-8.4267408044669007E-2</c:v>
                </c:pt>
                <c:pt idx="31">
                  <c:v>-9.1539050967678198E-2</c:v>
                </c:pt>
                <c:pt idx="32">
                  <c:v>-9.3752966571548593E-2</c:v>
                </c:pt>
                <c:pt idx="33">
                  <c:v>-8.4940230526311694E-2</c:v>
                </c:pt>
                <c:pt idx="34">
                  <c:v>-0.101872551132868</c:v>
                </c:pt>
                <c:pt idx="35">
                  <c:v>-0.10024345999109401</c:v>
                </c:pt>
                <c:pt idx="36">
                  <c:v>-0.121707515149707</c:v>
                </c:pt>
                <c:pt idx="37">
                  <c:v>-0.119254160910577</c:v>
                </c:pt>
                <c:pt idx="38">
                  <c:v>-0.11924801441918199</c:v>
                </c:pt>
                <c:pt idx="39">
                  <c:v>-0.104789074840504</c:v>
                </c:pt>
                <c:pt idx="40">
                  <c:v>-0.111542137340696</c:v>
                </c:pt>
                <c:pt idx="41">
                  <c:v>-0.109695929604574</c:v>
                </c:pt>
                <c:pt idx="42">
                  <c:v>-0.119749870113603</c:v>
                </c:pt>
                <c:pt idx="43">
                  <c:v>-0.124184140950752</c:v>
                </c:pt>
                <c:pt idx="44">
                  <c:v>-0.11214129069560901</c:v>
                </c:pt>
                <c:pt idx="45">
                  <c:v>-0.123432542308437</c:v>
                </c:pt>
                <c:pt idx="46">
                  <c:v>-0.12702520885812199</c:v>
                </c:pt>
                <c:pt idx="47">
                  <c:v>-0.124683074341936</c:v>
                </c:pt>
                <c:pt idx="48">
                  <c:v>-0.14594508138946399</c:v>
                </c:pt>
                <c:pt idx="49">
                  <c:v>-0.121689704880525</c:v>
                </c:pt>
                <c:pt idx="50">
                  <c:v>-0.132317481557298</c:v>
                </c:pt>
                <c:pt idx="51">
                  <c:v>-0.118743391839906</c:v>
                </c:pt>
                <c:pt idx="52">
                  <c:v>-0.150260030948487</c:v>
                </c:pt>
                <c:pt idx="53">
                  <c:v>-0.18128734824496301</c:v>
                </c:pt>
                <c:pt idx="54">
                  <c:v>-0.21182089886375899</c:v>
                </c:pt>
                <c:pt idx="55">
                  <c:v>-0.26327288523054798</c:v>
                </c:pt>
                <c:pt idx="56">
                  <c:v>-0.292925351280999</c:v>
                </c:pt>
                <c:pt idx="57">
                  <c:v>-0.285880881427653</c:v>
                </c:pt>
                <c:pt idx="58">
                  <c:v>-0.24833933167385999</c:v>
                </c:pt>
                <c:pt idx="59">
                  <c:v>-0.25010142582999401</c:v>
                </c:pt>
                <c:pt idx="60">
                  <c:v>-0.24937103873990299</c:v>
                </c:pt>
                <c:pt idx="61">
                  <c:v>-0.22275693061912899</c:v>
                </c:pt>
                <c:pt idx="62">
                  <c:v>-0.195101403204584</c:v>
                </c:pt>
                <c:pt idx="63">
                  <c:v>-0.20619430226053501</c:v>
                </c:pt>
                <c:pt idx="64">
                  <c:v>-0.22715616821659701</c:v>
                </c:pt>
                <c:pt idx="65">
                  <c:v>-0.218829908974807</c:v>
                </c:pt>
                <c:pt idx="66">
                  <c:v>-0.21815512747410801</c:v>
                </c:pt>
                <c:pt idx="67">
                  <c:v>-0.22881097476496301</c:v>
                </c:pt>
                <c:pt idx="68">
                  <c:v>-0.22684676803606299</c:v>
                </c:pt>
                <c:pt idx="69">
                  <c:v>-0.234701277479063</c:v>
                </c:pt>
                <c:pt idx="70">
                  <c:v>-0.230902198796964</c:v>
                </c:pt>
                <c:pt idx="71">
                  <c:v>-0.227183406638823</c:v>
                </c:pt>
                <c:pt idx="72">
                  <c:v>-0.22355727415725901</c:v>
                </c:pt>
                <c:pt idx="73">
                  <c:v>-0.220033014738029</c:v>
                </c:pt>
                <c:pt idx="74">
                  <c:v>-0.21661705520253899</c:v>
                </c:pt>
                <c:pt idx="75">
                  <c:v>-0.213313391294745</c:v>
                </c:pt>
                <c:pt idx="76">
                  <c:v>-0.21012392276915701</c:v>
                </c:pt>
                <c:pt idx="77">
                  <c:v>-0.20704876617137499</c:v>
                </c:pt>
                <c:pt idx="78">
                  <c:v>-0.204086544073072</c:v>
                </c:pt>
                <c:pt idx="79">
                  <c:v>-0.20123465009965799</c:v>
                </c:pt>
                <c:pt idx="80">
                  <c:v>-0.19848948957918</c:v>
                </c:pt>
                <c:pt idx="81">
                  <c:v>-0.19584669605258101</c:v>
                </c:pt>
                <c:pt idx="82">
                  <c:v>-0.19330132422504601</c:v>
                </c:pt>
                <c:pt idx="83">
                  <c:v>-0.19084802021262701</c:v>
                </c:pt>
                <c:pt idx="84">
                  <c:v>-0.188481170154008</c:v>
                </c:pt>
                <c:pt idx="85">
                  <c:v>-0.186195028420649</c:v>
                </c:pt>
                <c:pt idx="86">
                  <c:v>-0.18398382677554401</c:v>
                </c:pt>
                <c:pt idx="87">
                  <c:v>-0.18184186590739199</c:v>
                </c:pt>
                <c:pt idx="88">
                  <c:v>-0.17976359080849599</c:v>
                </c:pt>
                <c:pt idx="89">
                  <c:v>-0.17774365147632601</c:v>
                </c:pt>
                <c:pt idx="90">
                  <c:v>-0.17577695040515101</c:v>
                </c:pt>
                <c:pt idx="91">
                  <c:v>-0.173858678299838</c:v>
                </c:pt>
                <c:pt idx="92">
                  <c:v>-0.17198433939275001</c:v>
                </c:pt>
                <c:pt idx="93">
                  <c:v>-0.170149767680287</c:v>
                </c:pt>
                <c:pt idx="94">
                  <c:v>-0.168351135321159</c:v>
                </c:pt>
                <c:pt idx="95">
                  <c:v>-0.16658495435679799</c:v>
                </c:pt>
                <c:pt idx="96">
                  <c:v>-0.16484807282786901</c:v>
                </c:pt>
                <c:pt idx="97">
                  <c:v>-0.163137666271812</c:v>
                </c:pt>
                <c:pt idx="98">
                  <c:v>-0.16145122549647001</c:v>
                </c:pt>
                <c:pt idx="99">
                  <c:v>-0.15978654143582399</c:v>
                </c:pt>
                <c:pt idx="100">
                  <c:v>-0.15814168780676599</c:v>
                </c:pt>
                <c:pt idx="101">
                  <c:v>-0.15651500220185999</c:v>
                </c:pt>
                <c:pt idx="102">
                  <c:v>-0.15490506617293501</c:v>
                </c:pt>
                <c:pt idx="103">
                  <c:v>-0.15331068478471699</c:v>
                </c:pt>
                <c:pt idx="104">
                  <c:v>-0.151730866047038</c:v>
                </c:pt>
                <c:pt idx="105">
                  <c:v>-0.15016480056870701</c:v>
                </c:pt>
                <c:pt idx="106">
                  <c:v>-0.14861184171608199</c:v>
                </c:pt>
                <c:pt idx="107">
                  <c:v>-0.14707148650481799</c:v>
                </c:pt>
                <c:pt idx="108">
                  <c:v>-0.14554335740404001</c:v>
                </c:pt>
                <c:pt idx="109">
                  <c:v>-0.14402718518834901</c:v>
                </c:pt>
                <c:pt idx="110">
                  <c:v>-0.14252279293425901</c:v>
                </c:pt>
                <c:pt idx="111">
                  <c:v>-0.14103008122378399</c:v>
                </c:pt>
                <c:pt idx="112">
                  <c:v>-0.139549014588565</c:v>
                </c:pt>
                <c:pt idx="113">
                  <c:v>-0.138079609202967</c:v>
                </c:pt>
                <c:pt idx="114">
                  <c:v>-0.13662192181354099</c:v>
                </c:pt>
                <c:pt idx="115">
                  <c:v>-0.13517603987492599</c:v>
                </c:pt>
                <c:pt idx="116">
                  <c:v>-0.13374207284821599</c:v>
                </c:pt>
                <c:pt idx="117">
                  <c:v>-0.13232014460684599</c:v>
                </c:pt>
                <c:pt idx="118">
                  <c:v>-0.130910386886674</c:v>
                </c:pt>
                <c:pt idx="119">
                  <c:v>-0.12951293371099001</c:v>
                </c:pt>
                <c:pt idx="120">
                  <c:v>-0.12812791671728399</c:v>
                </c:pt>
                <c:pt idx="121">
                  <c:v>-0.126755461310499</c:v>
                </c:pt>
                <c:pt idx="122">
                  <c:v>-0.125395683566908</c:v>
                </c:pt>
                <c:pt idx="123">
                  <c:v>-0.12404868781348601</c:v>
                </c:pt>
                <c:pt idx="124">
                  <c:v>-0.122714564809408</c:v>
                </c:pt>
                <c:pt idx="125">
                  <c:v>-0.12139339045893099</c:v>
                </c:pt>
                <c:pt idx="126">
                  <c:v>-0.12008522498824201</c:v>
                </c:pt>
                <c:pt idx="127">
                  <c:v>-0.118790112522678</c:v>
                </c:pt>
                <c:pt idx="128">
                  <c:v>-0.117508081004897</c:v>
                </c:pt>
                <c:pt idx="129">
                  <c:v>-0.11623914239902999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6-4606-949E-7F2CFF597CE8}"/>
            </c:ext>
          </c:extLst>
        </c:ser>
        <c:ser>
          <c:idx val="1"/>
          <c:order val="1"/>
          <c:tx>
            <c:strRef>
              <c:f>'DSGE HVD'!$AA$1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rgbClr val="C8563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HVD'!$AA$2:$AA$132</c:f>
              <c:numCache>
                <c:formatCode>0.0000</c:formatCode>
                <c:ptCount val="131"/>
                <c:pt idx="0">
                  <c:v>-3.3536928302706301</c:v>
                </c:pt>
                <c:pt idx="1">
                  <c:v>-3.68207868446963</c:v>
                </c:pt>
                <c:pt idx="2">
                  <c:v>-3.93972605934152</c:v>
                </c:pt>
                <c:pt idx="3">
                  <c:v>-4.1234372358258202</c:v>
                </c:pt>
                <c:pt idx="4">
                  <c:v>-4.1837788751068699</c:v>
                </c:pt>
                <c:pt idx="5">
                  <c:v>-4.3355729371570604</c:v>
                </c:pt>
                <c:pt idx="6">
                  <c:v>-4.4226039308312801</c:v>
                </c:pt>
                <c:pt idx="7">
                  <c:v>-4.7838092781992003</c:v>
                </c:pt>
                <c:pt idx="8">
                  <c:v>-4.5362461390598199</c:v>
                </c:pt>
                <c:pt idx="9">
                  <c:v>-4.1428581608929198</c:v>
                </c:pt>
                <c:pt idx="10">
                  <c:v>-3.459942660092</c:v>
                </c:pt>
                <c:pt idx="11">
                  <c:v>-3.05590983299569</c:v>
                </c:pt>
                <c:pt idx="12">
                  <c:v>-2.8937839610117502</c:v>
                </c:pt>
                <c:pt idx="13">
                  <c:v>-2.7867589591438202</c:v>
                </c:pt>
                <c:pt idx="14">
                  <c:v>-2.69174345073779</c:v>
                </c:pt>
                <c:pt idx="15">
                  <c:v>-2.8103465578004201</c:v>
                </c:pt>
                <c:pt idx="16">
                  <c:v>-2.98207579869135</c:v>
                </c:pt>
                <c:pt idx="17">
                  <c:v>-2.7843613074638398</c:v>
                </c:pt>
                <c:pt idx="18">
                  <c:v>-2.6858103098720698</c:v>
                </c:pt>
                <c:pt idx="19">
                  <c:v>-2.56235109229939</c:v>
                </c:pt>
                <c:pt idx="20">
                  <c:v>-2.1898915637799998</c:v>
                </c:pt>
                <c:pt idx="21">
                  <c:v>-1.6990517594912899</c:v>
                </c:pt>
                <c:pt idx="22">
                  <c:v>-1.4152841367939599</c:v>
                </c:pt>
                <c:pt idx="23">
                  <c:v>-1.2708302740735</c:v>
                </c:pt>
                <c:pt idx="24">
                  <c:v>-1.1920065086990701</c:v>
                </c:pt>
                <c:pt idx="25">
                  <c:v>-1.4533997107168</c:v>
                </c:pt>
                <c:pt idx="26">
                  <c:v>-1.7934255222128801</c:v>
                </c:pt>
                <c:pt idx="27">
                  <c:v>-1.8758593889072701</c:v>
                </c:pt>
                <c:pt idx="28">
                  <c:v>-1.7582259850573501</c:v>
                </c:pt>
                <c:pt idx="29">
                  <c:v>-1.5631125318341901</c:v>
                </c:pt>
                <c:pt idx="30">
                  <c:v>-1.3099989040337101</c:v>
                </c:pt>
                <c:pt idx="31">
                  <c:v>-1.0094416406355999</c:v>
                </c:pt>
                <c:pt idx="32">
                  <c:v>-0.75918936806621595</c:v>
                </c:pt>
                <c:pt idx="33">
                  <c:v>-0.94844324301994698</c:v>
                </c:pt>
                <c:pt idx="34">
                  <c:v>-1.0725641056078901</c:v>
                </c:pt>
                <c:pt idx="35">
                  <c:v>-1.02482479001481</c:v>
                </c:pt>
                <c:pt idx="36">
                  <c:v>-0.79990964318563795</c:v>
                </c:pt>
                <c:pt idx="37">
                  <c:v>-0.52801441513932101</c:v>
                </c:pt>
                <c:pt idx="38">
                  <c:v>-0.31976346449749099</c:v>
                </c:pt>
                <c:pt idx="39">
                  <c:v>-0.38631260807203799</c:v>
                </c:pt>
                <c:pt idx="40">
                  <c:v>-0.47895096039665602</c:v>
                </c:pt>
                <c:pt idx="41">
                  <c:v>-0.51007670774582703</c:v>
                </c:pt>
                <c:pt idx="42">
                  <c:v>-0.50706848070064003</c:v>
                </c:pt>
                <c:pt idx="43">
                  <c:v>-0.47842167662138901</c:v>
                </c:pt>
                <c:pt idx="44">
                  <c:v>-0.50970249494070197</c:v>
                </c:pt>
                <c:pt idx="45">
                  <c:v>-0.50976155849524596</c:v>
                </c:pt>
                <c:pt idx="46">
                  <c:v>-0.44366842873977502</c:v>
                </c:pt>
                <c:pt idx="47">
                  <c:v>-0.44616047227850503</c:v>
                </c:pt>
                <c:pt idx="48">
                  <c:v>-0.39083742245694703</c:v>
                </c:pt>
                <c:pt idx="49">
                  <c:v>-0.20087975742780101</c:v>
                </c:pt>
                <c:pt idx="50">
                  <c:v>-1.6587050840997399E-2</c:v>
                </c:pt>
                <c:pt idx="51">
                  <c:v>-6.1160485631709498E-2</c:v>
                </c:pt>
                <c:pt idx="52">
                  <c:v>-7.2667367947123803E-3</c:v>
                </c:pt>
                <c:pt idx="53">
                  <c:v>-5.014086350613E-2</c:v>
                </c:pt>
                <c:pt idx="54">
                  <c:v>0.24028055264123199</c:v>
                </c:pt>
                <c:pt idx="55">
                  <c:v>0.20210232804768199</c:v>
                </c:pt>
                <c:pt idx="56">
                  <c:v>9.6778710880238802E-2</c:v>
                </c:pt>
                <c:pt idx="57">
                  <c:v>-1.4338714586985201E-2</c:v>
                </c:pt>
                <c:pt idx="58">
                  <c:v>-5.4161340704160399E-2</c:v>
                </c:pt>
                <c:pt idx="59">
                  <c:v>-0.30939180115166498</c:v>
                </c:pt>
                <c:pt idx="60">
                  <c:v>-0.78744518304922195</c:v>
                </c:pt>
                <c:pt idx="61">
                  <c:v>-1.3969820290408801</c:v>
                </c:pt>
                <c:pt idx="62">
                  <c:v>-1.82081185692841</c:v>
                </c:pt>
                <c:pt idx="63">
                  <c:v>-2.21884962184392</c:v>
                </c:pt>
                <c:pt idx="64">
                  <c:v>-2.3332876017047801</c:v>
                </c:pt>
                <c:pt idx="65">
                  <c:v>-2.4070748138921201</c:v>
                </c:pt>
                <c:pt idx="66">
                  <c:v>-2.4052494488453502</c:v>
                </c:pt>
                <c:pt idx="67">
                  <c:v>-2.3823639219549202</c:v>
                </c:pt>
                <c:pt idx="68">
                  <c:v>-2.28407287285903</c:v>
                </c:pt>
                <c:pt idx="69">
                  <c:v>-2.3708681744180198</c:v>
                </c:pt>
                <c:pt idx="70">
                  <c:v>-2.3596834647285401</c:v>
                </c:pt>
                <c:pt idx="71">
                  <c:v>-2.3467087144767702</c:v>
                </c:pt>
                <c:pt idx="72">
                  <c:v>-2.3322506443125999</c:v>
                </c:pt>
                <c:pt idx="73">
                  <c:v>-2.31656904750026</c:v>
                </c:pt>
                <c:pt idx="74">
                  <c:v>-2.2998839197893899</c:v>
                </c:pt>
                <c:pt idx="75">
                  <c:v>-2.2823815065105499</c:v>
                </c:pt>
                <c:pt idx="76">
                  <c:v>-2.2642194313256399</c:v>
                </c:pt>
                <c:pt idx="77">
                  <c:v>-2.2455310460931601</c:v>
                </c:pt>
                <c:pt idx="78">
                  <c:v>-2.2264291201300899</c:v>
                </c:pt>
                <c:pt idx="79">
                  <c:v>-2.2070089691896602</c:v>
                </c:pt>
                <c:pt idx="80">
                  <c:v>-2.1873511092401898</c:v>
                </c:pt>
                <c:pt idx="81">
                  <c:v>-2.1675235072087</c:v>
                </c:pt>
                <c:pt idx="82">
                  <c:v>-2.14758348989466</c:v>
                </c:pt>
                <c:pt idx="83">
                  <c:v>-2.1275793629642501</c:v>
                </c:pt>
                <c:pt idx="84">
                  <c:v>-2.1075517840526699</c:v>
                </c:pt>
                <c:pt idx="85">
                  <c:v>-2.0875349273159101</c:v>
                </c:pt>
                <c:pt idx="86">
                  <c:v>-2.0675574711026701</c:v>
                </c:pt>
                <c:pt idx="87">
                  <c:v>-2.0476434356077098</c:v>
                </c:pt>
                <c:pt idx="88">
                  <c:v>-2.02781289328877</c:v>
                </c:pt>
                <c:pt idx="89">
                  <c:v>-2.0080825713694201</c:v>
                </c:pt>
                <c:pt idx="90">
                  <c:v>-1.98846636281591</c:v>
                </c:pt>
                <c:pt idx="91">
                  <c:v>-1.9689757596875299</c:v>
                </c:pt>
                <c:pt idx="92">
                  <c:v>-1.9496202206490501</c:v>
                </c:pt>
                <c:pt idx="93">
                  <c:v>-1.9304074826437301</c:v>
                </c:pt>
                <c:pt idx="94">
                  <c:v>-1.91134382520681</c:v>
                </c:pt>
                <c:pt idx="95">
                  <c:v>-1.89243429461204</c:v>
                </c:pt>
                <c:pt idx="96">
                  <c:v>-1.87368289395094</c:v>
                </c:pt>
                <c:pt idx="97">
                  <c:v>-1.8550927443188401</c:v>
                </c:pt>
                <c:pt idx="98">
                  <c:v>-1.8366662214955001</c:v>
                </c:pt>
                <c:pt idx="99">
                  <c:v>-1.8184050718420099</c:v>
                </c:pt>
                <c:pt idx="100">
                  <c:v>-1.8003105105705299</c:v>
                </c:pt>
                <c:pt idx="101">
                  <c:v>-1.78238330506391</c:v>
                </c:pt>
                <c:pt idx="102">
                  <c:v>-1.7646238455158201</c:v>
                </c:pt>
                <c:pt idx="103">
                  <c:v>-1.74703220481719</c:v>
                </c:pt>
                <c:pt idx="104">
                  <c:v>-1.72960818932217</c:v>
                </c:pt>
                <c:pt idx="105">
                  <c:v>-1.7123513818790601</c:v>
                </c:pt>
                <c:pt idx="106">
                  <c:v>-1.6952611783009699</c:v>
                </c:pt>
                <c:pt idx="107">
                  <c:v>-1.67833681827279</c:v>
                </c:pt>
                <c:pt idx="108">
                  <c:v>-1.6615774115395801</c:v>
                </c:pt>
                <c:pt idx="109">
                  <c:v>-1.6449819600932101</c:v>
                </c:pt>
                <c:pt idx="110">
                  <c:v>-1.6285493769652299</c:v>
                </c:pt>
                <c:pt idx="111">
                  <c:v>-1.61227850214151</c:v>
                </c:pt>
                <c:pt idx="112">
                  <c:v>-1.5961681160361001</c:v>
                </c:pt>
                <c:pt idx="113">
                  <c:v>-1.5802169508950701</c:v>
                </c:pt>
                <c:pt idx="114">
                  <c:v>-1.5644237004450501</c:v>
                </c:pt>
                <c:pt idx="115">
                  <c:v>-1.5487870280531899</c:v>
                </c:pt>
                <c:pt idx="116">
                  <c:v>-1.53330557362483</c:v>
                </c:pt>
                <c:pt idx="117">
                  <c:v>-1.51797795943085</c:v>
                </c:pt>
                <c:pt idx="118">
                  <c:v>-1.5028027950273899</c:v>
                </c:pt>
                <c:pt idx="119">
                  <c:v>-1.48777868140609</c:v>
                </c:pt>
                <c:pt idx="120">
                  <c:v>-1.47290421449187</c:v>
                </c:pt>
                <c:pt idx="121">
                  <c:v>-1.4581779880875201</c:v>
                </c:pt>
                <c:pt idx="122">
                  <c:v>-1.44359859634947</c:v>
                </c:pt>
                <c:pt idx="123">
                  <c:v>-1.42916463586595</c:v>
                </c:pt>
                <c:pt idx="124">
                  <c:v>-1.4148747073983201</c:v>
                </c:pt>
                <c:pt idx="125">
                  <c:v>-1.4007274173368101</c:v>
                </c:pt>
                <c:pt idx="126">
                  <c:v>-1.38672137891432</c:v>
                </c:pt>
                <c:pt idx="127">
                  <c:v>-1.3728552132152001</c:v>
                </c:pt>
                <c:pt idx="128">
                  <c:v>-1.3591275500103399</c:v>
                </c:pt>
                <c:pt idx="129">
                  <c:v>-1.3455370284452299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6-4606-949E-7F2CFF597CE8}"/>
            </c:ext>
          </c:extLst>
        </c:ser>
        <c:ser>
          <c:idx val="2"/>
          <c:order val="2"/>
          <c:tx>
            <c:strRef>
              <c:f>'DSGE HVD'!$AB$1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rgbClr val="2066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HVD'!$AB$2:$AB$132</c:f>
              <c:numCache>
                <c:formatCode>0.0000</c:formatCode>
                <c:ptCount val="131"/>
                <c:pt idx="0">
                  <c:v>4.0625681022601698</c:v>
                </c:pt>
                <c:pt idx="1">
                  <c:v>4.8583333667768898</c:v>
                </c:pt>
                <c:pt idx="2">
                  <c:v>5.2294426455382297</c:v>
                </c:pt>
                <c:pt idx="3">
                  <c:v>5.4945508683535298</c:v>
                </c:pt>
                <c:pt idx="4">
                  <c:v>5.4841231893871196</c:v>
                </c:pt>
                <c:pt idx="5">
                  <c:v>5.8403263060719999</c:v>
                </c:pt>
                <c:pt idx="6">
                  <c:v>6.0498804531069998</c:v>
                </c:pt>
                <c:pt idx="7">
                  <c:v>5.3758770675350798</c:v>
                </c:pt>
                <c:pt idx="8">
                  <c:v>5.1776753377236302</c:v>
                </c:pt>
                <c:pt idx="9">
                  <c:v>4.6096002006732197</c:v>
                </c:pt>
                <c:pt idx="10">
                  <c:v>3.9612346154656901</c:v>
                </c:pt>
                <c:pt idx="11">
                  <c:v>3.8581322005674998</c:v>
                </c:pt>
                <c:pt idx="12">
                  <c:v>3.4531266866524701</c:v>
                </c:pt>
                <c:pt idx="13">
                  <c:v>2.8157058402681998</c:v>
                </c:pt>
                <c:pt idx="14">
                  <c:v>2.8842362709185001</c:v>
                </c:pt>
                <c:pt idx="15">
                  <c:v>3.6837703337577801</c:v>
                </c:pt>
                <c:pt idx="16">
                  <c:v>4.9208437863393</c:v>
                </c:pt>
                <c:pt idx="17">
                  <c:v>5.4985865534077396</c:v>
                </c:pt>
                <c:pt idx="18">
                  <c:v>3.3070980052813201</c:v>
                </c:pt>
                <c:pt idx="19">
                  <c:v>1.90522735460842</c:v>
                </c:pt>
                <c:pt idx="20">
                  <c:v>0.93756069060783398</c:v>
                </c:pt>
                <c:pt idx="21">
                  <c:v>7.4503080381743705E-2</c:v>
                </c:pt>
                <c:pt idx="22">
                  <c:v>-0.82448652225256702</c:v>
                </c:pt>
                <c:pt idx="23">
                  <c:v>-1.0504451348111301</c:v>
                </c:pt>
                <c:pt idx="24">
                  <c:v>-0.88353740290524596</c:v>
                </c:pt>
                <c:pt idx="25">
                  <c:v>-0.71725926988420596</c:v>
                </c:pt>
                <c:pt idx="26">
                  <c:v>-6.9806584840194696E-2</c:v>
                </c:pt>
                <c:pt idx="27">
                  <c:v>-2.9213855135586001E-2</c:v>
                </c:pt>
                <c:pt idx="28">
                  <c:v>-0.30110630243456799</c:v>
                </c:pt>
                <c:pt idx="29">
                  <c:v>-0.58063798205188599</c:v>
                </c:pt>
                <c:pt idx="30">
                  <c:v>-1.1895006906144101</c:v>
                </c:pt>
                <c:pt idx="31">
                  <c:v>-1.6569522510710899</c:v>
                </c:pt>
                <c:pt idx="32">
                  <c:v>-2.1978345335702398</c:v>
                </c:pt>
                <c:pt idx="33">
                  <c:v>-1.9893803344857901</c:v>
                </c:pt>
                <c:pt idx="34">
                  <c:v>-1.93297719677277</c:v>
                </c:pt>
                <c:pt idx="35">
                  <c:v>-2.3588948495162598</c:v>
                </c:pt>
                <c:pt idx="36">
                  <c:v>-2.94453174041448</c:v>
                </c:pt>
                <c:pt idx="37">
                  <c:v>-3.2043340932325499</c:v>
                </c:pt>
                <c:pt idx="38">
                  <c:v>-3.4795891750468302</c:v>
                </c:pt>
                <c:pt idx="39">
                  <c:v>-3.0966708357216399</c:v>
                </c:pt>
                <c:pt idx="40">
                  <c:v>-2.8371653663047001</c:v>
                </c:pt>
                <c:pt idx="41">
                  <c:v>-2.8415789632294199</c:v>
                </c:pt>
                <c:pt idx="42">
                  <c:v>-2.71700391689975</c:v>
                </c:pt>
                <c:pt idx="43">
                  <c:v>-2.7691653505724201</c:v>
                </c:pt>
                <c:pt idx="44">
                  <c:v>-2.6387245786697102</c:v>
                </c:pt>
                <c:pt idx="45">
                  <c:v>-2.6423902187874599</c:v>
                </c:pt>
                <c:pt idx="46">
                  <c:v>-2.7303906728573399</c:v>
                </c:pt>
                <c:pt idx="47">
                  <c:v>-2.7045867594930799</c:v>
                </c:pt>
                <c:pt idx="48">
                  <c:v>-2.7055349194439899</c:v>
                </c:pt>
                <c:pt idx="49">
                  <c:v>-3.0755110871167801</c:v>
                </c:pt>
                <c:pt idx="50">
                  <c:v>-3.61760981741718</c:v>
                </c:pt>
                <c:pt idx="51">
                  <c:v>-3.3683747132304198</c:v>
                </c:pt>
                <c:pt idx="52">
                  <c:v>-1.8492642660973999</c:v>
                </c:pt>
                <c:pt idx="53">
                  <c:v>-0.71505107379803401</c:v>
                </c:pt>
                <c:pt idx="54">
                  <c:v>-0.15442187043943101</c:v>
                </c:pt>
                <c:pt idx="55">
                  <c:v>-0.87701203892120605</c:v>
                </c:pt>
                <c:pt idx="56">
                  <c:v>-0.67620018008761396</c:v>
                </c:pt>
                <c:pt idx="57">
                  <c:v>-9.5660388373674798E-2</c:v>
                </c:pt>
                <c:pt idx="58">
                  <c:v>3.63565439373746E-2</c:v>
                </c:pt>
                <c:pt idx="59">
                  <c:v>0.29652780453801703</c:v>
                </c:pt>
                <c:pt idx="60">
                  <c:v>1.1323890676958801</c:v>
                </c:pt>
                <c:pt idx="61">
                  <c:v>2.49227660812259</c:v>
                </c:pt>
                <c:pt idx="62">
                  <c:v>3.3492087844443299</c:v>
                </c:pt>
                <c:pt idx="63">
                  <c:v>4.2075922702704203</c:v>
                </c:pt>
                <c:pt idx="64">
                  <c:v>4.6350877362841203</c:v>
                </c:pt>
                <c:pt idx="65">
                  <c:v>5.0594807243552102</c:v>
                </c:pt>
                <c:pt idx="66">
                  <c:v>5.4287697282963299</c:v>
                </c:pt>
                <c:pt idx="67">
                  <c:v>5.50708051006945</c:v>
                </c:pt>
                <c:pt idx="68">
                  <c:v>5.4697004103713196</c:v>
                </c:pt>
                <c:pt idx="69">
                  <c:v>5.6438536145618103</c:v>
                </c:pt>
                <c:pt idx="70">
                  <c:v>5.5874150784161998</c:v>
                </c:pt>
                <c:pt idx="71">
                  <c:v>5.53154092763205</c:v>
                </c:pt>
                <c:pt idx="72">
                  <c:v>5.47622551835574</c:v>
                </c:pt>
                <c:pt idx="73">
                  <c:v>5.42146326317219</c:v>
                </c:pt>
                <c:pt idx="74">
                  <c:v>5.3672486305404803</c:v>
                </c:pt>
                <c:pt idx="75">
                  <c:v>5.3135761442350899</c:v>
                </c:pt>
                <c:pt idx="76">
                  <c:v>5.2604403827927504</c:v>
                </c:pt>
                <c:pt idx="77">
                  <c:v>5.2078359789648303</c:v>
                </c:pt>
                <c:pt idx="78">
                  <c:v>5.1557576191751897</c:v>
                </c:pt>
                <c:pt idx="79">
                  <c:v>5.1042000429834502</c:v>
                </c:pt>
                <c:pt idx="80">
                  <c:v>5.05315804255362</c:v>
                </c:pt>
                <c:pt idx="81">
                  <c:v>5.0026264621280996</c:v>
                </c:pt>
                <c:pt idx="82">
                  <c:v>4.9526001975068299</c:v>
                </c:pt>
                <c:pt idx="83">
                  <c:v>4.9030741955317696</c:v>
                </c:pt>
                <c:pt idx="84">
                  <c:v>4.8540434535764598</c:v>
                </c:pt>
                <c:pt idx="85">
                  <c:v>4.8055030190407004</c:v>
                </c:pt>
                <c:pt idx="86">
                  <c:v>4.7574479888503003</c:v>
                </c:pt>
                <c:pt idx="87">
                  <c:v>4.7098735089618096</c:v>
                </c:pt>
                <c:pt idx="88">
                  <c:v>4.6627747738721999</c:v>
                </c:pt>
                <c:pt idx="89">
                  <c:v>4.6161470261334898</c:v>
                </c:pt>
                <c:pt idx="90">
                  <c:v>4.5699855558721598</c:v>
                </c:pt>
                <c:pt idx="91">
                  <c:v>4.5242857003134498</c:v>
                </c:pt>
                <c:pt idx="92">
                  <c:v>4.47904284331032</c:v>
                </c:pt>
                <c:pt idx="93">
                  <c:v>4.4342524148772204</c:v>
                </c:pt>
                <c:pt idx="94">
                  <c:v>4.3899098907284602</c:v>
                </c:pt>
                <c:pt idx="95">
                  <c:v>4.3460107918211799</c:v>
                </c:pt>
                <c:pt idx="96">
                  <c:v>4.3025506839029797</c:v>
                </c:pt>
                <c:pt idx="97">
                  <c:v>4.2595251770639599</c:v>
                </c:pt>
                <c:pt idx="98">
                  <c:v>4.2169299252933197</c:v>
                </c:pt>
                <c:pt idx="99">
                  <c:v>4.1747606260404</c:v>
                </c:pt>
                <c:pt idx="100">
                  <c:v>4.1330130197799999</c:v>
                </c:pt>
                <c:pt idx="101">
                  <c:v>4.0916828895822102</c:v>
                </c:pt>
                <c:pt idx="102">
                  <c:v>4.0507660606864002</c:v>
                </c:pt>
                <c:pt idx="103">
                  <c:v>4.0102584000795396</c:v>
                </c:pt>
                <c:pt idx="104">
                  <c:v>3.97015581607875</c:v>
                </c:pt>
                <c:pt idx="105">
                  <c:v>3.9304542579179702</c:v>
                </c:pt>
                <c:pt idx="106">
                  <c:v>3.8911497153388002</c:v>
                </c:pt>
                <c:pt idx="107">
                  <c:v>3.8522382181854198</c:v>
                </c:pt>
                <c:pt idx="108">
                  <c:v>3.8137158360035701</c:v>
                </c:pt>
                <c:pt idx="109">
                  <c:v>3.7755786776435398</c:v>
                </c:pt>
                <c:pt idx="110">
                  <c:v>3.7378228908671098</c:v>
                </c:pt>
                <c:pt idx="111">
                  <c:v>3.7004446619584499</c:v>
                </c:pt>
                <c:pt idx="112">
                  <c:v>3.6634402153388699</c:v>
                </c:pt>
                <c:pt idx="113">
                  <c:v>3.6268058131854901</c:v>
                </c:pt>
                <c:pt idx="114">
                  <c:v>3.5905377550536399</c:v>
                </c:pt>
                <c:pt idx="115">
                  <c:v>3.5546323775031099</c:v>
                </c:pt>
                <c:pt idx="116">
                  <c:v>3.5190860537280901</c:v>
                </c:pt>
                <c:pt idx="117">
                  <c:v>3.48389519319081</c:v>
                </c:pt>
                <c:pt idx="118">
                  <c:v>3.4490562412589099</c:v>
                </c:pt>
                <c:pt idx="119">
                  <c:v>3.4145656788463299</c:v>
                </c:pt>
                <c:pt idx="120">
                  <c:v>3.3804200220578702</c:v>
                </c:pt>
                <c:pt idx="121">
                  <c:v>3.3466158218372999</c:v>
                </c:pt>
                <c:pt idx="122">
                  <c:v>3.3131496636189302</c:v>
                </c:pt>
                <c:pt idx="123">
                  <c:v>3.2800181669827499</c:v>
                </c:pt>
                <c:pt idx="124">
                  <c:v>3.2472179853129299</c:v>
                </c:pt>
                <c:pt idx="125">
                  <c:v>3.2147458054597999</c:v>
                </c:pt>
                <c:pt idx="126">
                  <c:v>3.18259834740521</c:v>
                </c:pt>
                <c:pt idx="127">
                  <c:v>3.1507723639311598</c:v>
                </c:pt>
                <c:pt idx="128">
                  <c:v>3.1192646402918598</c:v>
                </c:pt>
                <c:pt idx="129">
                  <c:v>3.08807199388895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6-4606-949E-7F2CFF597CE8}"/>
            </c:ext>
          </c:extLst>
        </c:ser>
        <c:ser>
          <c:idx val="3"/>
          <c:order val="3"/>
          <c:tx>
            <c:strRef>
              <c:f>'DSGE HVD'!$AC$1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rgbClr val="4682B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HVD'!$AC$2:$AC$132</c:f>
              <c:numCache>
                <c:formatCode>0.0000</c:formatCode>
                <c:ptCount val="131"/>
                <c:pt idx="0">
                  <c:v>-2.5121748576279027E-5</c:v>
                </c:pt>
                <c:pt idx="1">
                  <c:v>-5.3446629445133402E-4</c:v>
                </c:pt>
                <c:pt idx="2">
                  <c:v>-9.977442736966379E-4</c:v>
                </c:pt>
                <c:pt idx="3">
                  <c:v>-8.9216027011678899E-4</c:v>
                </c:pt>
                <c:pt idx="4">
                  <c:v>-1.553889305216616E-3</c:v>
                </c:pt>
                <c:pt idx="5">
                  <c:v>-2.2828309754031441E-3</c:v>
                </c:pt>
                <c:pt idx="6">
                  <c:v>-1.932592574998231E-3</c:v>
                </c:pt>
                <c:pt idx="7">
                  <c:v>-6.0273320268708049E-5</c:v>
                </c:pt>
                <c:pt idx="8">
                  <c:v>2.8984976912939209E-3</c:v>
                </c:pt>
                <c:pt idx="9">
                  <c:v>3.8232170361620953E-3</c:v>
                </c:pt>
                <c:pt idx="10">
                  <c:v>3.0000713212328259E-3</c:v>
                </c:pt>
                <c:pt idx="11">
                  <c:v>2.9488021615518317E-3</c:v>
                </c:pt>
                <c:pt idx="12">
                  <c:v>2.9627025596147593E-3</c:v>
                </c:pt>
                <c:pt idx="13">
                  <c:v>3.3189031491519033E-3</c:v>
                </c:pt>
                <c:pt idx="14">
                  <c:v>3.6699695047468436E-3</c:v>
                </c:pt>
                <c:pt idx="15">
                  <c:v>3.471115306787456E-3</c:v>
                </c:pt>
                <c:pt idx="16">
                  <c:v>2.4572533160167331E-3</c:v>
                </c:pt>
                <c:pt idx="17">
                  <c:v>2.6599053592067409E-3</c:v>
                </c:pt>
                <c:pt idx="18">
                  <c:v>2.4914880885057908E-3</c:v>
                </c:pt>
                <c:pt idx="19">
                  <c:v>2.0706690041316393E-3</c:v>
                </c:pt>
                <c:pt idx="20">
                  <c:v>1.9160549309289495E-3</c:v>
                </c:pt>
                <c:pt idx="21">
                  <c:v>1.5099319976653359E-3</c:v>
                </c:pt>
                <c:pt idx="22">
                  <c:v>1.3714287511101297E-3</c:v>
                </c:pt>
                <c:pt idx="23">
                  <c:v>1.5175453666837445E-3</c:v>
                </c:pt>
                <c:pt idx="24">
                  <c:v>1.4247154549391942E-3</c:v>
                </c:pt>
                <c:pt idx="25">
                  <c:v>6.098326567210181E-4</c:v>
                </c:pt>
                <c:pt idx="26">
                  <c:v>3.7456401578343199E-4</c:v>
                </c:pt>
                <c:pt idx="27">
                  <c:v>7.0544178719535795E-4</c:v>
                </c:pt>
                <c:pt idx="28">
                  <c:v>3.7943036780585396E-4</c:v>
                </c:pt>
                <c:pt idx="29">
                  <c:v>2.880669900911998E-4</c:v>
                </c:pt>
                <c:pt idx="30">
                  <c:v>3.6410566952958399E-4</c:v>
                </c:pt>
                <c:pt idx="31">
                  <c:v>3.1977261508897879E-4</c:v>
                </c:pt>
                <c:pt idx="32">
                  <c:v>-2.158678126233098E-4</c:v>
                </c:pt>
                <c:pt idx="33">
                  <c:v>-7.2537433704212531E-4</c:v>
                </c:pt>
                <c:pt idx="34">
                  <c:v>-8.8190854344893607E-4</c:v>
                </c:pt>
                <c:pt idx="35">
                  <c:v>-1.1377572106345446E-3</c:v>
                </c:pt>
                <c:pt idx="36">
                  <c:v>-1.2388924429236961E-3</c:v>
                </c:pt>
                <c:pt idx="37">
                  <c:v>-1.019953907469711E-3</c:v>
                </c:pt>
                <c:pt idx="38">
                  <c:v>-8.3081281362884073E-4</c:v>
                </c:pt>
                <c:pt idx="39">
                  <c:v>-8.7248644628934707E-4</c:v>
                </c:pt>
                <c:pt idx="40">
                  <c:v>-9.5637666164478312E-4</c:v>
                </c:pt>
                <c:pt idx="41">
                  <c:v>-1.5075158396810101E-3</c:v>
                </c:pt>
                <c:pt idx="42">
                  <c:v>-1.786115974938145E-3</c:v>
                </c:pt>
                <c:pt idx="43">
                  <c:v>-2.551188144189395E-3</c:v>
                </c:pt>
                <c:pt idx="44">
                  <c:v>-2.6238925886147607E-3</c:v>
                </c:pt>
                <c:pt idx="45">
                  <c:v>-2.4182643847195421E-3</c:v>
                </c:pt>
                <c:pt idx="46">
                  <c:v>-2.0041076785874802E-3</c:v>
                </c:pt>
                <c:pt idx="47">
                  <c:v>-1.7005147188362442E-3</c:v>
                </c:pt>
                <c:pt idx="48">
                  <c:v>-1.291089528847303E-3</c:v>
                </c:pt>
                <c:pt idx="49">
                  <c:v>-1.458479407061658E-3</c:v>
                </c:pt>
                <c:pt idx="50">
                  <c:v>-1.65427530144533E-3</c:v>
                </c:pt>
                <c:pt idx="51">
                  <c:v>-2.2971354076321221E-3</c:v>
                </c:pt>
                <c:pt idx="52">
                  <c:v>-1.9923653348853879E-3</c:v>
                </c:pt>
                <c:pt idx="53">
                  <c:v>-1.7393565210124689E-3</c:v>
                </c:pt>
                <c:pt idx="54">
                  <c:v>-1.612579861985174E-3</c:v>
                </c:pt>
                <c:pt idx="55">
                  <c:v>-1.6369276209469326E-3</c:v>
                </c:pt>
                <c:pt idx="56">
                  <c:v>-8.63853522874425E-4</c:v>
                </c:pt>
                <c:pt idx="57">
                  <c:v>1.5572389460290995E-5</c:v>
                </c:pt>
                <c:pt idx="58">
                  <c:v>4.4140585687632003E-4</c:v>
                </c:pt>
                <c:pt idx="59">
                  <c:v>1.1188200818139601E-4</c:v>
                </c:pt>
                <c:pt idx="60">
                  <c:v>4.1640002081732869E-4</c:v>
                </c:pt>
                <c:pt idx="61">
                  <c:v>7.3120889451672904E-4</c:v>
                </c:pt>
                <c:pt idx="62">
                  <c:v>3.4219715135054801E-4</c:v>
                </c:pt>
                <c:pt idx="63">
                  <c:v>-3.728155440083699E-5</c:v>
                </c:pt>
                <c:pt idx="64">
                  <c:v>4.9554985618319191E-4</c:v>
                </c:pt>
                <c:pt idx="65">
                  <c:v>1.321490563137191E-3</c:v>
                </c:pt>
                <c:pt idx="66">
                  <c:v>2.1856308841049568E-3</c:v>
                </c:pt>
                <c:pt idx="67">
                  <c:v>3.2389893268099106E-3</c:v>
                </c:pt>
                <c:pt idx="68">
                  <c:v>4.3004276339602635E-3</c:v>
                </c:pt>
                <c:pt idx="69">
                  <c:v>5.0556958789233731E-3</c:v>
                </c:pt>
                <c:pt idx="70">
                  <c:v>5.6376928404741405E-3</c:v>
                </c:pt>
                <c:pt idx="71">
                  <c:v>5.9463606856036914E-3</c:v>
                </c:pt>
                <c:pt idx="72">
                  <c:v>6.0373110627421692E-3</c:v>
                </c:pt>
                <c:pt idx="73">
                  <c:v>5.9568097988605901E-3</c:v>
                </c:pt>
                <c:pt idx="74">
                  <c:v>5.7434785428007199E-3</c:v>
                </c:pt>
                <c:pt idx="75">
                  <c:v>5.4296154322740903E-3</c:v>
                </c:pt>
                <c:pt idx="76">
                  <c:v>5.0422315419753217E-3</c:v>
                </c:pt>
                <c:pt idx="77">
                  <c:v>4.6038748940822908E-3</c:v>
                </c:pt>
                <c:pt idx="78">
                  <c:v>4.1332951128242252E-3</c:v>
                </c:pt>
                <c:pt idx="79">
                  <c:v>3.6459878606753355E-3</c:v>
                </c:pt>
                <c:pt idx="80">
                  <c:v>3.1546478345504726E-3</c:v>
                </c:pt>
                <c:pt idx="81">
                  <c:v>2.6695514333507264E-3</c:v>
                </c:pt>
                <c:pt idx="82">
                  <c:v>2.1988845563746871E-3</c:v>
                </c:pt>
                <c:pt idx="83">
                  <c:v>1.7490268442340313E-3</c:v>
                </c:pt>
                <c:pt idx="84">
                  <c:v>1.3248006450191775E-3</c:v>
                </c:pt>
                <c:pt idx="85">
                  <c:v>9.2969078932479297E-4</c:v>
                </c:pt>
                <c:pt idx="86">
                  <c:v>5.6603967150284048E-4</c:v>
                </c:pt>
                <c:pt idx="87">
                  <c:v>2.3522099887911041E-4</c:v>
                </c:pt>
                <c:pt idx="88">
                  <c:v>-6.220523553614524E-5</c:v>
                </c:pt>
                <c:pt idx="89">
                  <c:v>-3.263545683507245E-4</c:v>
                </c:pt>
                <c:pt idx="90">
                  <c:v>-5.5789507551328528E-4</c:v>
                </c:pt>
                <c:pt idx="91">
                  <c:v>-7.5793825520381922E-4</c:v>
                </c:pt>
                <c:pt idx="92">
                  <c:v>-9.2794264892095805E-4</c:v>
                </c:pt>
                <c:pt idx="93">
                  <c:v>-1.0696291927212917E-3</c:v>
                </c:pt>
                <c:pt idx="94">
                  <c:v>-1.1849073775189506E-3</c:v>
                </c:pt>
                <c:pt idx="95">
                  <c:v>-1.2758113582575124E-3</c:v>
                </c:pt>
                <c:pt idx="96">
                  <c:v>-1.3444451964887761E-3</c:v>
                </c:pt>
                <c:pt idx="97">
                  <c:v>-1.3929364562994002E-3</c:v>
                </c:pt>
                <c:pt idx="98">
                  <c:v>-1.423397404276503E-3</c:v>
                </c:pt>
                <c:pt idx="99">
                  <c:v>-1.4378930933416449E-3</c:v>
                </c:pt>
                <c:pt idx="100">
                  <c:v>-1.4384156396895869E-3</c:v>
                </c:pt>
                <c:pt idx="101">
                  <c:v>-1.4268640327940918E-3</c:v>
                </c:pt>
                <c:pt idx="102">
                  <c:v>-1.4050288509541231E-3</c:v>
                </c:pt>
                <c:pt idx="103">
                  <c:v>-1.3745812892223832E-3</c:v>
                </c:pt>
                <c:pt idx="104">
                  <c:v>-1.3370659425958309E-3</c:v>
                </c:pt>
                <c:pt idx="105">
                  <c:v>-1.293896824706507E-3</c:v>
                </c:pt>
                <c:pt idx="106">
                  <c:v>-1.2463561404983576E-3</c:v>
                </c:pt>
                <c:pt idx="107">
                  <c:v>-1.1955953700411321E-3</c:v>
                </c:pt>
                <c:pt idx="108">
                  <c:v>-1.1426382592494065E-3</c:v>
                </c:pt>
                <c:pt idx="109">
                  <c:v>-1.0883853514019948E-3</c:v>
                </c:pt>
                <c:pt idx="110">
                  <c:v>-1.0336197305930433E-3</c:v>
                </c:pt>
                <c:pt idx="111">
                  <c:v>-9.7901368424239119E-4</c:v>
                </c:pt>
                <c:pt idx="112">
                  <c:v>-9.2513602625414514E-4</c:v>
                </c:pt>
                <c:pt idx="113">
                  <c:v>-8.724598551012484E-4</c:v>
                </c:pt>
                <c:pt idx="114">
                  <c:v>-8.2137055184494938E-4</c:v>
                </c:pt>
                <c:pt idx="115">
                  <c:v>-7.7217385174155979E-4</c:v>
                </c:pt>
                <c:pt idx="116">
                  <c:v>-7.2510384955845261E-4</c:v>
                </c:pt>
                <c:pt idx="117">
                  <c:v>-6.8033082297646935E-4</c:v>
                </c:pt>
                <c:pt idx="118">
                  <c:v>-6.3796878049227426E-4</c:v>
                </c:pt>
                <c:pt idx="119">
                  <c:v>-5.9808266008059803E-4</c:v>
                </c:pt>
                <c:pt idx="120">
                  <c:v>-5.606951225886912E-4</c:v>
                </c:pt>
                <c:pt idx="121">
                  <c:v>-5.2579289949219879E-4</c:v>
                </c:pt>
                <c:pt idx="122">
                  <c:v>-4.9333266834028836E-4</c:v>
                </c:pt>
                <c:pt idx="123">
                  <c:v>-4.6324644106798926E-4</c:v>
                </c:pt>
                <c:pt idx="124">
                  <c:v>-4.3544646047687872E-4</c:v>
                </c:pt>
                <c:pt idx="125">
                  <c:v>-4.0982960870821926E-4</c:v>
                </c:pt>
                <c:pt idx="126">
                  <c:v>-3.8628133858680848E-4</c:v>
                </c:pt>
                <c:pt idx="127">
                  <c:v>-3.6467914443136961E-4</c:v>
                </c:pt>
                <c:pt idx="128">
                  <c:v>-3.4489559343945807E-4</c:v>
                </c:pt>
                <c:pt idx="129">
                  <c:v>-3.2680094219000909E-4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6-4606-949E-7F2CFF597CE8}"/>
            </c:ext>
          </c:extLst>
        </c:ser>
        <c:ser>
          <c:idx val="4"/>
          <c:order val="4"/>
          <c:tx>
            <c:strRef>
              <c:f>'DSGE HVD'!$AD$1</c:f>
              <c:strCache>
                <c:ptCount val="1"/>
                <c:pt idx="0">
                  <c:v>Financial Frictions</c:v>
                </c:pt>
              </c:strCache>
            </c:strRef>
          </c:tx>
          <c:spPr>
            <a:solidFill>
              <a:srgbClr val="7E57C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HVD'!$AD$2:$AD$132</c:f>
              <c:numCache>
                <c:formatCode>0.0000</c:formatCode>
                <c:ptCount val="131"/>
                <c:pt idx="0">
                  <c:v>-7.8929587169350002E-2</c:v>
                </c:pt>
                <c:pt idx="1">
                  <c:v>-6.5752493656886402E-2</c:v>
                </c:pt>
                <c:pt idx="2">
                  <c:v>-5.0365319293527798E-2</c:v>
                </c:pt>
                <c:pt idx="3">
                  <c:v>-5.8856391753360202E-2</c:v>
                </c:pt>
                <c:pt idx="4">
                  <c:v>9.8443971340964592E-3</c:v>
                </c:pt>
                <c:pt idx="5">
                  <c:v>1.17447219153093E-2</c:v>
                </c:pt>
                <c:pt idx="6">
                  <c:v>4.5598631628121798E-2</c:v>
                </c:pt>
                <c:pt idx="7">
                  <c:v>0.15728435086914699</c:v>
                </c:pt>
                <c:pt idx="8">
                  <c:v>0.206776128779355</c:v>
                </c:pt>
                <c:pt idx="9">
                  <c:v>0.175430630252325</c:v>
                </c:pt>
                <c:pt idx="10">
                  <c:v>0.13057814810419699</c:v>
                </c:pt>
                <c:pt idx="11">
                  <c:v>0.1070394656366</c:v>
                </c:pt>
                <c:pt idx="12">
                  <c:v>0.101443696777523</c:v>
                </c:pt>
                <c:pt idx="13">
                  <c:v>6.8607061846585396E-2</c:v>
                </c:pt>
                <c:pt idx="14">
                  <c:v>0.100595404373355</c:v>
                </c:pt>
                <c:pt idx="15">
                  <c:v>8.1914328659949701E-2</c:v>
                </c:pt>
                <c:pt idx="16">
                  <c:v>6.1609738095354701E-2</c:v>
                </c:pt>
                <c:pt idx="17">
                  <c:v>8.8801793425577993E-2</c:v>
                </c:pt>
                <c:pt idx="18">
                  <c:v>9.8457670004026707E-2</c:v>
                </c:pt>
                <c:pt idx="19">
                  <c:v>0.11075587840593699</c:v>
                </c:pt>
                <c:pt idx="20">
                  <c:v>0.11208315526094</c:v>
                </c:pt>
                <c:pt idx="21">
                  <c:v>8.4247485059488106E-2</c:v>
                </c:pt>
                <c:pt idx="22">
                  <c:v>8.6472678427963398E-2</c:v>
                </c:pt>
                <c:pt idx="23">
                  <c:v>6.1701951908211997E-2</c:v>
                </c:pt>
                <c:pt idx="24">
                  <c:v>5.6820567180014402E-2</c:v>
                </c:pt>
                <c:pt idx="25">
                  <c:v>6.1147821845011696E-3</c:v>
                </c:pt>
                <c:pt idx="26">
                  <c:v>2.9250852058915599E-3</c:v>
                </c:pt>
                <c:pt idx="27">
                  <c:v>-2.0265046709582801E-2</c:v>
                </c:pt>
                <c:pt idx="28">
                  <c:v>-1.9671857864870902E-2</c:v>
                </c:pt>
                <c:pt idx="29">
                  <c:v>-2.6943059291936002E-2</c:v>
                </c:pt>
                <c:pt idx="30">
                  <c:v>-4.6725424856887701E-2</c:v>
                </c:pt>
                <c:pt idx="31">
                  <c:v>-4.3760819336515197E-2</c:v>
                </c:pt>
                <c:pt idx="32">
                  <c:v>-4.6738896299841397E-2</c:v>
                </c:pt>
                <c:pt idx="33">
                  <c:v>-0.16875464727529799</c:v>
                </c:pt>
                <c:pt idx="34">
                  <c:v>1.4869667072892501E-2</c:v>
                </c:pt>
                <c:pt idx="35">
                  <c:v>-0.10999533276017499</c:v>
                </c:pt>
                <c:pt idx="36">
                  <c:v>-4.89353221268981E-2</c:v>
                </c:pt>
                <c:pt idx="37">
                  <c:v>-6.9555700116258196E-2</c:v>
                </c:pt>
                <c:pt idx="38">
                  <c:v>-8.7637564765738404E-2</c:v>
                </c:pt>
                <c:pt idx="39">
                  <c:v>-9.3660457314296702E-2</c:v>
                </c:pt>
                <c:pt idx="40">
                  <c:v>-5.3863664953351299E-2</c:v>
                </c:pt>
                <c:pt idx="41">
                  <c:v>-0.199487296713246</c:v>
                </c:pt>
                <c:pt idx="42">
                  <c:v>-2.15764653079373E-2</c:v>
                </c:pt>
                <c:pt idx="43">
                  <c:v>-9.2213673461974094E-2</c:v>
                </c:pt>
                <c:pt idx="44">
                  <c:v>-9.1028335932658105E-2</c:v>
                </c:pt>
                <c:pt idx="45">
                  <c:v>-0.109486555746449</c:v>
                </c:pt>
                <c:pt idx="46">
                  <c:v>-9.0301548152748295E-2</c:v>
                </c:pt>
                <c:pt idx="47">
                  <c:v>-0.149214067101368</c:v>
                </c:pt>
                <c:pt idx="48">
                  <c:v>-4.7605624265441598E-2</c:v>
                </c:pt>
                <c:pt idx="49">
                  <c:v>-0.19770485473614899</c:v>
                </c:pt>
                <c:pt idx="50">
                  <c:v>-8.4456896518595205E-3</c:v>
                </c:pt>
                <c:pt idx="51">
                  <c:v>-0.25734415802018701</c:v>
                </c:pt>
                <c:pt idx="52">
                  <c:v>-0.21028255657498601</c:v>
                </c:pt>
                <c:pt idx="53">
                  <c:v>-0.12179356115586799</c:v>
                </c:pt>
                <c:pt idx="54">
                  <c:v>-6.3406512720492704E-3</c:v>
                </c:pt>
                <c:pt idx="55">
                  <c:v>0.17466504479240899</c:v>
                </c:pt>
                <c:pt idx="56">
                  <c:v>0.23459126417147799</c:v>
                </c:pt>
                <c:pt idx="57">
                  <c:v>0.21230961787438199</c:v>
                </c:pt>
                <c:pt idx="58">
                  <c:v>0.25919450586938902</c:v>
                </c:pt>
                <c:pt idx="59">
                  <c:v>0.16335243796997301</c:v>
                </c:pt>
                <c:pt idx="60">
                  <c:v>0.209185768643707</c:v>
                </c:pt>
                <c:pt idx="61">
                  <c:v>0.168842289827593</c:v>
                </c:pt>
                <c:pt idx="62">
                  <c:v>0.177289422747482</c:v>
                </c:pt>
                <c:pt idx="63">
                  <c:v>0.17113458551938701</c:v>
                </c:pt>
                <c:pt idx="64">
                  <c:v>0.14403862550581001</c:v>
                </c:pt>
                <c:pt idx="65">
                  <c:v>0.14443141298144299</c:v>
                </c:pt>
                <c:pt idx="66">
                  <c:v>0.129174520546538</c:v>
                </c:pt>
                <c:pt idx="67">
                  <c:v>9.1098803528771199E-2</c:v>
                </c:pt>
                <c:pt idx="68">
                  <c:v>0.133340672339711</c:v>
                </c:pt>
                <c:pt idx="69">
                  <c:v>0.119919198170434</c:v>
                </c:pt>
                <c:pt idx="70">
                  <c:v>0.1075970495757</c:v>
                </c:pt>
                <c:pt idx="71">
                  <c:v>9.5851053414213502E-2</c:v>
                </c:pt>
                <c:pt idx="72">
                  <c:v>8.4765070673422205E-2</c:v>
                </c:pt>
                <c:pt idx="73">
                  <c:v>7.4398967181368E-2</c:v>
                </c:pt>
                <c:pt idx="74">
                  <c:v>6.4791621869441998E-2</c:v>
                </c:pt>
                <c:pt idx="75">
                  <c:v>5.5963768945692702E-2</c:v>
                </c:pt>
                <c:pt idx="76">
                  <c:v>4.79206567259245E-2</c:v>
                </c:pt>
                <c:pt idx="77">
                  <c:v>4.0654511589929998E-2</c:v>
                </c:pt>
                <c:pt idx="78">
                  <c:v>3.41468004898723E-2</c:v>
                </c:pt>
                <c:pt idx="79">
                  <c:v>2.8370289683888099E-2</c:v>
                </c:pt>
                <c:pt idx="80">
                  <c:v>2.32909009509603E-2</c:v>
                </c:pt>
                <c:pt idx="81">
                  <c:v>1.8869369515951199E-2</c:v>
                </c:pt>
                <c:pt idx="82">
                  <c:v>1.5062710330164999E-2</c:v>
                </c:pt>
                <c:pt idx="83">
                  <c:v>1.18255012666908E-2</c:v>
                </c:pt>
                <c:pt idx="84">
                  <c:v>9.1109932538045897E-3</c:v>
                </c:pt>
                <c:pt idx="85">
                  <c:v>6.8720584350609E-3</c:v>
                </c:pt>
                <c:pt idx="86">
                  <c:v>5.0619881603602397E-3</c:v>
                </c:pt>
                <c:pt idx="87">
                  <c:v>3.6351530246050701E-3</c:v>
                </c:pt>
                <c:pt idx="88">
                  <c:v>2.5475373231459799E-3</c:v>
                </c:pt>
                <c:pt idx="89">
                  <c:v>1.7571602264069199E-3</c:v>
                </c:pt>
                <c:pt idx="90">
                  <c:v>1.2243957271376299E-3</c:v>
                </c:pt>
                <c:pt idx="91">
                  <c:v>9.1220301656325597E-4</c:v>
                </c:pt>
                <c:pt idx="92">
                  <c:v>7.8627843097813801E-4</c:v>
                </c:pt>
                <c:pt idx="93">
                  <c:v>8.15139505504957E-4</c:v>
                </c:pt>
                <c:pt idx="94">
                  <c:v>9.7015100116188704E-4</c:v>
                </c:pt>
                <c:pt idx="95">
                  <c:v>1.22550205642678E-3</c:v>
                </c:pt>
                <c:pt idx="96">
                  <c:v>1.5581428736768E-3</c:v>
                </c:pt>
                <c:pt idx="97">
                  <c:v>1.9476886001310099E-3</c:v>
                </c:pt>
                <c:pt idx="98">
                  <c:v>2.3762973156467001E-3</c:v>
                </c:pt>
                <c:pt idx="99">
                  <c:v>2.82852830707014E-3</c:v>
                </c:pt>
                <c:pt idx="100">
                  <c:v>3.2911860999302301E-3</c:v>
                </c:pt>
                <c:pt idx="101">
                  <c:v>3.75315504029318E-3</c:v>
                </c:pt>
                <c:pt idx="102">
                  <c:v>4.20522857811754E-3</c:v>
                </c:pt>
                <c:pt idx="103">
                  <c:v>4.6399368025166901E-3</c:v>
                </c:pt>
                <c:pt idx="104">
                  <c:v>5.0513752217063402E-3</c:v>
                </c:pt>
                <c:pt idx="105">
                  <c:v>5.4350372677014298E-3</c:v>
                </c:pt>
                <c:pt idx="106">
                  <c:v>5.7876525386781098E-3</c:v>
                </c:pt>
                <c:pt idx="107">
                  <c:v>6.1070323701652102E-3</c:v>
                </c:pt>
                <c:pt idx="108">
                  <c:v>6.3919239489850397E-3</c:v>
                </c:pt>
                <c:pt idx="109">
                  <c:v>6.64187384977067E-3</c:v>
                </c:pt>
                <c:pt idx="110">
                  <c:v>6.8571015810091999E-3</c:v>
                </c:pt>
                <c:pt idx="111">
                  <c:v>7.0383834737495904E-3</c:v>
                </c:pt>
                <c:pt idx="112">
                  <c:v>7.1869470289229499E-3</c:v>
                </c:pt>
                <c:pt idx="113">
                  <c:v>7.3043756559670603E-3</c:v>
                </c:pt>
                <c:pt idx="114">
                  <c:v>7.3925235834881899E-3</c:v>
                </c:pt>
                <c:pt idx="115">
                  <c:v>7.45344059919724E-3</c:v>
                </c:pt>
                <c:pt idx="116">
                  <c:v>7.48930617860738E-3</c:v>
                </c:pt>
                <c:pt idx="117">
                  <c:v>7.5023724872482897E-3</c:v>
                </c:pt>
                <c:pt idx="118">
                  <c:v>7.4949156868254103E-3</c:v>
                </c:pt>
                <c:pt idx="119">
                  <c:v>7.46919493933112E-3</c:v>
                </c:pt>
                <c:pt idx="120">
                  <c:v>7.4274184821909303E-3</c:v>
                </c:pt>
                <c:pt idx="121">
                  <c:v>7.37171613990888E-3</c:v>
                </c:pt>
                <c:pt idx="122">
                  <c:v>7.3041176412643599E-3</c:v>
                </c:pt>
                <c:pt idx="123">
                  <c:v>7.2265361240170098E-3</c:v>
                </c:pt>
                <c:pt idx="124">
                  <c:v>7.1407562295562298E-3</c:v>
                </c:pt>
                <c:pt idx="125">
                  <c:v>7.0484262164113498E-3</c:v>
                </c:pt>
                <c:pt idx="126">
                  <c:v>6.9510535526276403E-3</c:v>
                </c:pt>
                <c:pt idx="127">
                  <c:v>6.8500034814388501E-3</c:v>
                </c:pt>
                <c:pt idx="128">
                  <c:v>6.7465000913752796E-3</c:v>
                </c:pt>
                <c:pt idx="129">
                  <c:v>6.6416294599415298E-3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6-4606-949E-7F2CFF597CE8}"/>
            </c:ext>
          </c:extLst>
        </c:ser>
        <c:ser>
          <c:idx val="5"/>
          <c:order val="5"/>
          <c:tx>
            <c:strRef>
              <c:f>'DSGE HVD'!$AE$1</c:f>
              <c:strCache>
                <c:ptCount val="1"/>
                <c:pt idx="0">
                  <c:v>Investment Specific Technology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HVD'!$AE$2:$AE$132</c:f>
              <c:numCache>
                <c:formatCode>0.0000</c:formatCode>
                <c:ptCount val="131"/>
                <c:pt idx="0">
                  <c:v>-7.9101283198465294E-2</c:v>
                </c:pt>
                <c:pt idx="1">
                  <c:v>-7.3240177697760006E-2</c:v>
                </c:pt>
                <c:pt idx="2">
                  <c:v>-2.9467411769400102E-2</c:v>
                </c:pt>
                <c:pt idx="3">
                  <c:v>-2.3544619592071701E-4</c:v>
                </c:pt>
                <c:pt idx="4">
                  <c:v>5.4260300799283699E-2</c:v>
                </c:pt>
                <c:pt idx="5">
                  <c:v>3.6064207637652397E-2</c:v>
                </c:pt>
                <c:pt idx="6">
                  <c:v>9.8057091508697597E-2</c:v>
                </c:pt>
                <c:pt idx="7">
                  <c:v>0.360173572333296</c:v>
                </c:pt>
                <c:pt idx="8">
                  <c:v>0.32451926832765599</c:v>
                </c:pt>
                <c:pt idx="9">
                  <c:v>0.20851280557992299</c:v>
                </c:pt>
                <c:pt idx="10">
                  <c:v>4.0595185103570797E-2</c:v>
                </c:pt>
                <c:pt idx="11">
                  <c:v>-4.5205747169063601E-2</c:v>
                </c:pt>
                <c:pt idx="12">
                  <c:v>-8.8133049425820897E-2</c:v>
                </c:pt>
                <c:pt idx="13">
                  <c:v>-8.5939799889392696E-2</c:v>
                </c:pt>
                <c:pt idx="14">
                  <c:v>-9.9474519757869403E-2</c:v>
                </c:pt>
                <c:pt idx="15">
                  <c:v>-0.101569323117292</c:v>
                </c:pt>
                <c:pt idx="16">
                  <c:v>-8.3116373428554394E-2</c:v>
                </c:pt>
                <c:pt idx="17">
                  <c:v>-6.7312298137151394E-2</c:v>
                </c:pt>
                <c:pt idx="18">
                  <c:v>-4.40424337503822E-2</c:v>
                </c:pt>
                <c:pt idx="19">
                  <c:v>-3.1181323602846599E-2</c:v>
                </c:pt>
                <c:pt idx="20">
                  <c:v>-7.4619890696199606E-2</c:v>
                </c:pt>
                <c:pt idx="21">
                  <c:v>-7.8964642034786106E-2</c:v>
                </c:pt>
                <c:pt idx="22">
                  <c:v>-0.10788635928715699</c:v>
                </c:pt>
                <c:pt idx="23">
                  <c:v>-0.13943982218246001</c:v>
                </c:pt>
                <c:pt idx="24">
                  <c:v>-0.15428323669070301</c:v>
                </c:pt>
                <c:pt idx="25">
                  <c:v>-0.14437715254314301</c:v>
                </c:pt>
                <c:pt idx="26">
                  <c:v>-0.128427842474967</c:v>
                </c:pt>
                <c:pt idx="27">
                  <c:v>-0.14224431586716599</c:v>
                </c:pt>
                <c:pt idx="28">
                  <c:v>-0.16214875168721499</c:v>
                </c:pt>
                <c:pt idx="29">
                  <c:v>-0.163588596118005</c:v>
                </c:pt>
                <c:pt idx="30">
                  <c:v>-0.144945036328403</c:v>
                </c:pt>
                <c:pt idx="31">
                  <c:v>-0.130786951442004</c:v>
                </c:pt>
                <c:pt idx="32">
                  <c:v>-0.133013092316423</c:v>
                </c:pt>
                <c:pt idx="33">
                  <c:v>-9.9605112603215196E-2</c:v>
                </c:pt>
                <c:pt idx="34">
                  <c:v>-0.121174392631674</c:v>
                </c:pt>
                <c:pt idx="35">
                  <c:v>-8.5389918038098298E-2</c:v>
                </c:pt>
                <c:pt idx="36">
                  <c:v>-8.3681140586431293E-2</c:v>
                </c:pt>
                <c:pt idx="37">
                  <c:v>-0.107301414642022</c:v>
                </c:pt>
                <c:pt idx="38">
                  <c:v>-0.11877473979698901</c:v>
                </c:pt>
                <c:pt idx="39">
                  <c:v>-0.113947831960025</c:v>
                </c:pt>
                <c:pt idx="40">
                  <c:v>-0.12847416641339199</c:v>
                </c:pt>
                <c:pt idx="41">
                  <c:v>-0.103751479563424</c:v>
                </c:pt>
                <c:pt idx="42">
                  <c:v>-0.15112047080792401</c:v>
                </c:pt>
                <c:pt idx="43">
                  <c:v>-0.13412698209896401</c:v>
                </c:pt>
                <c:pt idx="44">
                  <c:v>-0.124315797195542</c:v>
                </c:pt>
                <c:pt idx="45">
                  <c:v>-0.10334581560858</c:v>
                </c:pt>
                <c:pt idx="46">
                  <c:v>-9.8568059382655004E-2</c:v>
                </c:pt>
                <c:pt idx="47">
                  <c:v>-6.1787657307452601E-2</c:v>
                </c:pt>
                <c:pt idx="48">
                  <c:v>-8.5655136304926896E-2</c:v>
                </c:pt>
                <c:pt idx="49">
                  <c:v>-7.1057149749891801E-2</c:v>
                </c:pt>
                <c:pt idx="50">
                  <c:v>-0.130100107061419</c:v>
                </c:pt>
                <c:pt idx="51">
                  <c:v>-7.1413962903230002E-2</c:v>
                </c:pt>
                <c:pt idx="52">
                  <c:v>-1.4277285612770901E-2</c:v>
                </c:pt>
                <c:pt idx="53">
                  <c:v>4.0636990372476298E-2</c:v>
                </c:pt>
                <c:pt idx="54">
                  <c:v>-9.1146993757602393E-3</c:v>
                </c:pt>
                <c:pt idx="55">
                  <c:v>-9.6340428606724093E-2</c:v>
                </c:pt>
                <c:pt idx="56">
                  <c:v>-0.130777801507626</c:v>
                </c:pt>
                <c:pt idx="57">
                  <c:v>-0.119482206365969</c:v>
                </c:pt>
                <c:pt idx="58">
                  <c:v>-0.12516695636112701</c:v>
                </c:pt>
                <c:pt idx="59">
                  <c:v>-9.4699231685655999E-2</c:v>
                </c:pt>
                <c:pt idx="60">
                  <c:v>-8.0690333054909802E-2</c:v>
                </c:pt>
                <c:pt idx="61">
                  <c:v>-3.1008640845022601E-2</c:v>
                </c:pt>
                <c:pt idx="62">
                  <c:v>6.5138856375235397E-4</c:v>
                </c:pt>
                <c:pt idx="63">
                  <c:v>-3.1571438027622801E-3</c:v>
                </c:pt>
                <c:pt idx="64">
                  <c:v>-2.5693031617683101E-2</c:v>
                </c:pt>
                <c:pt idx="65">
                  <c:v>-1.9136911027582498E-2</c:v>
                </c:pt>
                <c:pt idx="66">
                  <c:v>-2.0557170524832101E-2</c:v>
                </c:pt>
                <c:pt idx="67">
                  <c:v>-1.4463727548563199E-2</c:v>
                </c:pt>
                <c:pt idx="68">
                  <c:v>-5.1914408359820099E-2</c:v>
                </c:pt>
                <c:pt idx="69">
                  <c:v>-5.6158691683771501E-2</c:v>
                </c:pt>
                <c:pt idx="70">
                  <c:v>-5.9773337565468099E-2</c:v>
                </c:pt>
                <c:pt idx="71">
                  <c:v>-6.2862133019368396E-2</c:v>
                </c:pt>
                <c:pt idx="72">
                  <c:v>-6.5477933034502098E-2</c:v>
                </c:pt>
                <c:pt idx="73">
                  <c:v>-6.7671634120214805E-2</c:v>
                </c:pt>
                <c:pt idx="74">
                  <c:v>-6.9491722791528293E-2</c:v>
                </c:pt>
                <c:pt idx="75">
                  <c:v>-7.0983935393379702E-2</c:v>
                </c:pt>
                <c:pt idx="76">
                  <c:v>-7.2191016298730704E-2</c:v>
                </c:pt>
                <c:pt idx="77">
                  <c:v>-7.3152562099783103E-2</c:v>
                </c:pt>
                <c:pt idx="78">
                  <c:v>-7.3904940097712701E-2</c:v>
                </c:pt>
                <c:pt idx="79">
                  <c:v>-7.4481270154800799E-2</c:v>
                </c:pt>
                <c:pt idx="80">
                  <c:v>-7.4911459778727804E-2</c:v>
                </c:pt>
                <c:pt idx="81">
                  <c:v>-7.5222283141500507E-2</c:v>
                </c:pt>
                <c:pt idx="82">
                  <c:v>-7.5437495576915398E-2</c:v>
                </c:pt>
                <c:pt idx="83">
                  <c:v>-7.5577975936293895E-2</c:v>
                </c:pt>
                <c:pt idx="84">
                  <c:v>-7.5661889999789497E-2</c:v>
                </c:pt>
                <c:pt idx="85">
                  <c:v>-7.5704868930445104E-2</c:v>
                </c:pt>
                <c:pt idx="86">
                  <c:v>-7.5720197512145204E-2</c:v>
                </c:pt>
                <c:pt idx="87">
                  <c:v>-7.5719007624999696E-2</c:v>
                </c:pt>
                <c:pt idx="88">
                  <c:v>-7.57104730780431E-2</c:v>
                </c:pt>
                <c:pt idx="89">
                  <c:v>-7.5702002536607596E-2</c:v>
                </c:pt>
                <c:pt idx="90">
                  <c:v>-7.5699427848683207E-2</c:v>
                </c:pt>
                <c:pt idx="91">
                  <c:v>-7.5707185590432297E-2</c:v>
                </c:pt>
                <c:pt idx="92">
                  <c:v>-7.5728490116102096E-2</c:v>
                </c:pt>
                <c:pt idx="93">
                  <c:v>-7.5765496812959604E-2</c:v>
                </c:pt>
                <c:pt idx="94">
                  <c:v>-7.5819454629195801E-2</c:v>
                </c:pt>
                <c:pt idx="95">
                  <c:v>-7.5890847264186004E-2</c:v>
                </c:pt>
                <c:pt idx="96">
                  <c:v>-7.5979522688576703E-2</c:v>
                </c:pt>
                <c:pt idx="97">
                  <c:v>-7.6084810899146593E-2</c:v>
                </c:pt>
                <c:pt idx="98">
                  <c:v>-7.6205630013197495E-2</c:v>
                </c:pt>
                <c:pt idx="99">
                  <c:v>-7.6340580972616895E-2</c:v>
                </c:pt>
                <c:pt idx="100">
                  <c:v>-7.6488031261421202E-2</c:v>
                </c:pt>
                <c:pt idx="101">
                  <c:v>-7.6646188146194894E-2</c:v>
                </c:pt>
                <c:pt idx="102">
                  <c:v>-7.6813162028777499E-2</c:v>
                </c:pt>
                <c:pt idx="103">
                  <c:v>-7.6987020558282895E-2</c:v>
                </c:pt>
                <c:pt idx="104">
                  <c:v>-7.7165834187526094E-2</c:v>
                </c:pt>
                <c:pt idx="105">
                  <c:v>-7.7347713879859795E-2</c:v>
                </c:pt>
                <c:pt idx="106">
                  <c:v>-7.7530841678993198E-2</c:v>
                </c:pt>
                <c:pt idx="107">
                  <c:v>-7.7713494848521206E-2</c:v>
                </c:pt>
                <c:pt idx="108">
                  <c:v>-7.78940642719812E-2</c:v>
                </c:pt>
                <c:pt idx="109">
                  <c:v>-7.8071067780207296E-2</c:v>
                </c:pt>
                <c:pt idx="110">
                  <c:v>-7.8243159042088603E-2</c:v>
                </c:pt>
                <c:pt idx="111">
                  <c:v>-7.8409132619330704E-2</c:v>
                </c:pt>
                <c:pt idx="112">
                  <c:v>-7.8567925746744594E-2</c:v>
                </c:pt>
                <c:pt idx="113">
                  <c:v>-7.8718617358129295E-2</c:v>
                </c:pt>
                <c:pt idx="114">
                  <c:v>-7.8860424835018803E-2</c:v>
                </c:pt>
                <c:pt idx="115">
                  <c:v>-7.8992698912396506E-2</c:v>
                </c:pt>
                <c:pt idx="116">
                  <c:v>-7.9114917132545801E-2</c:v>
                </c:pt>
                <c:pt idx="117">
                  <c:v>-7.9226676196310394E-2</c:v>
                </c:pt>
                <c:pt idx="118">
                  <c:v>-7.9327683520462197E-2</c:v>
                </c:pt>
                <c:pt idx="119">
                  <c:v>-7.9417748271250393E-2</c:v>
                </c:pt>
                <c:pt idx="120">
                  <c:v>-7.9496772107665606E-2</c:v>
                </c:pt>
                <c:pt idx="121">
                  <c:v>-7.9564739833769396E-2</c:v>
                </c:pt>
                <c:pt idx="122">
                  <c:v>-7.9621710127809303E-2</c:v>
                </c:pt>
                <c:pt idx="123">
                  <c:v>-7.9667806486751994E-2</c:v>
                </c:pt>
                <c:pt idx="124">
                  <c:v>-7.9703208498445102E-2</c:v>
                </c:pt>
                <c:pt idx="125">
                  <c:v>-7.9728143529769493E-2</c:v>
                </c:pt>
                <c:pt idx="126">
                  <c:v>-7.9742878897858596E-2</c:v>
                </c:pt>
                <c:pt idx="127">
                  <c:v>-7.9747714572626097E-2</c:v>
                </c:pt>
                <c:pt idx="128">
                  <c:v>-7.9742976442384497E-2</c:v>
                </c:pt>
                <c:pt idx="129">
                  <c:v>-7.97290101600822E-2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06-4606-949E-7F2CFF597CE8}"/>
            </c:ext>
          </c:extLst>
        </c:ser>
        <c:ser>
          <c:idx val="6"/>
          <c:order val="6"/>
          <c:tx>
            <c:strRef>
              <c:f>'DSGE HVD'!$AF$1</c:f>
              <c:strCache>
                <c:ptCount val="1"/>
                <c:pt idx="0">
                  <c:v>Price Markups</c:v>
                </c:pt>
              </c:strCache>
            </c:strRef>
          </c:tx>
          <c:spPr>
            <a:solidFill>
              <a:srgbClr val="09476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HVD'!$AF$2:$AF$132</c:f>
              <c:numCache>
                <c:formatCode>0.0000</c:formatCode>
                <c:ptCount val="131"/>
                <c:pt idx="0">
                  <c:v>-1.7325995877994099E-14</c:v>
                </c:pt>
                <c:pt idx="1">
                  <c:v>-1.7397731717788701E-14</c:v>
                </c:pt>
                <c:pt idx="2">
                  <c:v>-1.60299705524177E-14</c:v>
                </c:pt>
                <c:pt idx="3">
                  <c:v>-1.71168643325858E-14</c:v>
                </c:pt>
                <c:pt idx="4">
                  <c:v>-1.58122439955553E-14</c:v>
                </c:pt>
                <c:pt idx="5">
                  <c:v>-1.6856279288175399E-14</c:v>
                </c:pt>
                <c:pt idx="6">
                  <c:v>-1.57309928157008E-14</c:v>
                </c:pt>
                <c:pt idx="7">
                  <c:v>-1.5008818185652301E-14</c:v>
                </c:pt>
                <c:pt idx="8">
                  <c:v>-1.5907450684962699E-14</c:v>
                </c:pt>
                <c:pt idx="9">
                  <c:v>-1.58957979274459E-14</c:v>
                </c:pt>
                <c:pt idx="10">
                  <c:v>-1.4643909913928501E-14</c:v>
                </c:pt>
                <c:pt idx="11">
                  <c:v>-1.58232585566046E-14</c:v>
                </c:pt>
                <c:pt idx="12">
                  <c:v>-1.5675464933401101E-14</c:v>
                </c:pt>
                <c:pt idx="13">
                  <c:v>-1.5453809048751101E-14</c:v>
                </c:pt>
                <c:pt idx="14">
                  <c:v>-1.39710959372746E-14</c:v>
                </c:pt>
                <c:pt idx="15">
                  <c:v>-1.52044746254228E-14</c:v>
                </c:pt>
                <c:pt idx="16">
                  <c:v>-1.4226695940134199E-14</c:v>
                </c:pt>
                <c:pt idx="17">
                  <c:v>-1.4283260841225199E-14</c:v>
                </c:pt>
                <c:pt idx="18">
                  <c:v>-1.33322515468842E-14</c:v>
                </c:pt>
                <c:pt idx="19">
                  <c:v>-1.26658403366108E-14</c:v>
                </c:pt>
                <c:pt idx="20">
                  <c:v>-1.20994412459993E-14</c:v>
                </c:pt>
                <c:pt idx="21">
                  <c:v>-1.16415307811356E-14</c:v>
                </c:pt>
                <c:pt idx="22">
                  <c:v>-1.1076898362175701E-14</c:v>
                </c:pt>
                <c:pt idx="23">
                  <c:v>-1.07126029270641E-14</c:v>
                </c:pt>
                <c:pt idx="24">
                  <c:v>-1.0463697652319199E-14</c:v>
                </c:pt>
                <c:pt idx="25">
                  <c:v>-1.0187956140733001E-14</c:v>
                </c:pt>
                <c:pt idx="26">
                  <c:v>-1.00487966299597E-14</c:v>
                </c:pt>
                <c:pt idx="27">
                  <c:v>-1.1048842473316899E-14</c:v>
                </c:pt>
                <c:pt idx="28">
                  <c:v>-1.08475842892748E-14</c:v>
                </c:pt>
                <c:pt idx="29">
                  <c:v>-1.19781599971422E-14</c:v>
                </c:pt>
                <c:pt idx="30">
                  <c:v>-1.0560005796963499E-14</c:v>
                </c:pt>
                <c:pt idx="31">
                  <c:v>-1.1569848447864E-14</c:v>
                </c:pt>
                <c:pt idx="32">
                  <c:v>-1.1345486944430899E-14</c:v>
                </c:pt>
                <c:pt idx="33">
                  <c:v>-1.12607183043928E-14</c:v>
                </c:pt>
                <c:pt idx="34">
                  <c:v>-9.7990453428978393E-15</c:v>
                </c:pt>
                <c:pt idx="35">
                  <c:v>-9.4478716738163102E-15</c:v>
                </c:pt>
                <c:pt idx="36">
                  <c:v>-1.03578776844937E-14</c:v>
                </c:pt>
                <c:pt idx="37">
                  <c:v>-1.02511038315406E-14</c:v>
                </c:pt>
                <c:pt idx="38">
                  <c:v>-1.01145250799208E-14</c:v>
                </c:pt>
                <c:pt idx="39">
                  <c:v>-1.01566887983866E-14</c:v>
                </c:pt>
                <c:pt idx="40">
                  <c:v>-1.00789721404925E-14</c:v>
                </c:pt>
                <c:pt idx="41">
                  <c:v>-9.8540033710186204E-15</c:v>
                </c:pt>
                <c:pt idx="42">
                  <c:v>-9.8388474744017506E-15</c:v>
                </c:pt>
                <c:pt idx="43">
                  <c:v>-8.4453765430146199E-15</c:v>
                </c:pt>
                <c:pt idx="44">
                  <c:v>-8.1172151620356294E-15</c:v>
                </c:pt>
                <c:pt idx="45">
                  <c:v>-7.9392008073421501E-15</c:v>
                </c:pt>
                <c:pt idx="46">
                  <c:v>-7.7198328983325304E-15</c:v>
                </c:pt>
                <c:pt idx="47">
                  <c:v>-7.4275998081876105E-15</c:v>
                </c:pt>
                <c:pt idx="48">
                  <c:v>-8.5263393521307706E-15</c:v>
                </c:pt>
                <c:pt idx="49">
                  <c:v>-8.4597984794151395E-15</c:v>
                </c:pt>
                <c:pt idx="50">
                  <c:v>-9.5982388944575293E-15</c:v>
                </c:pt>
                <c:pt idx="51">
                  <c:v>-9.5627674121097701E-15</c:v>
                </c:pt>
                <c:pt idx="52">
                  <c:v>-1.1309358234891999E-14</c:v>
                </c:pt>
                <c:pt idx="53">
                  <c:v>-1.2659713864823701E-14</c:v>
                </c:pt>
                <c:pt idx="54">
                  <c:v>-1.5040461430383799E-14</c:v>
                </c:pt>
                <c:pt idx="55">
                  <c:v>-1.29195559466426E-14</c:v>
                </c:pt>
                <c:pt idx="56">
                  <c:v>-1.2748842315819699E-14</c:v>
                </c:pt>
                <c:pt idx="57">
                  <c:v>-1.3018372724365599E-14</c:v>
                </c:pt>
                <c:pt idx="58">
                  <c:v>-1.17695474935264E-14</c:v>
                </c:pt>
                <c:pt idx="59">
                  <c:v>-1.01469372774036E-14</c:v>
                </c:pt>
                <c:pt idx="60">
                  <c:v>-8.5629133856708397E-15</c:v>
                </c:pt>
                <c:pt idx="61">
                  <c:v>-6.9954956468817001E-15</c:v>
                </c:pt>
                <c:pt idx="62">
                  <c:v>-5.4225602040492304E-15</c:v>
                </c:pt>
                <c:pt idx="63">
                  <c:v>-4.9252847601398999E-15</c:v>
                </c:pt>
                <c:pt idx="64">
                  <c:v>-5.7755803424216E-15</c:v>
                </c:pt>
                <c:pt idx="65">
                  <c:v>-5.6163227161431999E-15</c:v>
                </c:pt>
                <c:pt idx="66">
                  <c:v>-5.6042931557411202E-15</c:v>
                </c:pt>
                <c:pt idx="67">
                  <c:v>-5.4088544333575998E-15</c:v>
                </c:pt>
                <c:pt idx="68">
                  <c:v>-6.5884737168525299E-15</c:v>
                </c:pt>
                <c:pt idx="69">
                  <c:v>-6.5462486835415797E-15</c:v>
                </c:pt>
                <c:pt idx="70">
                  <c:v>-6.3067514124471198E-15</c:v>
                </c:pt>
                <c:pt idx="71">
                  <c:v>-6.0708889294940401E-15</c:v>
                </c:pt>
                <c:pt idx="72">
                  <c:v>-5.8382710058050301E-15</c:v>
                </c:pt>
                <c:pt idx="73">
                  <c:v>-5.608571092046E-15</c:v>
                </c:pt>
                <c:pt idx="74">
                  <c:v>-5.3815237169253902E-15</c:v>
                </c:pt>
                <c:pt idx="75">
                  <c:v>-5.1569207605779401E-15</c:v>
                </c:pt>
                <c:pt idx="76">
                  <c:v>-4.93460695440881E-15</c:v>
                </c:pt>
                <c:pt idx="77">
                  <c:v>-4.7144748939347902E-15</c:v>
                </c:pt>
                <c:pt idx="78">
                  <c:v>-4.4964597958288101E-15</c:v>
                </c:pt>
                <c:pt idx="79">
                  <c:v>-4.2805341832625104E-15</c:v>
                </c:pt>
                <c:pt idx="80">
                  <c:v>-4.0667026436123399E-15</c:v>
                </c:pt>
                <c:pt idx="81">
                  <c:v>-3.8549967687236597E-15</c:v>
                </c:pt>
                <c:pt idx="82">
                  <c:v>-3.6454703594308499E-15</c:v>
                </c:pt>
                <c:pt idx="83">
                  <c:v>-3.4381949522288498E-15</c:v>
                </c:pt>
                <c:pt idx="84">
                  <c:v>-3.23325570628163E-15</c:v>
                </c:pt>
                <c:pt idx="85">
                  <c:v>-3.03074767280301E-15</c:v>
                </c:pt>
                <c:pt idx="86">
                  <c:v>-2.8307724557767901E-15</c:v>
                </c:pt>
                <c:pt idx="87">
                  <c:v>-2.6334352625727702E-15</c:v>
                </c:pt>
                <c:pt idx="88">
                  <c:v>-2.4388423348831101E-15</c:v>
                </c:pt>
                <c:pt idx="89">
                  <c:v>-2.2470987442117E-15</c:v>
                </c:pt>
                <c:pt idx="90">
                  <c:v>-2.05830653160014E-15</c:v>
                </c:pt>
                <c:pt idx="91">
                  <c:v>-1.8725631681009902E-15</c:v>
                </c:pt>
                <c:pt idx="92">
                  <c:v>-1.6899603104817701E-15</c:v>
                </c:pt>
                <c:pt idx="93">
                  <c:v>-1.51058282555544E-15</c:v>
                </c:pt>
                <c:pt idx="94">
                  <c:v>-1.3345080562093601E-15</c:v>
                </c:pt>
                <c:pt idx="95">
                  <c:v>-1.16180530248883E-15</c:v>
                </c:pt>
                <c:pt idx="96">
                  <c:v>-9.92535491852046E-16</c:v>
                </c:pt>
                <c:pt idx="97">
                  <c:v>-8.2675101383628698E-16</c:v>
                </c:pt>
                <c:pt idx="98">
                  <c:v>-6.6449569576359895E-16</c:v>
                </c:pt>
                <c:pt idx="99">
                  <c:v>-5.05804897687675E-16</c:v>
                </c:pt>
                <c:pt idx="100">
                  <c:v>-3.5070570647318898E-16</c:v>
                </c:pt>
                <c:pt idx="101">
                  <c:v>-1.9921721064923001E-16</c:v>
                </c:pt>
                <c:pt idx="102">
                  <c:v>-5.1350839443633403E-17</c:v>
                </c:pt>
                <c:pt idx="103">
                  <c:v>9.2889248851410896E-17</c:v>
                </c:pt>
                <c:pt idx="104">
                  <c:v>2.3350574233887698E-16</c:v>
                </c:pt>
                <c:pt idx="105">
                  <c:v>3.7050772633715098E-16</c:v>
                </c:pt>
                <c:pt idx="106">
                  <c:v>5.0391021956421903E-16</c:v>
                </c:pt>
                <c:pt idx="107">
                  <c:v>6.3373370425666196E-16</c:v>
                </c:pt>
                <c:pt idx="108">
                  <c:v>7.6000365746891105E-16</c:v>
                </c:pt>
                <c:pt idx="109">
                  <c:v>8.8275008958393097E-16</c:v>
                </c:pt>
                <c:pt idx="110">
                  <c:v>1.00200709496404E-15</c:v>
                </c:pt>
                <c:pt idx="111">
                  <c:v>1.1178124186791199E-15</c:v>
                </c:pt>
                <c:pt idx="112">
                  <c:v>1.2302070423655399E-15</c:v>
                </c:pt>
                <c:pt idx="113">
                  <c:v>1.3392347914892E-15</c:v>
                </c:pt>
                <c:pt idx="114">
                  <c:v>1.4449419656037099E-15</c:v>
                </c:pt>
                <c:pt idx="115">
                  <c:v>1.5473769926047401E-15</c:v>
                </c:pt>
                <c:pt idx="116">
                  <c:v>1.6465901074770999E-15</c:v>
                </c:pt>
                <c:pt idx="117">
                  <c:v>1.7426330556049799E-15</c:v>
                </c:pt>
                <c:pt idx="118">
                  <c:v>1.8355588203615401E-15</c:v>
                </c:pt>
                <c:pt idx="119">
                  <c:v>1.92542137440465E-15</c:v>
                </c:pt>
                <c:pt idx="120">
                  <c:v>2.01227545387395E-15</c:v>
                </c:pt>
                <c:pt idx="121">
                  <c:v>2.0961763545049002E-15</c:v>
                </c:pt>
                <c:pt idx="122">
                  <c:v>2.1771797485407099E-15</c:v>
                </c:pt>
                <c:pt idx="123">
                  <c:v>2.25534152122844E-15</c:v>
                </c:pt>
                <c:pt idx="124">
                  <c:v>2.3307176256248198E-15</c:v>
                </c:pt>
                <c:pt idx="125">
                  <c:v>2.4033639544057402E-15</c:v>
                </c:pt>
                <c:pt idx="126">
                  <c:v>2.4733362273664699E-15</c:v>
                </c:pt>
                <c:pt idx="127">
                  <c:v>2.54068989331311E-15</c:v>
                </c:pt>
                <c:pt idx="128">
                  <c:v>2.6054800450755901E-15</c:v>
                </c:pt>
                <c:pt idx="129">
                  <c:v>2.6677613464162001E-15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06-4606-949E-7F2CFF597CE8}"/>
            </c:ext>
          </c:extLst>
        </c:ser>
        <c:ser>
          <c:idx val="7"/>
          <c:order val="7"/>
          <c:tx>
            <c:strRef>
              <c:f>'DSGE HVD'!$AG$1</c:f>
              <c:strCache>
                <c:ptCount val="1"/>
                <c:pt idx="0">
                  <c:v>Wage Markups</c:v>
                </c:pt>
              </c:strCache>
            </c:strRef>
          </c:tx>
          <c:spPr>
            <a:solidFill>
              <a:srgbClr val="79554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HVD'!$AG$2:$AG$132</c:f>
              <c:numCache>
                <c:formatCode>0.0000</c:formatCode>
                <c:ptCount val="131"/>
                <c:pt idx="0">
                  <c:v>4.982871432875E-14</c:v>
                </c:pt>
                <c:pt idx="1">
                  <c:v>5.05689706291115E-14</c:v>
                </c:pt>
                <c:pt idx="2">
                  <c:v>4.8456026800898997E-14</c:v>
                </c:pt>
                <c:pt idx="3">
                  <c:v>4.84236077888982E-14</c:v>
                </c:pt>
                <c:pt idx="4">
                  <c:v>4.40778330025343E-14</c:v>
                </c:pt>
                <c:pt idx="5">
                  <c:v>4.7147638421334998E-14</c:v>
                </c:pt>
                <c:pt idx="6">
                  <c:v>3.8444488628753397E-14</c:v>
                </c:pt>
                <c:pt idx="7">
                  <c:v>3.70238178398656E-14</c:v>
                </c:pt>
                <c:pt idx="8">
                  <c:v>3.6269444073328602E-14</c:v>
                </c:pt>
                <c:pt idx="9">
                  <c:v>3.0183393843279401E-14</c:v>
                </c:pt>
                <c:pt idx="10">
                  <c:v>2.3612202272624101E-14</c:v>
                </c:pt>
                <c:pt idx="11">
                  <c:v>2.35473949166541E-14</c:v>
                </c:pt>
                <c:pt idx="12">
                  <c:v>2.6767755963900001E-14</c:v>
                </c:pt>
                <c:pt idx="13">
                  <c:v>2.5337112273445801E-14</c:v>
                </c:pt>
                <c:pt idx="14">
                  <c:v>2.8282318532954001E-14</c:v>
                </c:pt>
                <c:pt idx="15">
                  <c:v>3.0297835920547399E-14</c:v>
                </c:pt>
                <c:pt idx="16">
                  <c:v>2.5814831657628299E-14</c:v>
                </c:pt>
                <c:pt idx="17">
                  <c:v>2.4802606467269199E-14</c:v>
                </c:pt>
                <c:pt idx="18">
                  <c:v>2.7937196999316801E-14</c:v>
                </c:pt>
                <c:pt idx="19">
                  <c:v>2.6460660912191201E-14</c:v>
                </c:pt>
                <c:pt idx="20">
                  <c:v>2.70064798155273E-14</c:v>
                </c:pt>
                <c:pt idx="21">
                  <c:v>2.4206065187382599E-14</c:v>
                </c:pt>
                <c:pt idx="22">
                  <c:v>2.3837068255533599E-14</c:v>
                </c:pt>
                <c:pt idx="23">
                  <c:v>2.22404493441622E-14</c:v>
                </c:pt>
                <c:pt idx="24">
                  <c:v>1.9040905916847502E-14</c:v>
                </c:pt>
                <c:pt idx="25">
                  <c:v>1.7078375765282099E-14</c:v>
                </c:pt>
                <c:pt idx="26">
                  <c:v>1.6396496794910898E-14</c:v>
                </c:pt>
                <c:pt idx="27">
                  <c:v>1.7565838771740001E-14</c:v>
                </c:pt>
                <c:pt idx="28">
                  <c:v>1.5029843158469001E-14</c:v>
                </c:pt>
                <c:pt idx="29">
                  <c:v>1.61652098066996E-14</c:v>
                </c:pt>
                <c:pt idx="30">
                  <c:v>1.49081829401644E-14</c:v>
                </c:pt>
                <c:pt idx="31">
                  <c:v>1.5717628720888399E-14</c:v>
                </c:pt>
                <c:pt idx="32">
                  <c:v>1.5812352636505501E-14</c:v>
                </c:pt>
                <c:pt idx="33">
                  <c:v>1.7679806896855601E-14</c:v>
                </c:pt>
                <c:pt idx="34">
                  <c:v>1.97021963764345E-14</c:v>
                </c:pt>
                <c:pt idx="35">
                  <c:v>1.7132530802399299E-14</c:v>
                </c:pt>
                <c:pt idx="36">
                  <c:v>1.8879434467915E-14</c:v>
                </c:pt>
                <c:pt idx="37">
                  <c:v>2.06221421509792E-14</c:v>
                </c:pt>
                <c:pt idx="38">
                  <c:v>2.0079595828910201E-14</c:v>
                </c:pt>
                <c:pt idx="39">
                  <c:v>2.0823778864218299E-14</c:v>
                </c:pt>
                <c:pt idx="40">
                  <c:v>2.3095662696851299E-14</c:v>
                </c:pt>
                <c:pt idx="41">
                  <c:v>2.5224362592046E-14</c:v>
                </c:pt>
                <c:pt idx="42">
                  <c:v>2.4995889910047301E-14</c:v>
                </c:pt>
                <c:pt idx="43">
                  <c:v>2.3567577972022699E-14</c:v>
                </c:pt>
                <c:pt idx="44">
                  <c:v>2.8077041591070799E-14</c:v>
                </c:pt>
                <c:pt idx="45">
                  <c:v>2.60052471542256E-14</c:v>
                </c:pt>
                <c:pt idx="46">
                  <c:v>2.4463924172323898E-14</c:v>
                </c:pt>
                <c:pt idx="47">
                  <c:v>2.72423925804712E-14</c:v>
                </c:pt>
                <c:pt idx="48">
                  <c:v>2.7866015101024399E-14</c:v>
                </c:pt>
                <c:pt idx="49">
                  <c:v>2.5904395564776802E-14</c:v>
                </c:pt>
                <c:pt idx="50">
                  <c:v>2.7370613872653601E-14</c:v>
                </c:pt>
                <c:pt idx="51">
                  <c:v>2.9276993641505097E-14</c:v>
                </c:pt>
                <c:pt idx="52">
                  <c:v>3.6233827396015299E-14</c:v>
                </c:pt>
                <c:pt idx="53">
                  <c:v>4.5637860627116401E-14</c:v>
                </c:pt>
                <c:pt idx="54">
                  <c:v>5.50273316935552E-14</c:v>
                </c:pt>
                <c:pt idx="55">
                  <c:v>7.2070359722426404E-14</c:v>
                </c:pt>
                <c:pt idx="56">
                  <c:v>8.2135544862364199E-14</c:v>
                </c:pt>
                <c:pt idx="57">
                  <c:v>9.5525137300425404E-14</c:v>
                </c:pt>
                <c:pt idx="58">
                  <c:v>1.04290726416523E-13</c:v>
                </c:pt>
                <c:pt idx="59">
                  <c:v>1.0740086955076001E-13</c:v>
                </c:pt>
                <c:pt idx="60">
                  <c:v>1.1419403776411101E-13</c:v>
                </c:pt>
                <c:pt idx="61">
                  <c:v>1.2045128405696699E-13</c:v>
                </c:pt>
                <c:pt idx="62">
                  <c:v>1.19229546028137E-13</c:v>
                </c:pt>
                <c:pt idx="63">
                  <c:v>1.1825581630114399E-13</c:v>
                </c:pt>
                <c:pt idx="64">
                  <c:v>1.1805212261996E-13</c:v>
                </c:pt>
                <c:pt idx="65">
                  <c:v>1.1680387105608799E-13</c:v>
                </c:pt>
                <c:pt idx="66">
                  <c:v>1.09026667372299E-13</c:v>
                </c:pt>
                <c:pt idx="67">
                  <c:v>1.01951481049528E-13</c:v>
                </c:pt>
                <c:pt idx="68">
                  <c:v>9.8446583360231404E-14</c:v>
                </c:pt>
                <c:pt idx="69">
                  <c:v>9.3448770609524097E-14</c:v>
                </c:pt>
                <c:pt idx="70">
                  <c:v>8.9317051452021299E-14</c:v>
                </c:pt>
                <c:pt idx="71">
                  <c:v>8.53211387349209E-14</c:v>
                </c:pt>
                <c:pt idx="72">
                  <c:v>8.1462522545438096E-14</c:v>
                </c:pt>
                <c:pt idx="73">
                  <c:v>7.7741070059917496E-14</c:v>
                </c:pt>
                <c:pt idx="74">
                  <c:v>7.4155287167545201E-14</c:v>
                </c:pt>
                <c:pt idx="75">
                  <c:v>7.0702558823378705E-14</c:v>
                </c:pt>
                <c:pt idx="76">
                  <c:v>6.7379367529729406E-14</c:v>
                </c:pt>
                <c:pt idx="77">
                  <c:v>6.4181489880802695E-14</c:v>
                </c:pt>
                <c:pt idx="78">
                  <c:v>6.1104171537002798E-14</c:v>
                </c:pt>
                <c:pt idx="79">
                  <c:v>5.8142281334929494E-14</c:v>
                </c:pt>
                <c:pt idx="80">
                  <c:v>5.5290445498671901E-14</c:v>
                </c:pt>
                <c:pt idx="81">
                  <c:v>5.2543163108537997E-14</c:v>
                </c:pt>
                <c:pt idx="82">
                  <c:v>4.9894904114974599E-14</c:v>
                </c:pt>
                <c:pt idx="83">
                  <c:v>4.73401912673399E-14</c:v>
                </c:pt>
                <c:pt idx="84">
                  <c:v>4.48736673676903E-14</c:v>
                </c:pt>
                <c:pt idx="85">
                  <c:v>4.2490149266245001E-14</c:v>
                </c:pt>
                <c:pt idx="86">
                  <c:v>4.0184669994263098E-14</c:v>
                </c:pt>
                <c:pt idx="87">
                  <c:v>3.7952510387459902E-14</c:v>
                </c:pt>
                <c:pt idx="88">
                  <c:v>3.5789221493826901E-14</c:v>
                </c:pt>
                <c:pt idx="89">
                  <c:v>3.3690638988119702E-14</c:v>
                </c:pt>
                <c:pt idx="90">
                  <c:v>3.1652890735033499E-14</c:v>
                </c:pt>
                <c:pt idx="91">
                  <c:v>2.9672398557330399E-14</c:v>
                </c:pt>
                <c:pt idx="92">
                  <c:v>2.7745875176508501E-14</c:v>
                </c:pt>
                <c:pt idx="93">
                  <c:v>2.5870317204182699E-14</c:v>
                </c:pt>
                <c:pt idx="94">
                  <c:v>2.4042994973908701E-14</c:v>
                </c:pt>
                <c:pt idx="95">
                  <c:v>2.22614399171234E-14</c:v>
                </c:pt>
                <c:pt idx="96">
                  <c:v>2.0523430104279799E-14</c:v>
                </c:pt>
                <c:pt idx="97">
                  <c:v>1.88269744939159E-14</c:v>
                </c:pt>
                <c:pt idx="98">
                  <c:v>1.7170296358914601E-14</c:v>
                </c:pt>
                <c:pt idx="99">
                  <c:v>1.55518162909493E-14</c:v>
                </c:pt>
                <c:pt idx="100">
                  <c:v>1.39701351212978E-14</c:v>
                </c:pt>
                <c:pt idx="101">
                  <c:v>1.24240170389255E-14</c:v>
                </c:pt>
                <c:pt idx="102">
                  <c:v>1.09123731349502E-14</c:v>
                </c:pt>
                <c:pt idx="103">
                  <c:v>9.4342455561942603E-15</c:v>
                </c:pt>
                <c:pt idx="104">
                  <c:v>7.9887924093140797E-15</c:v>
                </c:pt>
                <c:pt idx="105">
                  <c:v>6.5752735207187598E-15</c:v>
                </c:pt>
                <c:pt idx="106">
                  <c:v>5.19303712588007E-15</c:v>
                </c:pt>
                <c:pt idx="107">
                  <c:v>3.8415075343719902E-15</c:v>
                </c:pt>
                <c:pt idx="108">
                  <c:v>2.5201737937395298E-15</c:v>
                </c:pt>
                <c:pt idx="109">
                  <c:v>1.2285793557459899E-15</c:v>
                </c:pt>
                <c:pt idx="110">
                  <c:v>-3.3687267650488398E-17</c:v>
                </c:pt>
                <c:pt idx="111">
                  <c:v>-1.26700088441698E-15</c:v>
                </c:pt>
                <c:pt idx="112">
                  <c:v>-2.4717070749650501E-15</c:v>
                </c:pt>
                <c:pt idx="113">
                  <c:v>-3.6481287614553504E-15</c:v>
                </c:pt>
                <c:pt idx="114">
                  <c:v>-4.7965719442582004E-15</c:v>
                </c:pt>
                <c:pt idx="115">
                  <c:v>-5.9173306600975704E-15</c:v>
                </c:pt>
                <c:pt idx="116">
                  <c:v>-7.0106912189905903E-15</c:v>
                </c:pt>
                <c:pt idx="117">
                  <c:v>-8.0769357783442407E-15</c:v>
                </c:pt>
                <c:pt idx="118">
                  <c:v>-9.1163453126955992E-15</c:v>
                </c:pt>
                <c:pt idx="119">
                  <c:v>-1.01292020367812E-14</c:v>
                </c:pt>
                <c:pt idx="120">
                  <c:v>-1.1115791338065299E-14</c:v>
                </c:pt>
                <c:pt idx="121">
                  <c:v>-1.20764032727064E-14</c:v>
                </c:pt>
                <c:pt idx="122">
                  <c:v>-1.30113336763288E-14</c:v>
                </c:pt>
                <c:pt idx="123">
                  <c:v>-1.39208849380209E-14</c:v>
                </c:pt>
                <c:pt idx="124">
                  <c:v>-1.48053664827956E-14</c:v>
                </c:pt>
                <c:pt idx="125">
                  <c:v>-1.56650950044277E-14</c:v>
                </c:pt>
                <c:pt idx="126">
                  <c:v>-1.6500394487189199E-14</c:v>
                </c:pt>
                <c:pt idx="127">
                  <c:v>-1.7311596051611399E-14</c:v>
                </c:pt>
                <c:pt idx="128">
                  <c:v>-1.80990376560591E-14</c:v>
                </c:pt>
                <c:pt idx="129">
                  <c:v>-1.8863063682652001E-14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06-4606-949E-7F2CFF597CE8}"/>
            </c:ext>
          </c:extLst>
        </c:ser>
        <c:ser>
          <c:idx val="8"/>
          <c:order val="8"/>
          <c:tx>
            <c:strRef>
              <c:f>'DSGE HVD'!$AH$1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HVD'!$AH$2:$AH$132</c:f>
              <c:numCache>
                <c:formatCode>0.0000</c:formatCode>
                <c:ptCount val="131"/>
                <c:pt idx="0">
                  <c:v>0.75299374895989712</c:v>
                </c:pt>
                <c:pt idx="1">
                  <c:v>0.74523244761383833</c:v>
                </c:pt>
                <c:pt idx="2">
                  <c:v>0.73754993644158484</c:v>
                </c:pt>
                <c:pt idx="3">
                  <c:v>0.72994540730566548</c:v>
                </c:pt>
                <c:pt idx="4">
                  <c:v>0.72241806079823256</c:v>
                </c:pt>
                <c:pt idx="5">
                  <c:v>0.71496710612980341</c:v>
                </c:pt>
                <c:pt idx="6">
                  <c:v>0.7075917610200867</c:v>
                </c:pt>
                <c:pt idx="7">
                  <c:v>0.70029125159077077</c:v>
                </c:pt>
                <c:pt idx="8">
                  <c:v>0.69306481226030203</c:v>
                </c:pt>
                <c:pt idx="9">
                  <c:v>0.68591168564062099</c:v>
                </c:pt>
                <c:pt idx="10">
                  <c:v>0.67883112243558985</c:v>
                </c:pt>
                <c:pt idx="11">
                  <c:v>0.6718223813414006</c:v>
                </c:pt>
                <c:pt idx="12">
                  <c:v>0.66488472894863293</c:v>
                </c:pt>
                <c:pt idx="13">
                  <c:v>0.65801743964599457</c:v>
                </c:pt>
                <c:pt idx="14">
                  <c:v>0.65121979552576403</c:v>
                </c:pt>
                <c:pt idx="15">
                  <c:v>0.64449108629083696</c:v>
                </c:pt>
                <c:pt idx="16">
                  <c:v>0.63783060916326229</c:v>
                </c:pt>
                <c:pt idx="17">
                  <c:v>0.63123766879438148</c:v>
                </c:pt>
                <c:pt idx="18">
                  <c:v>0.62471157717638026</c:v>
                </c:pt>
                <c:pt idx="19">
                  <c:v>0.61825165355518008</c:v>
                </c:pt>
                <c:pt idx="20">
                  <c:v>0.61185722434495426</c:v>
                </c:pt>
                <c:pt idx="21">
                  <c:v>0.60552762304381635</c:v>
                </c:pt>
                <c:pt idx="22">
                  <c:v>0.59926219015088134</c:v>
                </c:pt>
                <c:pt idx="23">
                  <c:v>0.59306027308457043</c:v>
                </c:pt>
                <c:pt idx="24">
                  <c:v>0.58692122610223452</c:v>
                </c:pt>
                <c:pt idx="25">
                  <c:v>0.58084441022097022</c:v>
                </c:pt>
                <c:pt idx="26">
                  <c:v>0.57482919313956538</c:v>
                </c:pt>
                <c:pt idx="27">
                  <c:v>0.56887494916170478</c:v>
                </c:pt>
                <c:pt idx="28">
                  <c:v>0.56298105912023166</c:v>
                </c:pt>
                <c:pt idx="29">
                  <c:v>0.55714691030257057</c:v>
                </c:pt>
                <c:pt idx="30">
                  <c:v>0.55137189637716999</c:v>
                </c:pt>
                <c:pt idx="31">
                  <c:v>0.54565541732104639</c:v>
                </c:pt>
                <c:pt idx="32">
                  <c:v>0.53999687934835894</c:v>
                </c:pt>
                <c:pt idx="33">
                  <c:v>0.53439569483999017</c:v>
                </c:pt>
                <c:pt idx="34">
                  <c:v>0.52885128227407707</c:v>
                </c:pt>
                <c:pt idx="35">
                  <c:v>0.523363066157576</c:v>
                </c:pt>
                <c:pt idx="36">
                  <c:v>0.51793047695873085</c:v>
                </c:pt>
                <c:pt idx="37">
                  <c:v>0.51255295104047416</c:v>
                </c:pt>
                <c:pt idx="38">
                  <c:v>0.50722993059476262</c:v>
                </c:pt>
                <c:pt idx="39">
                  <c:v>0.50196086357778358</c:v>
                </c:pt>
                <c:pt idx="40">
                  <c:v>0.49674520364602576</c:v>
                </c:pt>
                <c:pt idx="41">
                  <c:v>0.49158241009324194</c:v>
                </c:pt>
                <c:pt idx="42">
                  <c:v>0.48647194778823583</c:v>
                </c:pt>
                <c:pt idx="43">
                  <c:v>0.48141328711345027</c:v>
                </c:pt>
                <c:pt idx="44">
                  <c:v>0.47640590390440823</c:v>
                </c:pt>
                <c:pt idx="45">
                  <c:v>0.4714492793899297</c:v>
                </c:pt>
                <c:pt idx="46">
                  <c:v>0.46654290013311334</c:v>
                </c:pt>
                <c:pt idx="47">
                  <c:v>0.46168625797312618</c:v>
                </c:pt>
                <c:pt idx="48">
                  <c:v>0.45687884996769884</c:v>
                </c:pt>
                <c:pt idx="49">
                  <c:v>0.45212017833639845</c:v>
                </c:pt>
                <c:pt idx="50">
                  <c:v>0.44740975040460235</c:v>
                </c:pt>
                <c:pt idx="51">
                  <c:v>0.44274707854817419</c:v>
                </c:pt>
                <c:pt idx="52">
                  <c:v>0.4381316801390488</c:v>
                </c:pt>
                <c:pt idx="53">
                  <c:v>0.43356307749088535</c:v>
                </c:pt>
                <c:pt idx="54">
                  <c:v>0.42904079780624838</c:v>
                </c:pt>
                <c:pt idx="55">
                  <c:v>0.42456437312382744</c:v>
                </c:pt>
                <c:pt idx="56">
                  <c:v>0.42013334026680149</c:v>
                </c:pt>
                <c:pt idx="57">
                  <c:v>0.41574724079122405</c:v>
                </c:pt>
                <c:pt idx="58">
                  <c:v>0.41140562093549782</c:v>
                </c:pt>
                <c:pt idx="59">
                  <c:v>0.4071080315704203</c:v>
                </c:pt>
                <c:pt idx="60">
                  <c:v>0.40285402814980437</c:v>
                </c:pt>
                <c:pt idx="61">
                  <c:v>0.39864317066157712</c:v>
                </c:pt>
                <c:pt idx="62">
                  <c:v>0.39447502357965014</c:v>
                </c:pt>
                <c:pt idx="63">
                  <c:v>0.39034915581624696</c:v>
                </c:pt>
                <c:pt idx="64">
                  <c:v>0.3862651406749098</c:v>
                </c:pt>
                <c:pt idx="65">
                  <c:v>0.38222255580396552</c:v>
                </c:pt>
                <c:pt idx="66">
                  <c:v>0.3782209831506041</c:v>
                </c:pt>
                <c:pt idx="67">
                  <c:v>0.3742600089155011</c:v>
                </c:pt>
                <c:pt idx="68">
                  <c:v>0.37033922350799869</c:v>
                </c:pt>
                <c:pt idx="69">
                  <c:v>0.36645822150171686</c:v>
                </c:pt>
                <c:pt idx="70">
                  <c:v>0.36261660159083869</c:v>
                </c:pt>
                <c:pt idx="71">
                  <c:v>0.3588139665467836</c:v>
                </c:pt>
                <c:pt idx="72">
                  <c:v>0.35504992317544248</c:v>
                </c:pt>
                <c:pt idx="73">
                  <c:v>0.35132408227490058</c:v>
                </c:pt>
                <c:pt idx="74">
                  <c:v>0.34763605859364682</c:v>
                </c:pt>
                <c:pt idx="75">
                  <c:v>0.34398547078927211</c:v>
                </c:pt>
                <c:pt idx="76">
                  <c:v>0.3403719413876386</c:v>
                </c:pt>
                <c:pt idx="77">
                  <c:v>0.33679509674252428</c:v>
                </c:pt>
                <c:pt idx="78">
                  <c:v>0.33325456699572031</c:v>
                </c:pt>
                <c:pt idx="79">
                  <c:v>0.32974998603759553</c:v>
                </c:pt>
                <c:pt idx="80">
                  <c:v>0.32628099146809308</c:v>
                </c:pt>
                <c:pt idx="81">
                  <c:v>0.32284722455819087</c:v>
                </c:pt>
                <c:pt idx="82">
                  <c:v>0.31944833021177621</c:v>
                </c:pt>
                <c:pt idx="83">
                  <c:v>0.31608395692796792</c:v>
                </c:pt>
                <c:pt idx="84">
                  <c:v>0.31275375676384909</c:v>
                </c:pt>
                <c:pt idx="85">
                  <c:v>0.30945738529762679</c:v>
                </c:pt>
                <c:pt idx="86">
                  <c:v>0.30619450159219996</c:v>
                </c:pt>
                <c:pt idx="87">
                  <c:v>0.3029647681591307</c:v>
                </c:pt>
                <c:pt idx="88">
                  <c:v>0.29976785092302599</c:v>
                </c:pt>
                <c:pt idx="89">
                  <c:v>0.29660341918630084</c:v>
                </c:pt>
                <c:pt idx="90">
                  <c:v>0.29347114559434345</c:v>
                </c:pt>
                <c:pt idx="91">
                  <c:v>0.29037070610105964</c:v>
                </c:pt>
                <c:pt idx="92">
                  <c:v>0.28730177993479666</c:v>
                </c:pt>
                <c:pt idx="93">
                  <c:v>0.28426404956464313</c:v>
                </c:pt>
                <c:pt idx="94">
                  <c:v>0.28125720066709842</c:v>
                </c:pt>
                <c:pt idx="95">
                  <c:v>0.2782809220931044</c:v>
                </c:pt>
                <c:pt idx="96">
                  <c:v>0.27533490583544024</c:v>
                </c:pt>
                <c:pt idx="97">
                  <c:v>0.27241884699646979</c:v>
                </c:pt>
                <c:pt idx="98">
                  <c:v>0.26953244375624313</c:v>
                </c:pt>
                <c:pt idx="99">
                  <c:v>0.2666753973409412</c:v>
                </c:pt>
                <c:pt idx="100">
                  <c:v>0.26384741199165906</c:v>
                </c:pt>
                <c:pt idx="101">
                  <c:v>0.26104819493353676</c:v>
                </c:pt>
                <c:pt idx="102">
                  <c:v>0.25827745634521238</c:v>
                </c:pt>
                <c:pt idx="103">
                  <c:v>0.25553490932861167</c:v>
                </c:pt>
                <c:pt idx="104">
                  <c:v>0.25282026987905581</c:v>
                </c:pt>
                <c:pt idx="105">
                  <c:v>0.25013325685569593</c:v>
                </c:pt>
                <c:pt idx="106">
                  <c:v>0.24747359195226182</c:v>
                </c:pt>
                <c:pt idx="107">
                  <c:v>0.24484099966812348</c:v>
                </c:pt>
                <c:pt idx="108">
                  <c:v>0.24223520727966016</c:v>
                </c:pt>
                <c:pt idx="109">
                  <c:v>0.23965594481193761</c:v>
                </c:pt>
                <c:pt idx="110">
                  <c:v>0.23710294501068491</c:v>
                </c:pt>
                <c:pt idx="111">
                  <c:v>0.23457594331457113</c:v>
                </c:pt>
                <c:pt idx="112">
                  <c:v>0.23207467782777322</c:v>
                </c:pt>
                <c:pt idx="113">
                  <c:v>0.2295988892928352</c:v>
                </c:pt>
                <c:pt idx="114">
                  <c:v>0.22714832106381905</c:v>
                </c:pt>
                <c:pt idx="115">
                  <c:v>0.22472271907973079</c:v>
                </c:pt>
                <c:pt idx="116">
                  <c:v>0.22232183183823545</c:v>
                </c:pt>
                <c:pt idx="117">
                  <c:v>0.21994541036964593</c:v>
                </c:pt>
                <c:pt idx="118">
                  <c:v>0.21759320821118439</c:v>
                </c:pt>
                <c:pt idx="119">
                  <c:v>0.2152649813815157</c:v>
                </c:pt>
                <c:pt idx="120">
                  <c:v>0.21296048835554696</c:v>
                </c:pt>
                <c:pt idx="121">
                  <c:v>0.21067949003949213</c:v>
                </c:pt>
                <c:pt idx="122">
                  <c:v>0.2084217497462002</c:v>
                </c:pt>
                <c:pt idx="123">
                  <c:v>0.20618703317073919</c:v>
                </c:pt>
                <c:pt idx="124">
                  <c:v>0.20397510836623312</c:v>
                </c:pt>
                <c:pt idx="125">
                  <c:v>0.20178574571995495</c:v>
                </c:pt>
                <c:pt idx="126">
                  <c:v>0.19961871792967173</c:v>
                </c:pt>
                <c:pt idx="127">
                  <c:v>0.19747379998022543</c:v>
                </c:pt>
                <c:pt idx="128">
                  <c:v>0.19535076912037111</c:v>
                </c:pt>
                <c:pt idx="129">
                  <c:v>0.19324940483984265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06-4606-949E-7F2CFF597CE8}"/>
            </c:ext>
          </c:extLst>
        </c:ser>
        <c:ser>
          <c:idx val="9"/>
          <c:order val="9"/>
          <c:tx>
            <c:strRef>
              <c:f>'DSGE HVD'!$AI$1</c:f>
              <c:strCache>
                <c:ptCount val="1"/>
                <c:pt idx="0">
                  <c:v>DSGE r* (with FG)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'DSGE HVD'!$AI$2:$AI$132</c:f>
              <c:numCache>
                <c:formatCode>0.0000</c:formatCode>
                <c:ptCount val="131"/>
                <c:pt idx="0">
                  <c:v>1.2255289549321744</c:v>
                </c:pt>
                <c:pt idx="1">
                  <c:v>1.7130242606465671</c:v>
                </c:pt>
                <c:pt idx="2">
                  <c:v>1.874772306742901</c:v>
                </c:pt>
                <c:pt idx="3">
                  <c:v>1.9775329477923045</c:v>
                </c:pt>
                <c:pt idx="4">
                  <c:v>2.0205842842362456</c:v>
                </c:pt>
                <c:pt idx="5">
                  <c:v>2.2036611709753626</c:v>
                </c:pt>
                <c:pt idx="6">
                  <c:v>2.4253838397963401</c:v>
                </c:pt>
                <c:pt idx="7">
                  <c:v>1.7410670895693241</c:v>
                </c:pt>
                <c:pt idx="8">
                  <c:v>1.7952468476923431</c:v>
                </c:pt>
                <c:pt idx="9">
                  <c:v>1.4664339579263674</c:v>
                </c:pt>
                <c:pt idx="10">
                  <c:v>1.2806434105109092</c:v>
                </c:pt>
                <c:pt idx="11">
                  <c:v>1.474632879467624</c:v>
                </c:pt>
                <c:pt idx="12">
                  <c:v>1.1801713053081295</c:v>
                </c:pt>
                <c:pt idx="13">
                  <c:v>0.61843358251854441</c:v>
                </c:pt>
                <c:pt idx="14">
                  <c:v>0.79509861686485483</c:v>
                </c:pt>
                <c:pt idx="15">
                  <c:v>1.4559851739157774</c:v>
                </c:pt>
                <c:pt idx="16">
                  <c:v>2.4977097529098637</c:v>
                </c:pt>
                <c:pt idx="17">
                  <c:v>3.3211212569531439</c:v>
                </c:pt>
                <c:pt idx="18">
                  <c:v>1.2448687972240862</c:v>
                </c:pt>
                <c:pt idx="19">
                  <c:v>-1.2461563969214939E-2</c:v>
                </c:pt>
                <c:pt idx="20">
                  <c:v>-0.65812286612370396</c:v>
                </c:pt>
                <c:pt idx="21">
                  <c:v>-1.0681440456087623</c:v>
                </c:pt>
                <c:pt idx="22">
                  <c:v>-1.7211832041255613</c:v>
                </c:pt>
                <c:pt idx="23">
                  <c:v>-1.8595557815905361</c:v>
                </c:pt>
                <c:pt idx="24">
                  <c:v>-1.6475253369953422</c:v>
                </c:pt>
                <c:pt idx="25">
                  <c:v>-1.7993043479948796</c:v>
                </c:pt>
                <c:pt idx="26">
                  <c:v>-1.4777672913095521</c:v>
                </c:pt>
                <c:pt idx="27">
                  <c:v>-1.5712694238096625</c:v>
                </c:pt>
                <c:pt idx="28">
                  <c:v>-1.7629336502093729</c:v>
                </c:pt>
                <c:pt idx="29">
                  <c:v>-1.8609485282397831</c:v>
                </c:pt>
                <c:pt idx="30">
                  <c:v>-2.223701461831376</c:v>
                </c:pt>
                <c:pt idx="31">
                  <c:v>-2.3865055235167478</c:v>
                </c:pt>
                <c:pt idx="32">
                  <c:v>-2.6907478452885289</c:v>
                </c:pt>
                <c:pt idx="33">
                  <c:v>-2.7574532474076072</c:v>
                </c:pt>
                <c:pt idx="34">
                  <c:v>-2.6857492053416721</c:v>
                </c:pt>
                <c:pt idx="35">
                  <c:v>-3.1571230413734876</c:v>
                </c:pt>
                <c:pt idx="36">
                  <c:v>-3.4820737769473391</c:v>
                </c:pt>
                <c:pt idx="37">
                  <c:v>-3.5169267869077139</c:v>
                </c:pt>
                <c:pt idx="38">
                  <c:v>-3.6186138407450859</c:v>
                </c:pt>
                <c:pt idx="39">
                  <c:v>-3.2942924307769985</c:v>
                </c:pt>
                <c:pt idx="40">
                  <c:v>-3.1142074684244019</c:v>
                </c:pt>
                <c:pt idx="41">
                  <c:v>-3.2745154826029146</c:v>
                </c:pt>
                <c:pt idx="42">
                  <c:v>-3.0318333720165414</c:v>
                </c:pt>
                <c:pt idx="43">
                  <c:v>-3.1192497247362239</c:v>
                </c:pt>
                <c:pt idx="44">
                  <c:v>-3.0021304861184079</c:v>
                </c:pt>
                <c:pt idx="45">
                  <c:v>-3.0193856759409434</c:v>
                </c:pt>
                <c:pt idx="46">
                  <c:v>-3.0254151255360973</c:v>
                </c:pt>
                <c:pt idx="47">
                  <c:v>-3.026446287268032</c:v>
                </c:pt>
                <c:pt idx="48">
                  <c:v>-2.9199904234218979</c:v>
                </c:pt>
                <c:pt idx="49">
                  <c:v>-3.2161808549817925</c:v>
                </c:pt>
                <c:pt idx="50">
                  <c:v>-3.4593046714255795</c:v>
                </c:pt>
                <c:pt idx="51">
                  <c:v>-3.436586768484891</c:v>
                </c:pt>
                <c:pt idx="52">
                  <c:v>-1.7952115612241677</c:v>
                </c:pt>
                <c:pt idx="53">
                  <c:v>-0.59581213536261268</c:v>
                </c:pt>
                <c:pt idx="54">
                  <c:v>0.28601065063453568</c:v>
                </c:pt>
                <c:pt idx="55">
                  <c:v>-0.43693053441544749</c:v>
                </c:pt>
                <c:pt idx="56">
                  <c:v>-0.3492638710805257</c:v>
                </c:pt>
                <c:pt idx="57">
                  <c:v>0.11271024030086685</c:v>
                </c:pt>
                <c:pt idx="58">
                  <c:v>0.27973044786008283</c:v>
                </c:pt>
                <c:pt idx="59">
                  <c:v>0.21290769741937396</c:v>
                </c:pt>
                <c:pt idx="60">
                  <c:v>0.62733870966627958</c:v>
                </c:pt>
                <c:pt idx="61">
                  <c:v>1.4097456770013586</c:v>
                </c:pt>
                <c:pt idx="62">
                  <c:v>1.9060535563536849</c:v>
                </c:pt>
                <c:pt idx="63">
                  <c:v>2.3408376621445499</c:v>
                </c:pt>
                <c:pt idx="64">
                  <c:v>2.5797502507820753</c:v>
                </c:pt>
                <c:pt idx="65">
                  <c:v>2.9424145498093575</c:v>
                </c:pt>
                <c:pt idx="66">
                  <c:v>3.2943891160333898</c:v>
                </c:pt>
                <c:pt idx="67">
                  <c:v>3.3500396875721825</c:v>
                </c:pt>
                <c:pt idx="68">
                  <c:v>3.4148466845981686</c:v>
                </c:pt>
                <c:pt idx="69">
                  <c:v>3.4735585865321168</c:v>
                </c:pt>
                <c:pt idx="70">
                  <c:v>3.4129074213323229</c:v>
                </c:pt>
                <c:pt idx="71">
                  <c:v>3.3553980541437682</c:v>
                </c:pt>
                <c:pt idx="72">
                  <c:v>3.3007919717630614</c:v>
                </c:pt>
                <c:pt idx="73">
                  <c:v>3.2488694260688873</c:v>
                </c:pt>
                <c:pt idx="74">
                  <c:v>3.1994270917629821</c:v>
                </c:pt>
                <c:pt idx="75">
                  <c:v>3.1522761662037193</c:v>
                </c:pt>
                <c:pt idx="76">
                  <c:v>3.1072408420548241</c:v>
                </c:pt>
                <c:pt idx="77">
                  <c:v>3.0641570878271081</c:v>
                </c:pt>
                <c:pt idx="78">
                  <c:v>3.0228716774727888</c:v>
                </c:pt>
                <c:pt idx="79">
                  <c:v>2.983241417121544</c:v>
                </c:pt>
                <c:pt idx="80">
                  <c:v>2.9451325242091775</c:v>
                </c:pt>
                <c:pt idx="81">
                  <c:v>2.9084201212328593</c:v>
                </c:pt>
                <c:pt idx="82">
                  <c:v>2.8729878129085704</c:v>
                </c:pt>
                <c:pt idx="83">
                  <c:v>2.8387273214575353</c:v>
                </c:pt>
                <c:pt idx="84">
                  <c:v>2.805538160032707</c:v>
                </c:pt>
                <c:pt idx="85">
                  <c:v>2.7733273288957481</c:v>
                </c:pt>
                <c:pt idx="86">
                  <c:v>2.7420090228840412</c:v>
                </c:pt>
                <c:pt idx="87">
                  <c:v>2.7115043420043583</c:v>
                </c:pt>
                <c:pt idx="88">
                  <c:v>2.6817409997075603</c:v>
                </c:pt>
                <c:pt idx="89">
                  <c:v>2.6526530255955247</c:v>
                </c:pt>
                <c:pt idx="90">
                  <c:v>2.6241804610484127</c:v>
                </c:pt>
                <c:pt idx="91">
                  <c:v>2.5962690475980965</c:v>
                </c:pt>
                <c:pt idx="92">
                  <c:v>2.568869908869297</c:v>
                </c:pt>
                <c:pt idx="93">
                  <c:v>2.5419392276176955</c:v>
                </c:pt>
                <c:pt idx="94">
                  <c:v>2.5154379198620598</c:v>
                </c:pt>
                <c:pt idx="95">
                  <c:v>2.4893313083794499</c:v>
                </c:pt>
                <c:pt idx="96">
                  <c:v>2.4635887979482418</c:v>
                </c:pt>
                <c:pt idx="97">
                  <c:v>2.4381835547144806</c:v>
                </c:pt>
                <c:pt idx="98">
                  <c:v>2.4130921919557822</c:v>
                </c:pt>
                <c:pt idx="99">
                  <c:v>2.3882944643446344</c:v>
                </c:pt>
                <c:pt idx="100">
                  <c:v>2.3637729725931953</c:v>
                </c:pt>
                <c:pt idx="101">
                  <c:v>2.3395128801112932</c:v>
                </c:pt>
                <c:pt idx="102">
                  <c:v>2.3155016430412543</c:v>
                </c:pt>
                <c:pt idx="103">
                  <c:v>2.291728754761265</c:v>
                </c:pt>
                <c:pt idx="104">
                  <c:v>2.2681855056801909</c:v>
                </c:pt>
                <c:pt idx="105">
                  <c:v>2.2448647588890411</c:v>
                </c:pt>
                <c:pt idx="106">
                  <c:v>2.2217607419932017</c:v>
                </c:pt>
                <c:pt idx="107">
                  <c:v>2.1988688552275426</c:v>
                </c:pt>
                <c:pt idx="108">
                  <c:v>2.1761854957573679</c:v>
                </c:pt>
                <c:pt idx="109">
                  <c:v>2.1537078978920818</c:v>
                </c:pt>
                <c:pt idx="110">
                  <c:v>2.1314339887866343</c:v>
                </c:pt>
                <c:pt idx="111">
                  <c:v>2.1093622590779031</c:v>
                </c:pt>
                <c:pt idx="112">
                  <c:v>2.0874916477979011</c:v>
                </c:pt>
                <c:pt idx="113">
                  <c:v>2.0658214408230222</c:v>
                </c:pt>
                <c:pt idx="114">
                  <c:v>2.0443511820554892</c:v>
                </c:pt>
                <c:pt idx="115">
                  <c:v>2.0230805964897796</c:v>
                </c:pt>
                <c:pt idx="116">
                  <c:v>2.0020095242897775</c:v>
                </c:pt>
                <c:pt idx="117">
                  <c:v>1.9811378649907152</c:v>
                </c:pt>
                <c:pt idx="118">
                  <c:v>1.9604655309418939</c:v>
                </c:pt>
                <c:pt idx="119">
                  <c:v>1.9399924091187575</c:v>
                </c:pt>
                <c:pt idx="120">
                  <c:v>1.9197183304561907</c:v>
                </c:pt>
                <c:pt idx="121">
                  <c:v>1.8996430458854103</c:v>
                </c:pt>
                <c:pt idx="122">
                  <c:v>1.879766208293856</c:v>
                </c:pt>
                <c:pt idx="123">
                  <c:v>1.8600873596702381</c:v>
                </c:pt>
                <c:pt idx="124">
                  <c:v>1.8406059227420568</c:v>
                </c:pt>
                <c:pt idx="125">
                  <c:v>1.8213211964619342</c:v>
                </c:pt>
                <c:pt idx="126">
                  <c:v>1.8022323547484878</c:v>
                </c:pt>
                <c:pt idx="127">
                  <c:v>1.7833384479378735</c:v>
                </c:pt>
                <c:pt idx="128">
                  <c:v>1.7646384064525298</c:v>
                </c:pt>
                <c:pt idx="129">
                  <c:v>1.7461310462421857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06-4606-949E-7F2CFF59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0122384"/>
        <c:axId val="1190117584"/>
      </c:barChart>
      <c:dateAx>
        <c:axId val="1190122384"/>
        <c:scaling>
          <c:orientation val="minMax"/>
          <c:max val="4553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190117584"/>
        <c:crosses val="autoZero"/>
        <c:auto val="1"/>
        <c:lblOffset val="100"/>
        <c:baseTimeUnit val="months"/>
        <c:majorUnit val="12"/>
        <c:majorTimeUnit val="months"/>
      </c:dateAx>
      <c:valAx>
        <c:axId val="1190117584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Calibri"/>
              </a:defRPr>
            </a:pPr>
            <a:endParaRPr lang="en-US"/>
          </a:p>
        </c:txPr>
        <c:crossAx val="1190122384"/>
        <c:crosses val="max"/>
        <c:crossBetween val="between"/>
      </c:valAx>
      <c:spPr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12872453871037E-2"/>
          <c:y val="0.25560990636031283"/>
          <c:w val="0.90745173794432687"/>
          <c:h val="0.63985284177064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'DSGE HVD'!$Z$1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3E7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HVD'!$Z$2:$Z$132</c:f>
              <c:numCache>
                <c:formatCode>0.0000</c:formatCode>
                <c:ptCount val="131"/>
                <c:pt idx="0">
                  <c:v>-7.8284073900903001E-2</c:v>
                </c:pt>
                <c:pt idx="1">
                  <c:v>-6.8935731625465999E-2</c:v>
                </c:pt>
                <c:pt idx="2">
                  <c:v>-7.1663740558801495E-2</c:v>
                </c:pt>
                <c:pt idx="3">
                  <c:v>-6.3542093821704199E-2</c:v>
                </c:pt>
                <c:pt idx="4">
                  <c:v>-6.4728899470428397E-2</c:v>
                </c:pt>
                <c:pt idx="5">
                  <c:v>-6.1585402646968997E-2</c:v>
                </c:pt>
                <c:pt idx="6">
                  <c:v>-5.1207574061310497E-2</c:v>
                </c:pt>
                <c:pt idx="7">
                  <c:v>-6.8689601239522405E-2</c:v>
                </c:pt>
                <c:pt idx="8">
                  <c:v>-7.3441058030094694E-2</c:v>
                </c:pt>
                <c:pt idx="9">
                  <c:v>-7.3986420362977701E-2</c:v>
                </c:pt>
                <c:pt idx="10">
                  <c:v>-7.3653071827380207E-2</c:v>
                </c:pt>
                <c:pt idx="11">
                  <c:v>-6.4194390074682195E-2</c:v>
                </c:pt>
                <c:pt idx="12">
                  <c:v>-6.0329499192550998E-2</c:v>
                </c:pt>
                <c:pt idx="13">
                  <c:v>-5.4516903358184099E-2</c:v>
                </c:pt>
                <c:pt idx="14">
                  <c:v>-5.34048529618662E-2</c:v>
                </c:pt>
                <c:pt idx="15">
                  <c:v>-4.5745809181879801E-2</c:v>
                </c:pt>
                <c:pt idx="16">
                  <c:v>-5.9839461884176902E-2</c:v>
                </c:pt>
                <c:pt idx="17">
                  <c:v>-4.8491058432781002E-2</c:v>
                </c:pt>
                <c:pt idx="18">
                  <c:v>-5.80371997037092E-2</c:v>
                </c:pt>
                <c:pt idx="19">
                  <c:v>-5.5234703640661E-2</c:v>
                </c:pt>
                <c:pt idx="20">
                  <c:v>-5.7028536792177002E-2</c:v>
                </c:pt>
                <c:pt idx="21">
                  <c:v>-5.5915764565412397E-2</c:v>
                </c:pt>
                <c:pt idx="22">
                  <c:v>-6.0632483121844799E-2</c:v>
                </c:pt>
                <c:pt idx="23">
                  <c:v>-5.51203208829232E-2</c:v>
                </c:pt>
                <c:pt idx="24">
                  <c:v>-6.2864697437520003E-2</c:v>
                </c:pt>
                <c:pt idx="25">
                  <c:v>-7.1837239912929798E-2</c:v>
                </c:pt>
                <c:pt idx="26">
                  <c:v>-6.4236184142757002E-2</c:v>
                </c:pt>
                <c:pt idx="27">
                  <c:v>-7.3267208138964604E-2</c:v>
                </c:pt>
                <c:pt idx="28">
                  <c:v>-8.5141242653410804E-2</c:v>
                </c:pt>
                <c:pt idx="29">
                  <c:v>-8.4101336236431706E-2</c:v>
                </c:pt>
                <c:pt idx="30">
                  <c:v>-8.4267408044669007E-2</c:v>
                </c:pt>
                <c:pt idx="31">
                  <c:v>-9.1539050967678198E-2</c:v>
                </c:pt>
                <c:pt idx="32">
                  <c:v>-9.3752966571548593E-2</c:v>
                </c:pt>
                <c:pt idx="33">
                  <c:v>-8.4940230526311694E-2</c:v>
                </c:pt>
                <c:pt idx="34">
                  <c:v>-0.101872551132868</c:v>
                </c:pt>
                <c:pt idx="35">
                  <c:v>-0.10024345999109401</c:v>
                </c:pt>
                <c:pt idx="36">
                  <c:v>-0.121707515149707</c:v>
                </c:pt>
                <c:pt idx="37">
                  <c:v>-0.119254160910577</c:v>
                </c:pt>
                <c:pt idx="38">
                  <c:v>-0.11924801441918199</c:v>
                </c:pt>
                <c:pt idx="39">
                  <c:v>-0.104789074840504</c:v>
                </c:pt>
                <c:pt idx="40">
                  <c:v>-0.111542137340696</c:v>
                </c:pt>
                <c:pt idx="41">
                  <c:v>-0.109695929604574</c:v>
                </c:pt>
                <c:pt idx="42">
                  <c:v>-0.119749870113603</c:v>
                </c:pt>
                <c:pt idx="43">
                  <c:v>-0.124184140950752</c:v>
                </c:pt>
                <c:pt idx="44">
                  <c:v>-0.11214129069560901</c:v>
                </c:pt>
                <c:pt idx="45">
                  <c:v>-0.123432542308437</c:v>
                </c:pt>
                <c:pt idx="46">
                  <c:v>-0.12702520885812199</c:v>
                </c:pt>
                <c:pt idx="47">
                  <c:v>-0.124683074341936</c:v>
                </c:pt>
                <c:pt idx="48">
                  <c:v>-0.14594508138946399</c:v>
                </c:pt>
                <c:pt idx="49">
                  <c:v>-0.121689704880525</c:v>
                </c:pt>
                <c:pt idx="50">
                  <c:v>-0.132317481557298</c:v>
                </c:pt>
                <c:pt idx="51">
                  <c:v>-0.118743391839906</c:v>
                </c:pt>
                <c:pt idx="52">
                  <c:v>-0.150260030948487</c:v>
                </c:pt>
                <c:pt idx="53">
                  <c:v>-0.18128734824496301</c:v>
                </c:pt>
                <c:pt idx="54">
                  <c:v>-0.21182089886375899</c:v>
                </c:pt>
                <c:pt idx="55">
                  <c:v>-0.26327288523054798</c:v>
                </c:pt>
                <c:pt idx="56">
                  <c:v>-0.292925351280999</c:v>
                </c:pt>
                <c:pt idx="57">
                  <c:v>-0.285880881427653</c:v>
                </c:pt>
                <c:pt idx="58">
                  <c:v>-0.24833933167385999</c:v>
                </c:pt>
                <c:pt idx="59">
                  <c:v>-0.25010142582999401</c:v>
                </c:pt>
                <c:pt idx="60">
                  <c:v>-0.24937103873990299</c:v>
                </c:pt>
                <c:pt idx="61">
                  <c:v>-0.22275693061912899</c:v>
                </c:pt>
                <c:pt idx="62">
                  <c:v>-0.195101403204584</c:v>
                </c:pt>
                <c:pt idx="63">
                  <c:v>-0.20619430226053501</c:v>
                </c:pt>
                <c:pt idx="64">
                  <c:v>-0.22715616821659701</c:v>
                </c:pt>
                <c:pt idx="65">
                  <c:v>-0.218829908974807</c:v>
                </c:pt>
                <c:pt idx="66">
                  <c:v>-0.21815512747410801</c:v>
                </c:pt>
                <c:pt idx="67">
                  <c:v>-0.22881097476496301</c:v>
                </c:pt>
                <c:pt idx="68">
                  <c:v>-0.22684676803606299</c:v>
                </c:pt>
                <c:pt idx="69">
                  <c:v>-0.234701277479063</c:v>
                </c:pt>
                <c:pt idx="70">
                  <c:v>-0.230902198796964</c:v>
                </c:pt>
                <c:pt idx="71">
                  <c:v>-0.227183406638823</c:v>
                </c:pt>
                <c:pt idx="72">
                  <c:v>-0.22355727415725901</c:v>
                </c:pt>
                <c:pt idx="73">
                  <c:v>-0.220033014738029</c:v>
                </c:pt>
                <c:pt idx="74">
                  <c:v>-0.21661705520253899</c:v>
                </c:pt>
                <c:pt idx="75">
                  <c:v>-0.213313391294745</c:v>
                </c:pt>
                <c:pt idx="76">
                  <c:v>-0.21012392276915701</c:v>
                </c:pt>
                <c:pt idx="77">
                  <c:v>-0.20704876617137499</c:v>
                </c:pt>
                <c:pt idx="78">
                  <c:v>-0.204086544073072</c:v>
                </c:pt>
                <c:pt idx="79">
                  <c:v>-0.20123465009965799</c:v>
                </c:pt>
                <c:pt idx="80">
                  <c:v>-0.19848948957918</c:v>
                </c:pt>
                <c:pt idx="81">
                  <c:v>-0.19584669605258101</c:v>
                </c:pt>
                <c:pt idx="82">
                  <c:v>-0.19330132422504601</c:v>
                </c:pt>
                <c:pt idx="83">
                  <c:v>-0.19084802021262701</c:v>
                </c:pt>
                <c:pt idx="84">
                  <c:v>-0.188481170154008</c:v>
                </c:pt>
                <c:pt idx="85">
                  <c:v>-0.186195028420649</c:v>
                </c:pt>
                <c:pt idx="86">
                  <c:v>-0.18398382677554401</c:v>
                </c:pt>
                <c:pt idx="87">
                  <c:v>-0.18184186590739199</c:v>
                </c:pt>
                <c:pt idx="88">
                  <c:v>-0.17976359080849599</c:v>
                </c:pt>
                <c:pt idx="89">
                  <c:v>-0.17774365147632601</c:v>
                </c:pt>
                <c:pt idx="90">
                  <c:v>-0.17577695040515101</c:v>
                </c:pt>
                <c:pt idx="91">
                  <c:v>-0.173858678299838</c:v>
                </c:pt>
                <c:pt idx="92">
                  <c:v>-0.17198433939275001</c:v>
                </c:pt>
                <c:pt idx="93">
                  <c:v>-0.170149767680287</c:v>
                </c:pt>
                <c:pt idx="94">
                  <c:v>-0.168351135321159</c:v>
                </c:pt>
                <c:pt idx="95">
                  <c:v>-0.16658495435679799</c:v>
                </c:pt>
                <c:pt idx="96">
                  <c:v>-0.16484807282786901</c:v>
                </c:pt>
                <c:pt idx="97">
                  <c:v>-0.163137666271812</c:v>
                </c:pt>
                <c:pt idx="98">
                  <c:v>-0.16145122549647001</c:v>
                </c:pt>
                <c:pt idx="99">
                  <c:v>-0.15978654143582399</c:v>
                </c:pt>
                <c:pt idx="100">
                  <c:v>-0.15814168780676599</c:v>
                </c:pt>
                <c:pt idx="101">
                  <c:v>-0.15651500220185999</c:v>
                </c:pt>
                <c:pt idx="102">
                  <c:v>-0.15490506617293501</c:v>
                </c:pt>
                <c:pt idx="103">
                  <c:v>-0.15331068478471699</c:v>
                </c:pt>
                <c:pt idx="104">
                  <c:v>-0.151730866047038</c:v>
                </c:pt>
                <c:pt idx="105">
                  <c:v>-0.15016480056870701</c:v>
                </c:pt>
                <c:pt idx="106">
                  <c:v>-0.14861184171608199</c:v>
                </c:pt>
                <c:pt idx="107">
                  <c:v>-0.14707148650481799</c:v>
                </c:pt>
                <c:pt idx="108">
                  <c:v>-0.14554335740404001</c:v>
                </c:pt>
                <c:pt idx="109">
                  <c:v>-0.14402718518834901</c:v>
                </c:pt>
                <c:pt idx="110">
                  <c:v>-0.14252279293425901</c:v>
                </c:pt>
                <c:pt idx="111">
                  <c:v>-0.14103008122378399</c:v>
                </c:pt>
                <c:pt idx="112">
                  <c:v>-0.139549014588565</c:v>
                </c:pt>
                <c:pt idx="113">
                  <c:v>-0.138079609202967</c:v>
                </c:pt>
                <c:pt idx="114">
                  <c:v>-0.13662192181354099</c:v>
                </c:pt>
                <c:pt idx="115">
                  <c:v>-0.13517603987492599</c:v>
                </c:pt>
                <c:pt idx="116">
                  <c:v>-0.13374207284821599</c:v>
                </c:pt>
                <c:pt idx="117">
                  <c:v>-0.13232014460684599</c:v>
                </c:pt>
                <c:pt idx="118">
                  <c:v>-0.130910386886674</c:v>
                </c:pt>
                <c:pt idx="119">
                  <c:v>-0.12951293371099001</c:v>
                </c:pt>
                <c:pt idx="120">
                  <c:v>-0.12812791671728399</c:v>
                </c:pt>
                <c:pt idx="121">
                  <c:v>-0.126755461310499</c:v>
                </c:pt>
                <c:pt idx="122">
                  <c:v>-0.125395683566908</c:v>
                </c:pt>
                <c:pt idx="123">
                  <c:v>-0.12404868781348601</c:v>
                </c:pt>
                <c:pt idx="124">
                  <c:v>-0.122714564809408</c:v>
                </c:pt>
                <c:pt idx="125">
                  <c:v>-0.12139339045893099</c:v>
                </c:pt>
                <c:pt idx="126">
                  <c:v>-0.12008522498824201</c:v>
                </c:pt>
                <c:pt idx="127">
                  <c:v>-0.118790112522678</c:v>
                </c:pt>
                <c:pt idx="128">
                  <c:v>-0.117508081004897</c:v>
                </c:pt>
                <c:pt idx="129">
                  <c:v>-0.11623914239902999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2-428D-8C19-B9505DFCB4B9}"/>
            </c:ext>
          </c:extLst>
        </c:ser>
        <c:ser>
          <c:idx val="1"/>
          <c:order val="1"/>
          <c:tx>
            <c:strRef>
              <c:f>'DSGE HVD'!$AA$1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rgbClr val="C8563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HVD'!$AA$2:$AA$132</c:f>
              <c:numCache>
                <c:formatCode>0.0000</c:formatCode>
                <c:ptCount val="131"/>
                <c:pt idx="0">
                  <c:v>-3.3536928302706301</c:v>
                </c:pt>
                <c:pt idx="1">
                  <c:v>-3.68207868446963</c:v>
                </c:pt>
                <c:pt idx="2">
                  <c:v>-3.93972605934152</c:v>
                </c:pt>
                <c:pt idx="3">
                  <c:v>-4.1234372358258202</c:v>
                </c:pt>
                <c:pt idx="4">
                  <c:v>-4.1837788751068699</c:v>
                </c:pt>
                <c:pt idx="5">
                  <c:v>-4.3355729371570604</c:v>
                </c:pt>
                <c:pt idx="6">
                  <c:v>-4.4226039308312801</c:v>
                </c:pt>
                <c:pt idx="7">
                  <c:v>-4.7838092781992003</c:v>
                </c:pt>
                <c:pt idx="8">
                  <c:v>-4.5362461390598199</c:v>
                </c:pt>
                <c:pt idx="9">
                  <c:v>-4.1428581608929198</c:v>
                </c:pt>
                <c:pt idx="10">
                  <c:v>-3.459942660092</c:v>
                </c:pt>
                <c:pt idx="11">
                  <c:v>-3.05590983299569</c:v>
                </c:pt>
                <c:pt idx="12">
                  <c:v>-2.8937839610117502</c:v>
                </c:pt>
                <c:pt idx="13">
                  <c:v>-2.7867589591438202</c:v>
                </c:pt>
                <c:pt idx="14">
                  <c:v>-2.69174345073779</c:v>
                </c:pt>
                <c:pt idx="15">
                  <c:v>-2.8103465578004201</c:v>
                </c:pt>
                <c:pt idx="16">
                  <c:v>-2.98207579869135</c:v>
                </c:pt>
                <c:pt idx="17">
                  <c:v>-2.7843613074638398</c:v>
                </c:pt>
                <c:pt idx="18">
                  <c:v>-2.6858103098720698</c:v>
                </c:pt>
                <c:pt idx="19">
                  <c:v>-2.56235109229939</c:v>
                </c:pt>
                <c:pt idx="20">
                  <c:v>-2.1898915637799998</c:v>
                </c:pt>
                <c:pt idx="21">
                  <c:v>-1.6990517594912899</c:v>
                </c:pt>
                <c:pt idx="22">
                  <c:v>-1.4152841367939599</c:v>
                </c:pt>
                <c:pt idx="23">
                  <c:v>-1.2708302740735</c:v>
                </c:pt>
                <c:pt idx="24">
                  <c:v>-1.1920065086990701</c:v>
                </c:pt>
                <c:pt idx="25">
                  <c:v>-1.4533997107168</c:v>
                </c:pt>
                <c:pt idx="26">
                  <c:v>-1.7934255222128801</c:v>
                </c:pt>
                <c:pt idx="27">
                  <c:v>-1.8758593889072701</c:v>
                </c:pt>
                <c:pt idx="28">
                  <c:v>-1.7582259850573501</c:v>
                </c:pt>
                <c:pt idx="29">
                  <c:v>-1.5631125318341901</c:v>
                </c:pt>
                <c:pt idx="30">
                  <c:v>-1.3099989040337101</c:v>
                </c:pt>
                <c:pt idx="31">
                  <c:v>-1.0094416406355999</c:v>
                </c:pt>
                <c:pt idx="32">
                  <c:v>-0.75918936806621595</c:v>
                </c:pt>
                <c:pt idx="33">
                  <c:v>-0.94844324301994698</c:v>
                </c:pt>
                <c:pt idx="34">
                  <c:v>-1.0725641056078901</c:v>
                </c:pt>
                <c:pt idx="35">
                  <c:v>-1.02482479001481</c:v>
                </c:pt>
                <c:pt idx="36">
                  <c:v>-0.79990964318563795</c:v>
                </c:pt>
                <c:pt idx="37">
                  <c:v>-0.52801441513932101</c:v>
                </c:pt>
                <c:pt idx="38">
                  <c:v>-0.31976346449749099</c:v>
                </c:pt>
                <c:pt idx="39">
                  <c:v>-0.38631260807203799</c:v>
                </c:pt>
                <c:pt idx="40">
                  <c:v>-0.47895096039665602</c:v>
                </c:pt>
                <c:pt idx="41">
                  <c:v>-0.51007670774582703</c:v>
                </c:pt>
                <c:pt idx="42">
                  <c:v>-0.50706848070064003</c:v>
                </c:pt>
                <c:pt idx="43">
                  <c:v>-0.47842167662138901</c:v>
                </c:pt>
                <c:pt idx="44">
                  <c:v>-0.50970249494070197</c:v>
                </c:pt>
                <c:pt idx="45">
                  <c:v>-0.50976155849524596</c:v>
                </c:pt>
                <c:pt idx="46">
                  <c:v>-0.44366842873977502</c:v>
                </c:pt>
                <c:pt idx="47">
                  <c:v>-0.44616047227850503</c:v>
                </c:pt>
                <c:pt idx="48">
                  <c:v>-0.39083742245694703</c:v>
                </c:pt>
                <c:pt idx="49">
                  <c:v>-0.20087975742780101</c:v>
                </c:pt>
                <c:pt idx="50">
                  <c:v>-1.6587050840997399E-2</c:v>
                </c:pt>
                <c:pt idx="51">
                  <c:v>-6.1160485631709498E-2</c:v>
                </c:pt>
                <c:pt idx="52">
                  <c:v>-7.2667367947123803E-3</c:v>
                </c:pt>
                <c:pt idx="53">
                  <c:v>-5.014086350613E-2</c:v>
                </c:pt>
                <c:pt idx="54">
                  <c:v>0.24028055264123199</c:v>
                </c:pt>
                <c:pt idx="55">
                  <c:v>0.20210232804768199</c:v>
                </c:pt>
                <c:pt idx="56">
                  <c:v>9.6778710880238802E-2</c:v>
                </c:pt>
                <c:pt idx="57">
                  <c:v>-1.4338714586985201E-2</c:v>
                </c:pt>
                <c:pt idx="58">
                  <c:v>-5.4161340704160399E-2</c:v>
                </c:pt>
                <c:pt idx="59">
                  <c:v>-0.30939180115166498</c:v>
                </c:pt>
                <c:pt idx="60">
                  <c:v>-0.78744518304922195</c:v>
                </c:pt>
                <c:pt idx="61">
                  <c:v>-1.3969820290408801</c:v>
                </c:pt>
                <c:pt idx="62">
                  <c:v>-1.82081185692841</c:v>
                </c:pt>
                <c:pt idx="63">
                  <c:v>-2.21884962184392</c:v>
                </c:pt>
                <c:pt idx="64">
                  <c:v>-2.3332876017047801</c:v>
                </c:pt>
                <c:pt idx="65">
                  <c:v>-2.4070748138921201</c:v>
                </c:pt>
                <c:pt idx="66">
                  <c:v>-2.4052494488453502</c:v>
                </c:pt>
                <c:pt idx="67">
                  <c:v>-2.3823639219549202</c:v>
                </c:pt>
                <c:pt idx="68">
                  <c:v>-2.28407287285903</c:v>
                </c:pt>
                <c:pt idx="69">
                  <c:v>-2.3708681744180198</c:v>
                </c:pt>
                <c:pt idx="70">
                  <c:v>-2.3596834647285401</c:v>
                </c:pt>
                <c:pt idx="71">
                  <c:v>-2.3467087144767702</c:v>
                </c:pt>
                <c:pt idx="72">
                  <c:v>-2.3322506443125999</c:v>
                </c:pt>
                <c:pt idx="73">
                  <c:v>-2.31656904750026</c:v>
                </c:pt>
                <c:pt idx="74">
                  <c:v>-2.2998839197893899</c:v>
                </c:pt>
                <c:pt idx="75">
                  <c:v>-2.2823815065105499</c:v>
                </c:pt>
                <c:pt idx="76">
                  <c:v>-2.2642194313256399</c:v>
                </c:pt>
                <c:pt idx="77">
                  <c:v>-2.2455310460931601</c:v>
                </c:pt>
                <c:pt idx="78">
                  <c:v>-2.2264291201300899</c:v>
                </c:pt>
                <c:pt idx="79">
                  <c:v>-2.2070089691896602</c:v>
                </c:pt>
                <c:pt idx="80">
                  <c:v>-2.1873511092401898</c:v>
                </c:pt>
                <c:pt idx="81">
                  <c:v>-2.1675235072087</c:v>
                </c:pt>
                <c:pt idx="82">
                  <c:v>-2.14758348989466</c:v>
                </c:pt>
                <c:pt idx="83">
                  <c:v>-2.1275793629642501</c:v>
                </c:pt>
                <c:pt idx="84">
                  <c:v>-2.1075517840526699</c:v>
                </c:pt>
                <c:pt idx="85">
                  <c:v>-2.0875349273159101</c:v>
                </c:pt>
                <c:pt idx="86">
                  <c:v>-2.0675574711026701</c:v>
                </c:pt>
                <c:pt idx="87">
                  <c:v>-2.0476434356077098</c:v>
                </c:pt>
                <c:pt idx="88">
                  <c:v>-2.02781289328877</c:v>
                </c:pt>
                <c:pt idx="89">
                  <c:v>-2.0080825713694201</c:v>
                </c:pt>
                <c:pt idx="90">
                  <c:v>-1.98846636281591</c:v>
                </c:pt>
                <c:pt idx="91">
                  <c:v>-1.9689757596875299</c:v>
                </c:pt>
                <c:pt idx="92">
                  <c:v>-1.9496202206490501</c:v>
                </c:pt>
                <c:pt idx="93">
                  <c:v>-1.9304074826437301</c:v>
                </c:pt>
                <c:pt idx="94">
                  <c:v>-1.91134382520681</c:v>
                </c:pt>
                <c:pt idx="95">
                  <c:v>-1.89243429461204</c:v>
                </c:pt>
                <c:pt idx="96">
                  <c:v>-1.87368289395094</c:v>
                </c:pt>
                <c:pt idx="97">
                  <c:v>-1.8550927443188401</c:v>
                </c:pt>
                <c:pt idx="98">
                  <c:v>-1.8366662214955001</c:v>
                </c:pt>
                <c:pt idx="99">
                  <c:v>-1.8184050718420099</c:v>
                </c:pt>
                <c:pt idx="100">
                  <c:v>-1.8003105105705299</c:v>
                </c:pt>
                <c:pt idx="101">
                  <c:v>-1.78238330506391</c:v>
                </c:pt>
                <c:pt idx="102">
                  <c:v>-1.7646238455158201</c:v>
                </c:pt>
                <c:pt idx="103">
                  <c:v>-1.74703220481719</c:v>
                </c:pt>
                <c:pt idx="104">
                  <c:v>-1.72960818932217</c:v>
                </c:pt>
                <c:pt idx="105">
                  <c:v>-1.7123513818790601</c:v>
                </c:pt>
                <c:pt idx="106">
                  <c:v>-1.6952611783009699</c:v>
                </c:pt>
                <c:pt idx="107">
                  <c:v>-1.67833681827279</c:v>
                </c:pt>
                <c:pt idx="108">
                  <c:v>-1.6615774115395801</c:v>
                </c:pt>
                <c:pt idx="109">
                  <c:v>-1.6449819600932101</c:v>
                </c:pt>
                <c:pt idx="110">
                  <c:v>-1.6285493769652299</c:v>
                </c:pt>
                <c:pt idx="111">
                  <c:v>-1.61227850214151</c:v>
                </c:pt>
                <c:pt idx="112">
                  <c:v>-1.5961681160361001</c:v>
                </c:pt>
                <c:pt idx="113">
                  <c:v>-1.5802169508950701</c:v>
                </c:pt>
                <c:pt idx="114">
                  <c:v>-1.5644237004450501</c:v>
                </c:pt>
                <c:pt idx="115">
                  <c:v>-1.5487870280531899</c:v>
                </c:pt>
                <c:pt idx="116">
                  <c:v>-1.53330557362483</c:v>
                </c:pt>
                <c:pt idx="117">
                  <c:v>-1.51797795943085</c:v>
                </c:pt>
                <c:pt idx="118">
                  <c:v>-1.5028027950273899</c:v>
                </c:pt>
                <c:pt idx="119">
                  <c:v>-1.48777868140609</c:v>
                </c:pt>
                <c:pt idx="120">
                  <c:v>-1.47290421449187</c:v>
                </c:pt>
                <c:pt idx="121">
                  <c:v>-1.4581779880875201</c:v>
                </c:pt>
                <c:pt idx="122">
                  <c:v>-1.44359859634947</c:v>
                </c:pt>
                <c:pt idx="123">
                  <c:v>-1.42916463586595</c:v>
                </c:pt>
                <c:pt idx="124">
                  <c:v>-1.4148747073983201</c:v>
                </c:pt>
                <c:pt idx="125">
                  <c:v>-1.4007274173368101</c:v>
                </c:pt>
                <c:pt idx="126">
                  <c:v>-1.38672137891432</c:v>
                </c:pt>
                <c:pt idx="127">
                  <c:v>-1.3728552132152001</c:v>
                </c:pt>
                <c:pt idx="128">
                  <c:v>-1.3591275500103399</c:v>
                </c:pt>
                <c:pt idx="129">
                  <c:v>-1.3455370284452299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2-428D-8C19-B9505DFCB4B9}"/>
            </c:ext>
          </c:extLst>
        </c:ser>
        <c:ser>
          <c:idx val="2"/>
          <c:order val="2"/>
          <c:tx>
            <c:strRef>
              <c:f>'DSGE HVD'!$AB$1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rgbClr val="2066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HVD'!$AB$2:$AB$132</c:f>
              <c:numCache>
                <c:formatCode>0.0000</c:formatCode>
                <c:ptCount val="131"/>
                <c:pt idx="0">
                  <c:v>4.0625681022601698</c:v>
                </c:pt>
                <c:pt idx="1">
                  <c:v>4.8583333667768898</c:v>
                </c:pt>
                <c:pt idx="2">
                  <c:v>5.2294426455382297</c:v>
                </c:pt>
                <c:pt idx="3">
                  <c:v>5.4945508683535298</c:v>
                </c:pt>
                <c:pt idx="4">
                  <c:v>5.4841231893871196</c:v>
                </c:pt>
                <c:pt idx="5">
                  <c:v>5.8403263060719999</c:v>
                </c:pt>
                <c:pt idx="6">
                  <c:v>6.0498804531069998</c:v>
                </c:pt>
                <c:pt idx="7">
                  <c:v>5.3758770675350798</c:v>
                </c:pt>
                <c:pt idx="8">
                  <c:v>5.1776753377236302</c:v>
                </c:pt>
                <c:pt idx="9">
                  <c:v>4.6096002006732197</c:v>
                </c:pt>
                <c:pt idx="10">
                  <c:v>3.9612346154656901</c:v>
                </c:pt>
                <c:pt idx="11">
                  <c:v>3.8581322005674998</c:v>
                </c:pt>
                <c:pt idx="12">
                  <c:v>3.4531266866524701</c:v>
                </c:pt>
                <c:pt idx="13">
                  <c:v>2.8157058402681998</c:v>
                </c:pt>
                <c:pt idx="14">
                  <c:v>2.8842362709185001</c:v>
                </c:pt>
                <c:pt idx="15">
                  <c:v>3.6837703337577801</c:v>
                </c:pt>
                <c:pt idx="16">
                  <c:v>4.9208437863393</c:v>
                </c:pt>
                <c:pt idx="17">
                  <c:v>5.4985865534077396</c:v>
                </c:pt>
                <c:pt idx="18">
                  <c:v>3.3070980052813201</c:v>
                </c:pt>
                <c:pt idx="19">
                  <c:v>1.90522735460842</c:v>
                </c:pt>
                <c:pt idx="20">
                  <c:v>0.93756069060783398</c:v>
                </c:pt>
                <c:pt idx="21">
                  <c:v>7.4503080381743705E-2</c:v>
                </c:pt>
                <c:pt idx="22">
                  <c:v>-0.82448652225256702</c:v>
                </c:pt>
                <c:pt idx="23">
                  <c:v>-1.0504451348111301</c:v>
                </c:pt>
                <c:pt idx="24">
                  <c:v>-0.88353740290524596</c:v>
                </c:pt>
                <c:pt idx="25">
                  <c:v>-0.71725926988420596</c:v>
                </c:pt>
                <c:pt idx="26">
                  <c:v>-6.9806584840194696E-2</c:v>
                </c:pt>
                <c:pt idx="27">
                  <c:v>-2.9213855135586001E-2</c:v>
                </c:pt>
                <c:pt idx="28">
                  <c:v>-0.30110630243456799</c:v>
                </c:pt>
                <c:pt idx="29">
                  <c:v>-0.58063798205188599</c:v>
                </c:pt>
                <c:pt idx="30">
                  <c:v>-1.1895006906144101</c:v>
                </c:pt>
                <c:pt idx="31">
                  <c:v>-1.6569522510710899</c:v>
                </c:pt>
                <c:pt idx="32">
                  <c:v>-2.1978345335702398</c:v>
                </c:pt>
                <c:pt idx="33">
                  <c:v>-1.9893803344857901</c:v>
                </c:pt>
                <c:pt idx="34">
                  <c:v>-1.93297719677277</c:v>
                </c:pt>
                <c:pt idx="35">
                  <c:v>-2.3588948495162598</c:v>
                </c:pt>
                <c:pt idx="36">
                  <c:v>-2.94453174041448</c:v>
                </c:pt>
                <c:pt idx="37">
                  <c:v>-3.2043340932325499</c:v>
                </c:pt>
                <c:pt idx="38">
                  <c:v>-3.4795891750468302</c:v>
                </c:pt>
                <c:pt idx="39">
                  <c:v>-3.0966708357216399</c:v>
                </c:pt>
                <c:pt idx="40">
                  <c:v>-2.8371653663047001</c:v>
                </c:pt>
                <c:pt idx="41">
                  <c:v>-2.8415789632294199</c:v>
                </c:pt>
                <c:pt idx="42">
                  <c:v>-2.71700391689975</c:v>
                </c:pt>
                <c:pt idx="43">
                  <c:v>-2.7691653505724201</c:v>
                </c:pt>
                <c:pt idx="44">
                  <c:v>-2.6387245786697102</c:v>
                </c:pt>
                <c:pt idx="45">
                  <c:v>-2.6423902187874599</c:v>
                </c:pt>
                <c:pt idx="46">
                  <c:v>-2.7303906728573399</c:v>
                </c:pt>
                <c:pt idx="47">
                  <c:v>-2.7045867594930799</c:v>
                </c:pt>
                <c:pt idx="48">
                  <c:v>-2.7055349194439899</c:v>
                </c:pt>
                <c:pt idx="49">
                  <c:v>-3.0755110871167801</c:v>
                </c:pt>
                <c:pt idx="50">
                  <c:v>-3.61760981741718</c:v>
                </c:pt>
                <c:pt idx="51">
                  <c:v>-3.3683747132304198</c:v>
                </c:pt>
                <c:pt idx="52">
                  <c:v>-1.8492642660973999</c:v>
                </c:pt>
                <c:pt idx="53">
                  <c:v>-0.71505107379803401</c:v>
                </c:pt>
                <c:pt idx="54">
                  <c:v>-0.15442187043943101</c:v>
                </c:pt>
                <c:pt idx="55">
                  <c:v>-0.87701203892120605</c:v>
                </c:pt>
                <c:pt idx="56">
                  <c:v>-0.67620018008761396</c:v>
                </c:pt>
                <c:pt idx="57">
                  <c:v>-9.5660388373674798E-2</c:v>
                </c:pt>
                <c:pt idx="58">
                  <c:v>3.63565439373746E-2</c:v>
                </c:pt>
                <c:pt idx="59">
                  <c:v>0.29652780453801703</c:v>
                </c:pt>
                <c:pt idx="60">
                  <c:v>1.1323890676958801</c:v>
                </c:pt>
                <c:pt idx="61">
                  <c:v>2.49227660812259</c:v>
                </c:pt>
                <c:pt idx="62">
                  <c:v>3.3492087844443299</c:v>
                </c:pt>
                <c:pt idx="63">
                  <c:v>4.2075922702704203</c:v>
                </c:pt>
                <c:pt idx="64">
                  <c:v>4.6350877362841203</c:v>
                </c:pt>
                <c:pt idx="65">
                  <c:v>5.0594807243552102</c:v>
                </c:pt>
                <c:pt idx="66">
                  <c:v>5.4287697282963299</c:v>
                </c:pt>
                <c:pt idx="67">
                  <c:v>5.50708051006945</c:v>
                </c:pt>
                <c:pt idx="68">
                  <c:v>5.4697004103713196</c:v>
                </c:pt>
                <c:pt idx="69">
                  <c:v>5.6438536145618103</c:v>
                </c:pt>
                <c:pt idx="70">
                  <c:v>5.5874150784161998</c:v>
                </c:pt>
                <c:pt idx="71">
                  <c:v>5.53154092763205</c:v>
                </c:pt>
                <c:pt idx="72">
                  <c:v>5.47622551835574</c:v>
                </c:pt>
                <c:pt idx="73">
                  <c:v>5.42146326317219</c:v>
                </c:pt>
                <c:pt idx="74">
                  <c:v>5.3672486305404803</c:v>
                </c:pt>
                <c:pt idx="75">
                  <c:v>5.3135761442350899</c:v>
                </c:pt>
                <c:pt idx="76">
                  <c:v>5.2604403827927504</c:v>
                </c:pt>
                <c:pt idx="77">
                  <c:v>5.2078359789648303</c:v>
                </c:pt>
                <c:pt idx="78">
                  <c:v>5.1557576191751897</c:v>
                </c:pt>
                <c:pt idx="79">
                  <c:v>5.1042000429834502</c:v>
                </c:pt>
                <c:pt idx="80">
                  <c:v>5.05315804255362</c:v>
                </c:pt>
                <c:pt idx="81">
                  <c:v>5.0026264621280996</c:v>
                </c:pt>
                <c:pt idx="82">
                  <c:v>4.9526001975068299</c:v>
                </c:pt>
                <c:pt idx="83">
                  <c:v>4.9030741955317696</c:v>
                </c:pt>
                <c:pt idx="84">
                  <c:v>4.8540434535764598</c:v>
                </c:pt>
                <c:pt idx="85">
                  <c:v>4.8055030190407004</c:v>
                </c:pt>
                <c:pt idx="86">
                  <c:v>4.7574479888503003</c:v>
                </c:pt>
                <c:pt idx="87">
                  <c:v>4.7098735089618096</c:v>
                </c:pt>
                <c:pt idx="88">
                  <c:v>4.6627747738721999</c:v>
                </c:pt>
                <c:pt idx="89">
                  <c:v>4.6161470261334898</c:v>
                </c:pt>
                <c:pt idx="90">
                  <c:v>4.5699855558721598</c:v>
                </c:pt>
                <c:pt idx="91">
                  <c:v>4.5242857003134498</c:v>
                </c:pt>
                <c:pt idx="92">
                  <c:v>4.47904284331032</c:v>
                </c:pt>
                <c:pt idx="93">
                  <c:v>4.4342524148772204</c:v>
                </c:pt>
                <c:pt idx="94">
                  <c:v>4.3899098907284602</c:v>
                </c:pt>
                <c:pt idx="95">
                  <c:v>4.3460107918211799</c:v>
                </c:pt>
                <c:pt idx="96">
                  <c:v>4.3025506839029797</c:v>
                </c:pt>
                <c:pt idx="97">
                  <c:v>4.2595251770639599</c:v>
                </c:pt>
                <c:pt idx="98">
                  <c:v>4.2169299252933197</c:v>
                </c:pt>
                <c:pt idx="99">
                  <c:v>4.1747606260404</c:v>
                </c:pt>
                <c:pt idx="100">
                  <c:v>4.1330130197799999</c:v>
                </c:pt>
                <c:pt idx="101">
                  <c:v>4.0916828895822102</c:v>
                </c:pt>
                <c:pt idx="102">
                  <c:v>4.0507660606864002</c:v>
                </c:pt>
                <c:pt idx="103">
                  <c:v>4.0102584000795396</c:v>
                </c:pt>
                <c:pt idx="104">
                  <c:v>3.97015581607875</c:v>
                </c:pt>
                <c:pt idx="105">
                  <c:v>3.9304542579179702</c:v>
                </c:pt>
                <c:pt idx="106">
                  <c:v>3.8911497153388002</c:v>
                </c:pt>
                <c:pt idx="107">
                  <c:v>3.8522382181854198</c:v>
                </c:pt>
                <c:pt idx="108">
                  <c:v>3.8137158360035701</c:v>
                </c:pt>
                <c:pt idx="109">
                  <c:v>3.7755786776435398</c:v>
                </c:pt>
                <c:pt idx="110">
                  <c:v>3.7378228908671098</c:v>
                </c:pt>
                <c:pt idx="111">
                  <c:v>3.7004446619584499</c:v>
                </c:pt>
                <c:pt idx="112">
                  <c:v>3.6634402153388699</c:v>
                </c:pt>
                <c:pt idx="113">
                  <c:v>3.6268058131854901</c:v>
                </c:pt>
                <c:pt idx="114">
                  <c:v>3.5905377550536399</c:v>
                </c:pt>
                <c:pt idx="115">
                  <c:v>3.5546323775031099</c:v>
                </c:pt>
                <c:pt idx="116">
                  <c:v>3.5190860537280901</c:v>
                </c:pt>
                <c:pt idx="117">
                  <c:v>3.48389519319081</c:v>
                </c:pt>
                <c:pt idx="118">
                  <c:v>3.4490562412589099</c:v>
                </c:pt>
                <c:pt idx="119">
                  <c:v>3.4145656788463299</c:v>
                </c:pt>
                <c:pt idx="120">
                  <c:v>3.3804200220578702</c:v>
                </c:pt>
                <c:pt idx="121">
                  <c:v>3.3466158218372999</c:v>
                </c:pt>
                <c:pt idx="122">
                  <c:v>3.3131496636189302</c:v>
                </c:pt>
                <c:pt idx="123">
                  <c:v>3.2800181669827499</c:v>
                </c:pt>
                <c:pt idx="124">
                  <c:v>3.2472179853129299</c:v>
                </c:pt>
                <c:pt idx="125">
                  <c:v>3.2147458054597999</c:v>
                </c:pt>
                <c:pt idx="126">
                  <c:v>3.18259834740521</c:v>
                </c:pt>
                <c:pt idx="127">
                  <c:v>3.1507723639311598</c:v>
                </c:pt>
                <c:pt idx="128">
                  <c:v>3.1192646402918598</c:v>
                </c:pt>
                <c:pt idx="129">
                  <c:v>3.08807199388895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2-428D-8C19-B9505DFCB4B9}"/>
            </c:ext>
          </c:extLst>
        </c:ser>
        <c:ser>
          <c:idx val="3"/>
          <c:order val="3"/>
          <c:tx>
            <c:strRef>
              <c:f>'DSGE HVD'!$AC$1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rgbClr val="4682B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HVD'!$AC$2:$AC$132</c:f>
              <c:numCache>
                <c:formatCode>0.0000</c:formatCode>
                <c:ptCount val="131"/>
                <c:pt idx="0">
                  <c:v>-2.5121748576279027E-5</c:v>
                </c:pt>
                <c:pt idx="1">
                  <c:v>-5.3446629445133402E-4</c:v>
                </c:pt>
                <c:pt idx="2">
                  <c:v>-9.977442736966379E-4</c:v>
                </c:pt>
                <c:pt idx="3">
                  <c:v>-8.9216027011678899E-4</c:v>
                </c:pt>
                <c:pt idx="4">
                  <c:v>-1.553889305216616E-3</c:v>
                </c:pt>
                <c:pt idx="5">
                  <c:v>-2.2828309754031441E-3</c:v>
                </c:pt>
                <c:pt idx="6">
                  <c:v>-1.932592574998231E-3</c:v>
                </c:pt>
                <c:pt idx="7">
                  <c:v>-6.0273320268708049E-5</c:v>
                </c:pt>
                <c:pt idx="8">
                  <c:v>2.8984976912939209E-3</c:v>
                </c:pt>
                <c:pt idx="9">
                  <c:v>3.8232170361620953E-3</c:v>
                </c:pt>
                <c:pt idx="10">
                  <c:v>3.0000713212328259E-3</c:v>
                </c:pt>
                <c:pt idx="11">
                  <c:v>2.9488021615518317E-3</c:v>
                </c:pt>
                <c:pt idx="12">
                  <c:v>2.9627025596147593E-3</c:v>
                </c:pt>
                <c:pt idx="13">
                  <c:v>3.3189031491519033E-3</c:v>
                </c:pt>
                <c:pt idx="14">
                  <c:v>3.6699695047468436E-3</c:v>
                </c:pt>
                <c:pt idx="15">
                  <c:v>3.471115306787456E-3</c:v>
                </c:pt>
                <c:pt idx="16">
                  <c:v>2.4572533160167331E-3</c:v>
                </c:pt>
                <c:pt idx="17">
                  <c:v>2.6599053592067409E-3</c:v>
                </c:pt>
                <c:pt idx="18">
                  <c:v>2.4914880885057908E-3</c:v>
                </c:pt>
                <c:pt idx="19">
                  <c:v>2.0706690041316393E-3</c:v>
                </c:pt>
                <c:pt idx="20">
                  <c:v>1.9160549309289495E-3</c:v>
                </c:pt>
                <c:pt idx="21">
                  <c:v>1.5099319976653359E-3</c:v>
                </c:pt>
                <c:pt idx="22">
                  <c:v>1.3714287511101297E-3</c:v>
                </c:pt>
                <c:pt idx="23">
                  <c:v>1.5175453666837445E-3</c:v>
                </c:pt>
                <c:pt idx="24">
                  <c:v>1.4247154549391942E-3</c:v>
                </c:pt>
                <c:pt idx="25">
                  <c:v>6.098326567210181E-4</c:v>
                </c:pt>
                <c:pt idx="26">
                  <c:v>3.7456401578343199E-4</c:v>
                </c:pt>
                <c:pt idx="27">
                  <c:v>7.0544178719535795E-4</c:v>
                </c:pt>
                <c:pt idx="28">
                  <c:v>3.7943036780585396E-4</c:v>
                </c:pt>
                <c:pt idx="29">
                  <c:v>2.880669900911998E-4</c:v>
                </c:pt>
                <c:pt idx="30">
                  <c:v>3.6410566952958399E-4</c:v>
                </c:pt>
                <c:pt idx="31">
                  <c:v>3.1977261508897879E-4</c:v>
                </c:pt>
                <c:pt idx="32">
                  <c:v>-2.158678126233098E-4</c:v>
                </c:pt>
                <c:pt idx="33">
                  <c:v>-7.2537433704212531E-4</c:v>
                </c:pt>
                <c:pt idx="34">
                  <c:v>-8.8190854344893607E-4</c:v>
                </c:pt>
                <c:pt idx="35">
                  <c:v>-1.1377572106345446E-3</c:v>
                </c:pt>
                <c:pt idx="36">
                  <c:v>-1.2388924429236961E-3</c:v>
                </c:pt>
                <c:pt idx="37">
                  <c:v>-1.019953907469711E-3</c:v>
                </c:pt>
                <c:pt idx="38">
                  <c:v>-8.3081281362884073E-4</c:v>
                </c:pt>
                <c:pt idx="39">
                  <c:v>-8.7248644628934707E-4</c:v>
                </c:pt>
                <c:pt idx="40">
                  <c:v>-9.5637666164478312E-4</c:v>
                </c:pt>
                <c:pt idx="41">
                  <c:v>-1.5075158396810101E-3</c:v>
                </c:pt>
                <c:pt idx="42">
                  <c:v>-1.786115974938145E-3</c:v>
                </c:pt>
                <c:pt idx="43">
                  <c:v>-2.551188144189395E-3</c:v>
                </c:pt>
                <c:pt idx="44">
                  <c:v>-2.6238925886147607E-3</c:v>
                </c:pt>
                <c:pt idx="45">
                  <c:v>-2.4182643847195421E-3</c:v>
                </c:pt>
                <c:pt idx="46">
                  <c:v>-2.0041076785874802E-3</c:v>
                </c:pt>
                <c:pt idx="47">
                  <c:v>-1.7005147188362442E-3</c:v>
                </c:pt>
                <c:pt idx="48">
                  <c:v>-1.291089528847303E-3</c:v>
                </c:pt>
                <c:pt idx="49">
                  <c:v>-1.458479407061658E-3</c:v>
                </c:pt>
                <c:pt idx="50">
                  <c:v>-1.65427530144533E-3</c:v>
                </c:pt>
                <c:pt idx="51">
                  <c:v>-2.2971354076321221E-3</c:v>
                </c:pt>
                <c:pt idx="52">
                  <c:v>-1.9923653348853879E-3</c:v>
                </c:pt>
                <c:pt idx="53">
                  <c:v>-1.7393565210124689E-3</c:v>
                </c:pt>
                <c:pt idx="54">
                  <c:v>-1.612579861985174E-3</c:v>
                </c:pt>
                <c:pt idx="55">
                  <c:v>-1.6369276209469326E-3</c:v>
                </c:pt>
                <c:pt idx="56">
                  <c:v>-8.63853522874425E-4</c:v>
                </c:pt>
                <c:pt idx="57">
                  <c:v>1.5572389460290995E-5</c:v>
                </c:pt>
                <c:pt idx="58">
                  <c:v>4.4140585687632003E-4</c:v>
                </c:pt>
                <c:pt idx="59">
                  <c:v>1.1188200818139601E-4</c:v>
                </c:pt>
                <c:pt idx="60">
                  <c:v>4.1640002081732869E-4</c:v>
                </c:pt>
                <c:pt idx="61">
                  <c:v>7.3120889451672904E-4</c:v>
                </c:pt>
                <c:pt idx="62">
                  <c:v>3.4219715135054801E-4</c:v>
                </c:pt>
                <c:pt idx="63">
                  <c:v>-3.728155440083699E-5</c:v>
                </c:pt>
                <c:pt idx="64">
                  <c:v>4.9554985618319191E-4</c:v>
                </c:pt>
                <c:pt idx="65">
                  <c:v>1.321490563137191E-3</c:v>
                </c:pt>
                <c:pt idx="66">
                  <c:v>2.1856308841049568E-3</c:v>
                </c:pt>
                <c:pt idx="67">
                  <c:v>3.2389893268099106E-3</c:v>
                </c:pt>
                <c:pt idx="68">
                  <c:v>4.3004276339602635E-3</c:v>
                </c:pt>
                <c:pt idx="69">
                  <c:v>5.0556958789233731E-3</c:v>
                </c:pt>
                <c:pt idx="70">
                  <c:v>5.6376928404741405E-3</c:v>
                </c:pt>
                <c:pt idx="71">
                  <c:v>5.9463606856036914E-3</c:v>
                </c:pt>
                <c:pt idx="72">
                  <c:v>6.0373110627421692E-3</c:v>
                </c:pt>
                <c:pt idx="73">
                  <c:v>5.9568097988605901E-3</c:v>
                </c:pt>
                <c:pt idx="74">
                  <c:v>5.7434785428007199E-3</c:v>
                </c:pt>
                <c:pt idx="75">
                  <c:v>5.4296154322740903E-3</c:v>
                </c:pt>
                <c:pt idx="76">
                  <c:v>5.0422315419753217E-3</c:v>
                </c:pt>
                <c:pt idx="77">
                  <c:v>4.6038748940822908E-3</c:v>
                </c:pt>
                <c:pt idx="78">
                  <c:v>4.1332951128242252E-3</c:v>
                </c:pt>
                <c:pt idx="79">
                  <c:v>3.6459878606753355E-3</c:v>
                </c:pt>
                <c:pt idx="80">
                  <c:v>3.1546478345504726E-3</c:v>
                </c:pt>
                <c:pt idx="81">
                  <c:v>2.6695514333507264E-3</c:v>
                </c:pt>
                <c:pt idx="82">
                  <c:v>2.1988845563746871E-3</c:v>
                </c:pt>
                <c:pt idx="83">
                  <c:v>1.7490268442340313E-3</c:v>
                </c:pt>
                <c:pt idx="84">
                  <c:v>1.3248006450191775E-3</c:v>
                </c:pt>
                <c:pt idx="85">
                  <c:v>9.2969078932479297E-4</c:v>
                </c:pt>
                <c:pt idx="86">
                  <c:v>5.6603967150284048E-4</c:v>
                </c:pt>
                <c:pt idx="87">
                  <c:v>2.3522099887911041E-4</c:v>
                </c:pt>
                <c:pt idx="88">
                  <c:v>-6.220523553614524E-5</c:v>
                </c:pt>
                <c:pt idx="89">
                  <c:v>-3.263545683507245E-4</c:v>
                </c:pt>
                <c:pt idx="90">
                  <c:v>-5.5789507551328528E-4</c:v>
                </c:pt>
                <c:pt idx="91">
                  <c:v>-7.5793825520381922E-4</c:v>
                </c:pt>
                <c:pt idx="92">
                  <c:v>-9.2794264892095805E-4</c:v>
                </c:pt>
                <c:pt idx="93">
                  <c:v>-1.0696291927212917E-3</c:v>
                </c:pt>
                <c:pt idx="94">
                  <c:v>-1.1849073775189506E-3</c:v>
                </c:pt>
                <c:pt idx="95">
                  <c:v>-1.2758113582575124E-3</c:v>
                </c:pt>
                <c:pt idx="96">
                  <c:v>-1.3444451964887761E-3</c:v>
                </c:pt>
                <c:pt idx="97">
                  <c:v>-1.3929364562994002E-3</c:v>
                </c:pt>
                <c:pt idx="98">
                  <c:v>-1.423397404276503E-3</c:v>
                </c:pt>
                <c:pt idx="99">
                  <c:v>-1.4378930933416449E-3</c:v>
                </c:pt>
                <c:pt idx="100">
                  <c:v>-1.4384156396895869E-3</c:v>
                </c:pt>
                <c:pt idx="101">
                  <c:v>-1.4268640327940918E-3</c:v>
                </c:pt>
                <c:pt idx="102">
                  <c:v>-1.4050288509541231E-3</c:v>
                </c:pt>
                <c:pt idx="103">
                  <c:v>-1.3745812892223832E-3</c:v>
                </c:pt>
                <c:pt idx="104">
                  <c:v>-1.3370659425958309E-3</c:v>
                </c:pt>
                <c:pt idx="105">
                  <c:v>-1.293896824706507E-3</c:v>
                </c:pt>
                <c:pt idx="106">
                  <c:v>-1.2463561404983576E-3</c:v>
                </c:pt>
                <c:pt idx="107">
                  <c:v>-1.1955953700411321E-3</c:v>
                </c:pt>
                <c:pt idx="108">
                  <c:v>-1.1426382592494065E-3</c:v>
                </c:pt>
                <c:pt idx="109">
                  <c:v>-1.0883853514019948E-3</c:v>
                </c:pt>
                <c:pt idx="110">
                  <c:v>-1.0336197305930433E-3</c:v>
                </c:pt>
                <c:pt idx="111">
                  <c:v>-9.7901368424239119E-4</c:v>
                </c:pt>
                <c:pt idx="112">
                  <c:v>-9.2513602625414514E-4</c:v>
                </c:pt>
                <c:pt idx="113">
                  <c:v>-8.724598551012484E-4</c:v>
                </c:pt>
                <c:pt idx="114">
                  <c:v>-8.2137055184494938E-4</c:v>
                </c:pt>
                <c:pt idx="115">
                  <c:v>-7.7217385174155979E-4</c:v>
                </c:pt>
                <c:pt idx="116">
                  <c:v>-7.2510384955845261E-4</c:v>
                </c:pt>
                <c:pt idx="117">
                  <c:v>-6.8033082297646935E-4</c:v>
                </c:pt>
                <c:pt idx="118">
                  <c:v>-6.3796878049227426E-4</c:v>
                </c:pt>
                <c:pt idx="119">
                  <c:v>-5.9808266008059803E-4</c:v>
                </c:pt>
                <c:pt idx="120">
                  <c:v>-5.606951225886912E-4</c:v>
                </c:pt>
                <c:pt idx="121">
                  <c:v>-5.2579289949219879E-4</c:v>
                </c:pt>
                <c:pt idx="122">
                  <c:v>-4.9333266834028836E-4</c:v>
                </c:pt>
                <c:pt idx="123">
                  <c:v>-4.6324644106798926E-4</c:v>
                </c:pt>
                <c:pt idx="124">
                  <c:v>-4.3544646047687872E-4</c:v>
                </c:pt>
                <c:pt idx="125">
                  <c:v>-4.0982960870821926E-4</c:v>
                </c:pt>
                <c:pt idx="126">
                  <c:v>-3.8628133858680848E-4</c:v>
                </c:pt>
                <c:pt idx="127">
                  <c:v>-3.6467914443136961E-4</c:v>
                </c:pt>
                <c:pt idx="128">
                  <c:v>-3.4489559343945807E-4</c:v>
                </c:pt>
                <c:pt idx="129">
                  <c:v>-3.2680094219000909E-4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2-428D-8C19-B9505DFCB4B9}"/>
            </c:ext>
          </c:extLst>
        </c:ser>
        <c:ser>
          <c:idx val="4"/>
          <c:order val="4"/>
          <c:tx>
            <c:strRef>
              <c:f>'DSGE HVD'!$AD$1</c:f>
              <c:strCache>
                <c:ptCount val="1"/>
                <c:pt idx="0">
                  <c:v>Financial Frictions</c:v>
                </c:pt>
              </c:strCache>
            </c:strRef>
          </c:tx>
          <c:spPr>
            <a:solidFill>
              <a:srgbClr val="7E57C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HVD'!$AD$2:$AD$132</c:f>
              <c:numCache>
                <c:formatCode>0.0000</c:formatCode>
                <c:ptCount val="131"/>
                <c:pt idx="0">
                  <c:v>-7.8929587169350002E-2</c:v>
                </c:pt>
                <c:pt idx="1">
                  <c:v>-6.5752493656886402E-2</c:v>
                </c:pt>
                <c:pt idx="2">
                  <c:v>-5.0365319293527798E-2</c:v>
                </c:pt>
                <c:pt idx="3">
                  <c:v>-5.8856391753360202E-2</c:v>
                </c:pt>
                <c:pt idx="4">
                  <c:v>9.8443971340964592E-3</c:v>
                </c:pt>
                <c:pt idx="5">
                  <c:v>1.17447219153093E-2</c:v>
                </c:pt>
                <c:pt idx="6">
                  <c:v>4.5598631628121798E-2</c:v>
                </c:pt>
                <c:pt idx="7">
                  <c:v>0.15728435086914699</c:v>
                </c:pt>
                <c:pt idx="8">
                  <c:v>0.206776128779355</c:v>
                </c:pt>
                <c:pt idx="9">
                  <c:v>0.175430630252325</c:v>
                </c:pt>
                <c:pt idx="10">
                  <c:v>0.13057814810419699</c:v>
                </c:pt>
                <c:pt idx="11">
                  <c:v>0.1070394656366</c:v>
                </c:pt>
                <c:pt idx="12">
                  <c:v>0.101443696777523</c:v>
                </c:pt>
                <c:pt idx="13">
                  <c:v>6.8607061846585396E-2</c:v>
                </c:pt>
                <c:pt idx="14">
                  <c:v>0.100595404373355</c:v>
                </c:pt>
                <c:pt idx="15">
                  <c:v>8.1914328659949701E-2</c:v>
                </c:pt>
                <c:pt idx="16">
                  <c:v>6.1609738095354701E-2</c:v>
                </c:pt>
                <c:pt idx="17">
                  <c:v>8.8801793425577993E-2</c:v>
                </c:pt>
                <c:pt idx="18">
                  <c:v>9.8457670004026707E-2</c:v>
                </c:pt>
                <c:pt idx="19">
                  <c:v>0.11075587840593699</c:v>
                </c:pt>
                <c:pt idx="20">
                  <c:v>0.11208315526094</c:v>
                </c:pt>
                <c:pt idx="21">
                  <c:v>8.4247485059488106E-2</c:v>
                </c:pt>
                <c:pt idx="22">
                  <c:v>8.6472678427963398E-2</c:v>
                </c:pt>
                <c:pt idx="23">
                  <c:v>6.1701951908211997E-2</c:v>
                </c:pt>
                <c:pt idx="24">
                  <c:v>5.6820567180014402E-2</c:v>
                </c:pt>
                <c:pt idx="25">
                  <c:v>6.1147821845011696E-3</c:v>
                </c:pt>
                <c:pt idx="26">
                  <c:v>2.9250852058915599E-3</c:v>
                </c:pt>
                <c:pt idx="27">
                  <c:v>-2.0265046709582801E-2</c:v>
                </c:pt>
                <c:pt idx="28">
                  <c:v>-1.9671857864870902E-2</c:v>
                </c:pt>
                <c:pt idx="29">
                  <c:v>-2.6943059291936002E-2</c:v>
                </c:pt>
                <c:pt idx="30">
                  <c:v>-4.6725424856887701E-2</c:v>
                </c:pt>
                <c:pt idx="31">
                  <c:v>-4.3760819336515197E-2</c:v>
                </c:pt>
                <c:pt idx="32">
                  <c:v>-4.6738896299841397E-2</c:v>
                </c:pt>
                <c:pt idx="33">
                  <c:v>-0.16875464727529799</c:v>
                </c:pt>
                <c:pt idx="34">
                  <c:v>1.4869667072892501E-2</c:v>
                </c:pt>
                <c:pt idx="35">
                  <c:v>-0.10999533276017499</c:v>
                </c:pt>
                <c:pt idx="36">
                  <c:v>-4.89353221268981E-2</c:v>
                </c:pt>
                <c:pt idx="37">
                  <c:v>-6.9555700116258196E-2</c:v>
                </c:pt>
                <c:pt idx="38">
                  <c:v>-8.7637564765738404E-2</c:v>
                </c:pt>
                <c:pt idx="39">
                  <c:v>-9.3660457314296702E-2</c:v>
                </c:pt>
                <c:pt idx="40">
                  <c:v>-5.3863664953351299E-2</c:v>
                </c:pt>
                <c:pt idx="41">
                  <c:v>-0.199487296713246</c:v>
                </c:pt>
                <c:pt idx="42">
                  <c:v>-2.15764653079373E-2</c:v>
                </c:pt>
                <c:pt idx="43">
                  <c:v>-9.2213673461974094E-2</c:v>
                </c:pt>
                <c:pt idx="44">
                  <c:v>-9.1028335932658105E-2</c:v>
                </c:pt>
                <c:pt idx="45">
                  <c:v>-0.109486555746449</c:v>
                </c:pt>
                <c:pt idx="46">
                  <c:v>-9.0301548152748295E-2</c:v>
                </c:pt>
                <c:pt idx="47">
                  <c:v>-0.149214067101368</c:v>
                </c:pt>
                <c:pt idx="48">
                  <c:v>-4.7605624265441598E-2</c:v>
                </c:pt>
                <c:pt idx="49">
                  <c:v>-0.19770485473614899</c:v>
                </c:pt>
                <c:pt idx="50">
                  <c:v>-8.4456896518595205E-3</c:v>
                </c:pt>
                <c:pt idx="51">
                  <c:v>-0.25734415802018701</c:v>
                </c:pt>
                <c:pt idx="52">
                  <c:v>-0.21028255657498601</c:v>
                </c:pt>
                <c:pt idx="53">
                  <c:v>-0.12179356115586799</c:v>
                </c:pt>
                <c:pt idx="54">
                  <c:v>-6.3406512720492704E-3</c:v>
                </c:pt>
                <c:pt idx="55">
                  <c:v>0.17466504479240899</c:v>
                </c:pt>
                <c:pt idx="56">
                  <c:v>0.23459126417147799</c:v>
                </c:pt>
                <c:pt idx="57">
                  <c:v>0.21230961787438199</c:v>
                </c:pt>
                <c:pt idx="58">
                  <c:v>0.25919450586938902</c:v>
                </c:pt>
                <c:pt idx="59">
                  <c:v>0.16335243796997301</c:v>
                </c:pt>
                <c:pt idx="60">
                  <c:v>0.209185768643707</c:v>
                </c:pt>
                <c:pt idx="61">
                  <c:v>0.168842289827593</c:v>
                </c:pt>
                <c:pt idx="62">
                  <c:v>0.177289422747482</c:v>
                </c:pt>
                <c:pt idx="63">
                  <c:v>0.17113458551938701</c:v>
                </c:pt>
                <c:pt idx="64">
                  <c:v>0.14403862550581001</c:v>
                </c:pt>
                <c:pt idx="65">
                  <c:v>0.14443141298144299</c:v>
                </c:pt>
                <c:pt idx="66">
                  <c:v>0.129174520546538</c:v>
                </c:pt>
                <c:pt idx="67">
                  <c:v>9.1098803528771199E-2</c:v>
                </c:pt>
                <c:pt idx="68">
                  <c:v>0.133340672339711</c:v>
                </c:pt>
                <c:pt idx="69">
                  <c:v>0.119919198170434</c:v>
                </c:pt>
                <c:pt idx="70">
                  <c:v>0.1075970495757</c:v>
                </c:pt>
                <c:pt idx="71">
                  <c:v>9.5851053414213502E-2</c:v>
                </c:pt>
                <c:pt idx="72">
                  <c:v>8.4765070673422205E-2</c:v>
                </c:pt>
                <c:pt idx="73">
                  <c:v>7.4398967181368E-2</c:v>
                </c:pt>
                <c:pt idx="74">
                  <c:v>6.4791621869441998E-2</c:v>
                </c:pt>
                <c:pt idx="75">
                  <c:v>5.5963768945692702E-2</c:v>
                </c:pt>
                <c:pt idx="76">
                  <c:v>4.79206567259245E-2</c:v>
                </c:pt>
                <c:pt idx="77">
                  <c:v>4.0654511589929998E-2</c:v>
                </c:pt>
                <c:pt idx="78">
                  <c:v>3.41468004898723E-2</c:v>
                </c:pt>
                <c:pt idx="79">
                  <c:v>2.8370289683888099E-2</c:v>
                </c:pt>
                <c:pt idx="80">
                  <c:v>2.32909009509603E-2</c:v>
                </c:pt>
                <c:pt idx="81">
                  <c:v>1.8869369515951199E-2</c:v>
                </c:pt>
                <c:pt idx="82">
                  <c:v>1.5062710330164999E-2</c:v>
                </c:pt>
                <c:pt idx="83">
                  <c:v>1.18255012666908E-2</c:v>
                </c:pt>
                <c:pt idx="84">
                  <c:v>9.1109932538045897E-3</c:v>
                </c:pt>
                <c:pt idx="85">
                  <c:v>6.8720584350609E-3</c:v>
                </c:pt>
                <c:pt idx="86">
                  <c:v>5.0619881603602397E-3</c:v>
                </c:pt>
                <c:pt idx="87">
                  <c:v>3.6351530246050701E-3</c:v>
                </c:pt>
                <c:pt idx="88">
                  <c:v>2.5475373231459799E-3</c:v>
                </c:pt>
                <c:pt idx="89">
                  <c:v>1.7571602264069199E-3</c:v>
                </c:pt>
                <c:pt idx="90">
                  <c:v>1.2243957271376299E-3</c:v>
                </c:pt>
                <c:pt idx="91">
                  <c:v>9.1220301656325597E-4</c:v>
                </c:pt>
                <c:pt idx="92">
                  <c:v>7.8627843097813801E-4</c:v>
                </c:pt>
                <c:pt idx="93">
                  <c:v>8.15139505504957E-4</c:v>
                </c:pt>
                <c:pt idx="94">
                  <c:v>9.7015100116188704E-4</c:v>
                </c:pt>
                <c:pt idx="95">
                  <c:v>1.22550205642678E-3</c:v>
                </c:pt>
                <c:pt idx="96">
                  <c:v>1.5581428736768E-3</c:v>
                </c:pt>
                <c:pt idx="97">
                  <c:v>1.9476886001310099E-3</c:v>
                </c:pt>
                <c:pt idx="98">
                  <c:v>2.3762973156467001E-3</c:v>
                </c:pt>
                <c:pt idx="99">
                  <c:v>2.82852830707014E-3</c:v>
                </c:pt>
                <c:pt idx="100">
                  <c:v>3.2911860999302301E-3</c:v>
                </c:pt>
                <c:pt idx="101">
                  <c:v>3.75315504029318E-3</c:v>
                </c:pt>
                <c:pt idx="102">
                  <c:v>4.20522857811754E-3</c:v>
                </c:pt>
                <c:pt idx="103">
                  <c:v>4.6399368025166901E-3</c:v>
                </c:pt>
                <c:pt idx="104">
                  <c:v>5.0513752217063402E-3</c:v>
                </c:pt>
                <c:pt idx="105">
                  <c:v>5.4350372677014298E-3</c:v>
                </c:pt>
                <c:pt idx="106">
                  <c:v>5.7876525386781098E-3</c:v>
                </c:pt>
                <c:pt idx="107">
                  <c:v>6.1070323701652102E-3</c:v>
                </c:pt>
                <c:pt idx="108">
                  <c:v>6.3919239489850397E-3</c:v>
                </c:pt>
                <c:pt idx="109">
                  <c:v>6.64187384977067E-3</c:v>
                </c:pt>
                <c:pt idx="110">
                  <c:v>6.8571015810091999E-3</c:v>
                </c:pt>
                <c:pt idx="111">
                  <c:v>7.0383834737495904E-3</c:v>
                </c:pt>
                <c:pt idx="112">
                  <c:v>7.1869470289229499E-3</c:v>
                </c:pt>
                <c:pt idx="113">
                  <c:v>7.3043756559670603E-3</c:v>
                </c:pt>
                <c:pt idx="114">
                  <c:v>7.3925235834881899E-3</c:v>
                </c:pt>
                <c:pt idx="115">
                  <c:v>7.45344059919724E-3</c:v>
                </c:pt>
                <c:pt idx="116">
                  <c:v>7.48930617860738E-3</c:v>
                </c:pt>
                <c:pt idx="117">
                  <c:v>7.5023724872482897E-3</c:v>
                </c:pt>
                <c:pt idx="118">
                  <c:v>7.4949156868254103E-3</c:v>
                </c:pt>
                <c:pt idx="119">
                  <c:v>7.46919493933112E-3</c:v>
                </c:pt>
                <c:pt idx="120">
                  <c:v>7.4274184821909303E-3</c:v>
                </c:pt>
                <c:pt idx="121">
                  <c:v>7.37171613990888E-3</c:v>
                </c:pt>
                <c:pt idx="122">
                  <c:v>7.3041176412643599E-3</c:v>
                </c:pt>
                <c:pt idx="123">
                  <c:v>7.2265361240170098E-3</c:v>
                </c:pt>
                <c:pt idx="124">
                  <c:v>7.1407562295562298E-3</c:v>
                </c:pt>
                <c:pt idx="125">
                  <c:v>7.0484262164113498E-3</c:v>
                </c:pt>
                <c:pt idx="126">
                  <c:v>6.9510535526276403E-3</c:v>
                </c:pt>
                <c:pt idx="127">
                  <c:v>6.8500034814388501E-3</c:v>
                </c:pt>
                <c:pt idx="128">
                  <c:v>6.7465000913752796E-3</c:v>
                </c:pt>
                <c:pt idx="129">
                  <c:v>6.6416294599415298E-3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2-428D-8C19-B9505DFCB4B9}"/>
            </c:ext>
          </c:extLst>
        </c:ser>
        <c:ser>
          <c:idx val="5"/>
          <c:order val="5"/>
          <c:tx>
            <c:strRef>
              <c:f>'DSGE HVD'!$AE$1</c:f>
              <c:strCache>
                <c:ptCount val="1"/>
                <c:pt idx="0">
                  <c:v>Investment Specific Technology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HVD'!$AE$2:$AE$132</c:f>
              <c:numCache>
                <c:formatCode>0.0000</c:formatCode>
                <c:ptCount val="131"/>
                <c:pt idx="0">
                  <c:v>-7.9101283198465294E-2</c:v>
                </c:pt>
                <c:pt idx="1">
                  <c:v>-7.3240177697760006E-2</c:v>
                </c:pt>
                <c:pt idx="2">
                  <c:v>-2.9467411769400102E-2</c:v>
                </c:pt>
                <c:pt idx="3">
                  <c:v>-2.3544619592071701E-4</c:v>
                </c:pt>
                <c:pt idx="4">
                  <c:v>5.4260300799283699E-2</c:v>
                </c:pt>
                <c:pt idx="5">
                  <c:v>3.6064207637652397E-2</c:v>
                </c:pt>
                <c:pt idx="6">
                  <c:v>9.8057091508697597E-2</c:v>
                </c:pt>
                <c:pt idx="7">
                  <c:v>0.360173572333296</c:v>
                </c:pt>
                <c:pt idx="8">
                  <c:v>0.32451926832765599</c:v>
                </c:pt>
                <c:pt idx="9">
                  <c:v>0.20851280557992299</c:v>
                </c:pt>
                <c:pt idx="10">
                  <c:v>4.0595185103570797E-2</c:v>
                </c:pt>
                <c:pt idx="11">
                  <c:v>-4.5205747169063601E-2</c:v>
                </c:pt>
                <c:pt idx="12">
                  <c:v>-8.8133049425820897E-2</c:v>
                </c:pt>
                <c:pt idx="13">
                  <c:v>-8.5939799889392696E-2</c:v>
                </c:pt>
                <c:pt idx="14">
                  <c:v>-9.9474519757869403E-2</c:v>
                </c:pt>
                <c:pt idx="15">
                  <c:v>-0.101569323117292</c:v>
                </c:pt>
                <c:pt idx="16">
                  <c:v>-8.3116373428554394E-2</c:v>
                </c:pt>
                <c:pt idx="17">
                  <c:v>-6.7312298137151394E-2</c:v>
                </c:pt>
                <c:pt idx="18">
                  <c:v>-4.40424337503822E-2</c:v>
                </c:pt>
                <c:pt idx="19">
                  <c:v>-3.1181323602846599E-2</c:v>
                </c:pt>
                <c:pt idx="20">
                  <c:v>-7.4619890696199606E-2</c:v>
                </c:pt>
                <c:pt idx="21">
                  <c:v>-7.8964642034786106E-2</c:v>
                </c:pt>
                <c:pt idx="22">
                  <c:v>-0.10788635928715699</c:v>
                </c:pt>
                <c:pt idx="23">
                  <c:v>-0.13943982218246001</c:v>
                </c:pt>
                <c:pt idx="24">
                  <c:v>-0.15428323669070301</c:v>
                </c:pt>
                <c:pt idx="25">
                  <c:v>-0.14437715254314301</c:v>
                </c:pt>
                <c:pt idx="26">
                  <c:v>-0.128427842474967</c:v>
                </c:pt>
                <c:pt idx="27">
                  <c:v>-0.14224431586716599</c:v>
                </c:pt>
                <c:pt idx="28">
                  <c:v>-0.16214875168721499</c:v>
                </c:pt>
                <c:pt idx="29">
                  <c:v>-0.163588596118005</c:v>
                </c:pt>
                <c:pt idx="30">
                  <c:v>-0.144945036328403</c:v>
                </c:pt>
                <c:pt idx="31">
                  <c:v>-0.130786951442004</c:v>
                </c:pt>
                <c:pt idx="32">
                  <c:v>-0.133013092316423</c:v>
                </c:pt>
                <c:pt idx="33">
                  <c:v>-9.9605112603215196E-2</c:v>
                </c:pt>
                <c:pt idx="34">
                  <c:v>-0.121174392631674</c:v>
                </c:pt>
                <c:pt idx="35">
                  <c:v>-8.5389918038098298E-2</c:v>
                </c:pt>
                <c:pt idx="36">
                  <c:v>-8.3681140586431293E-2</c:v>
                </c:pt>
                <c:pt idx="37">
                  <c:v>-0.107301414642022</c:v>
                </c:pt>
                <c:pt idx="38">
                  <c:v>-0.11877473979698901</c:v>
                </c:pt>
                <c:pt idx="39">
                  <c:v>-0.113947831960025</c:v>
                </c:pt>
                <c:pt idx="40">
                  <c:v>-0.12847416641339199</c:v>
                </c:pt>
                <c:pt idx="41">
                  <c:v>-0.103751479563424</c:v>
                </c:pt>
                <c:pt idx="42">
                  <c:v>-0.15112047080792401</c:v>
                </c:pt>
                <c:pt idx="43">
                  <c:v>-0.13412698209896401</c:v>
                </c:pt>
                <c:pt idx="44">
                  <c:v>-0.124315797195542</c:v>
                </c:pt>
                <c:pt idx="45">
                  <c:v>-0.10334581560858</c:v>
                </c:pt>
                <c:pt idx="46">
                  <c:v>-9.8568059382655004E-2</c:v>
                </c:pt>
                <c:pt idx="47">
                  <c:v>-6.1787657307452601E-2</c:v>
                </c:pt>
                <c:pt idx="48">
                  <c:v>-8.5655136304926896E-2</c:v>
                </c:pt>
                <c:pt idx="49">
                  <c:v>-7.1057149749891801E-2</c:v>
                </c:pt>
                <c:pt idx="50">
                  <c:v>-0.130100107061419</c:v>
                </c:pt>
                <c:pt idx="51">
                  <c:v>-7.1413962903230002E-2</c:v>
                </c:pt>
                <c:pt idx="52">
                  <c:v>-1.4277285612770901E-2</c:v>
                </c:pt>
                <c:pt idx="53">
                  <c:v>4.0636990372476298E-2</c:v>
                </c:pt>
                <c:pt idx="54">
                  <c:v>-9.1146993757602393E-3</c:v>
                </c:pt>
                <c:pt idx="55">
                  <c:v>-9.6340428606724093E-2</c:v>
                </c:pt>
                <c:pt idx="56">
                  <c:v>-0.130777801507626</c:v>
                </c:pt>
                <c:pt idx="57">
                  <c:v>-0.119482206365969</c:v>
                </c:pt>
                <c:pt idx="58">
                  <c:v>-0.12516695636112701</c:v>
                </c:pt>
                <c:pt idx="59">
                  <c:v>-9.4699231685655999E-2</c:v>
                </c:pt>
                <c:pt idx="60">
                  <c:v>-8.0690333054909802E-2</c:v>
                </c:pt>
                <c:pt idx="61">
                  <c:v>-3.1008640845022601E-2</c:v>
                </c:pt>
                <c:pt idx="62">
                  <c:v>6.5138856375235397E-4</c:v>
                </c:pt>
                <c:pt idx="63">
                  <c:v>-3.1571438027622801E-3</c:v>
                </c:pt>
                <c:pt idx="64">
                  <c:v>-2.5693031617683101E-2</c:v>
                </c:pt>
                <c:pt idx="65">
                  <c:v>-1.9136911027582498E-2</c:v>
                </c:pt>
                <c:pt idx="66">
                  <c:v>-2.0557170524832101E-2</c:v>
                </c:pt>
                <c:pt idx="67">
                  <c:v>-1.4463727548563199E-2</c:v>
                </c:pt>
                <c:pt idx="68">
                  <c:v>-5.1914408359820099E-2</c:v>
                </c:pt>
                <c:pt idx="69">
                  <c:v>-5.6158691683771501E-2</c:v>
                </c:pt>
                <c:pt idx="70">
                  <c:v>-5.9773337565468099E-2</c:v>
                </c:pt>
                <c:pt idx="71">
                  <c:v>-6.2862133019368396E-2</c:v>
                </c:pt>
                <c:pt idx="72">
                  <c:v>-6.5477933034502098E-2</c:v>
                </c:pt>
                <c:pt idx="73">
                  <c:v>-6.7671634120214805E-2</c:v>
                </c:pt>
                <c:pt idx="74">
                  <c:v>-6.9491722791528293E-2</c:v>
                </c:pt>
                <c:pt idx="75">
                  <c:v>-7.0983935393379702E-2</c:v>
                </c:pt>
                <c:pt idx="76">
                  <c:v>-7.2191016298730704E-2</c:v>
                </c:pt>
                <c:pt idx="77">
                  <c:v>-7.3152562099783103E-2</c:v>
                </c:pt>
                <c:pt idx="78">
                  <c:v>-7.3904940097712701E-2</c:v>
                </c:pt>
                <c:pt idx="79">
                  <c:v>-7.4481270154800799E-2</c:v>
                </c:pt>
                <c:pt idx="80">
                  <c:v>-7.4911459778727804E-2</c:v>
                </c:pt>
                <c:pt idx="81">
                  <c:v>-7.5222283141500507E-2</c:v>
                </c:pt>
                <c:pt idx="82">
                  <c:v>-7.5437495576915398E-2</c:v>
                </c:pt>
                <c:pt idx="83">
                  <c:v>-7.5577975936293895E-2</c:v>
                </c:pt>
                <c:pt idx="84">
                  <c:v>-7.5661889999789497E-2</c:v>
                </c:pt>
                <c:pt idx="85">
                  <c:v>-7.5704868930445104E-2</c:v>
                </c:pt>
                <c:pt idx="86">
                  <c:v>-7.5720197512145204E-2</c:v>
                </c:pt>
                <c:pt idx="87">
                  <c:v>-7.5719007624999696E-2</c:v>
                </c:pt>
                <c:pt idx="88">
                  <c:v>-7.57104730780431E-2</c:v>
                </c:pt>
                <c:pt idx="89">
                  <c:v>-7.5702002536607596E-2</c:v>
                </c:pt>
                <c:pt idx="90">
                  <c:v>-7.5699427848683207E-2</c:v>
                </c:pt>
                <c:pt idx="91">
                  <c:v>-7.5707185590432297E-2</c:v>
                </c:pt>
                <c:pt idx="92">
                  <c:v>-7.5728490116102096E-2</c:v>
                </c:pt>
                <c:pt idx="93">
                  <c:v>-7.5765496812959604E-2</c:v>
                </c:pt>
                <c:pt idx="94">
                  <c:v>-7.5819454629195801E-2</c:v>
                </c:pt>
                <c:pt idx="95">
                  <c:v>-7.5890847264186004E-2</c:v>
                </c:pt>
                <c:pt idx="96">
                  <c:v>-7.5979522688576703E-2</c:v>
                </c:pt>
                <c:pt idx="97">
                  <c:v>-7.6084810899146593E-2</c:v>
                </c:pt>
                <c:pt idx="98">
                  <c:v>-7.6205630013197495E-2</c:v>
                </c:pt>
                <c:pt idx="99">
                  <c:v>-7.6340580972616895E-2</c:v>
                </c:pt>
                <c:pt idx="100">
                  <c:v>-7.6488031261421202E-2</c:v>
                </c:pt>
                <c:pt idx="101">
                  <c:v>-7.6646188146194894E-2</c:v>
                </c:pt>
                <c:pt idx="102">
                  <c:v>-7.6813162028777499E-2</c:v>
                </c:pt>
                <c:pt idx="103">
                  <c:v>-7.6987020558282895E-2</c:v>
                </c:pt>
                <c:pt idx="104">
                  <c:v>-7.7165834187526094E-2</c:v>
                </c:pt>
                <c:pt idx="105">
                  <c:v>-7.7347713879859795E-2</c:v>
                </c:pt>
                <c:pt idx="106">
                  <c:v>-7.7530841678993198E-2</c:v>
                </c:pt>
                <c:pt idx="107">
                  <c:v>-7.7713494848521206E-2</c:v>
                </c:pt>
                <c:pt idx="108">
                  <c:v>-7.78940642719812E-2</c:v>
                </c:pt>
                <c:pt idx="109">
                  <c:v>-7.8071067780207296E-2</c:v>
                </c:pt>
                <c:pt idx="110">
                  <c:v>-7.8243159042088603E-2</c:v>
                </c:pt>
                <c:pt idx="111">
                  <c:v>-7.8409132619330704E-2</c:v>
                </c:pt>
                <c:pt idx="112">
                  <c:v>-7.8567925746744594E-2</c:v>
                </c:pt>
                <c:pt idx="113">
                  <c:v>-7.8718617358129295E-2</c:v>
                </c:pt>
                <c:pt idx="114">
                  <c:v>-7.8860424835018803E-2</c:v>
                </c:pt>
                <c:pt idx="115">
                  <c:v>-7.8992698912396506E-2</c:v>
                </c:pt>
                <c:pt idx="116">
                  <c:v>-7.9114917132545801E-2</c:v>
                </c:pt>
                <c:pt idx="117">
                  <c:v>-7.9226676196310394E-2</c:v>
                </c:pt>
                <c:pt idx="118">
                  <c:v>-7.9327683520462197E-2</c:v>
                </c:pt>
                <c:pt idx="119">
                  <c:v>-7.9417748271250393E-2</c:v>
                </c:pt>
                <c:pt idx="120">
                  <c:v>-7.9496772107665606E-2</c:v>
                </c:pt>
                <c:pt idx="121">
                  <c:v>-7.9564739833769396E-2</c:v>
                </c:pt>
                <c:pt idx="122">
                  <c:v>-7.9621710127809303E-2</c:v>
                </c:pt>
                <c:pt idx="123">
                  <c:v>-7.9667806486751994E-2</c:v>
                </c:pt>
                <c:pt idx="124">
                  <c:v>-7.9703208498445102E-2</c:v>
                </c:pt>
                <c:pt idx="125">
                  <c:v>-7.9728143529769493E-2</c:v>
                </c:pt>
                <c:pt idx="126">
                  <c:v>-7.9742878897858596E-2</c:v>
                </c:pt>
                <c:pt idx="127">
                  <c:v>-7.9747714572626097E-2</c:v>
                </c:pt>
                <c:pt idx="128">
                  <c:v>-7.9742976442384497E-2</c:v>
                </c:pt>
                <c:pt idx="129">
                  <c:v>-7.97290101600822E-2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F2-428D-8C19-B9505DFCB4B9}"/>
            </c:ext>
          </c:extLst>
        </c:ser>
        <c:ser>
          <c:idx val="6"/>
          <c:order val="6"/>
          <c:tx>
            <c:strRef>
              <c:f>'DSGE HVD'!$AF$1</c:f>
              <c:strCache>
                <c:ptCount val="1"/>
                <c:pt idx="0">
                  <c:v>Price Markups</c:v>
                </c:pt>
              </c:strCache>
            </c:strRef>
          </c:tx>
          <c:spPr>
            <a:solidFill>
              <a:srgbClr val="09476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HVD'!$AF$2:$AF$132</c:f>
              <c:numCache>
                <c:formatCode>0.0000</c:formatCode>
                <c:ptCount val="131"/>
                <c:pt idx="0">
                  <c:v>-1.7325995877994099E-14</c:v>
                </c:pt>
                <c:pt idx="1">
                  <c:v>-1.7397731717788701E-14</c:v>
                </c:pt>
                <c:pt idx="2">
                  <c:v>-1.60299705524177E-14</c:v>
                </c:pt>
                <c:pt idx="3">
                  <c:v>-1.71168643325858E-14</c:v>
                </c:pt>
                <c:pt idx="4">
                  <c:v>-1.58122439955553E-14</c:v>
                </c:pt>
                <c:pt idx="5">
                  <c:v>-1.6856279288175399E-14</c:v>
                </c:pt>
                <c:pt idx="6">
                  <c:v>-1.57309928157008E-14</c:v>
                </c:pt>
                <c:pt idx="7">
                  <c:v>-1.5008818185652301E-14</c:v>
                </c:pt>
                <c:pt idx="8">
                  <c:v>-1.5907450684962699E-14</c:v>
                </c:pt>
                <c:pt idx="9">
                  <c:v>-1.58957979274459E-14</c:v>
                </c:pt>
                <c:pt idx="10">
                  <c:v>-1.4643909913928501E-14</c:v>
                </c:pt>
                <c:pt idx="11">
                  <c:v>-1.58232585566046E-14</c:v>
                </c:pt>
                <c:pt idx="12">
                  <c:v>-1.5675464933401101E-14</c:v>
                </c:pt>
                <c:pt idx="13">
                  <c:v>-1.5453809048751101E-14</c:v>
                </c:pt>
                <c:pt idx="14">
                  <c:v>-1.39710959372746E-14</c:v>
                </c:pt>
                <c:pt idx="15">
                  <c:v>-1.52044746254228E-14</c:v>
                </c:pt>
                <c:pt idx="16">
                  <c:v>-1.4226695940134199E-14</c:v>
                </c:pt>
                <c:pt idx="17">
                  <c:v>-1.4283260841225199E-14</c:v>
                </c:pt>
                <c:pt idx="18">
                  <c:v>-1.33322515468842E-14</c:v>
                </c:pt>
                <c:pt idx="19">
                  <c:v>-1.26658403366108E-14</c:v>
                </c:pt>
                <c:pt idx="20">
                  <c:v>-1.20994412459993E-14</c:v>
                </c:pt>
                <c:pt idx="21">
                  <c:v>-1.16415307811356E-14</c:v>
                </c:pt>
                <c:pt idx="22">
                  <c:v>-1.1076898362175701E-14</c:v>
                </c:pt>
                <c:pt idx="23">
                  <c:v>-1.07126029270641E-14</c:v>
                </c:pt>
                <c:pt idx="24">
                  <c:v>-1.0463697652319199E-14</c:v>
                </c:pt>
                <c:pt idx="25">
                  <c:v>-1.0187956140733001E-14</c:v>
                </c:pt>
                <c:pt idx="26">
                  <c:v>-1.00487966299597E-14</c:v>
                </c:pt>
                <c:pt idx="27">
                  <c:v>-1.1048842473316899E-14</c:v>
                </c:pt>
                <c:pt idx="28">
                  <c:v>-1.08475842892748E-14</c:v>
                </c:pt>
                <c:pt idx="29">
                  <c:v>-1.19781599971422E-14</c:v>
                </c:pt>
                <c:pt idx="30">
                  <c:v>-1.0560005796963499E-14</c:v>
                </c:pt>
                <c:pt idx="31">
                  <c:v>-1.1569848447864E-14</c:v>
                </c:pt>
                <c:pt idx="32">
                  <c:v>-1.1345486944430899E-14</c:v>
                </c:pt>
                <c:pt idx="33">
                  <c:v>-1.12607183043928E-14</c:v>
                </c:pt>
                <c:pt idx="34">
                  <c:v>-9.7990453428978393E-15</c:v>
                </c:pt>
                <c:pt idx="35">
                  <c:v>-9.4478716738163102E-15</c:v>
                </c:pt>
                <c:pt idx="36">
                  <c:v>-1.03578776844937E-14</c:v>
                </c:pt>
                <c:pt idx="37">
                  <c:v>-1.02511038315406E-14</c:v>
                </c:pt>
                <c:pt idx="38">
                  <c:v>-1.01145250799208E-14</c:v>
                </c:pt>
                <c:pt idx="39">
                  <c:v>-1.01566887983866E-14</c:v>
                </c:pt>
                <c:pt idx="40">
                  <c:v>-1.00789721404925E-14</c:v>
                </c:pt>
                <c:pt idx="41">
                  <c:v>-9.8540033710186204E-15</c:v>
                </c:pt>
                <c:pt idx="42">
                  <c:v>-9.8388474744017506E-15</c:v>
                </c:pt>
                <c:pt idx="43">
                  <c:v>-8.4453765430146199E-15</c:v>
                </c:pt>
                <c:pt idx="44">
                  <c:v>-8.1172151620356294E-15</c:v>
                </c:pt>
                <c:pt idx="45">
                  <c:v>-7.9392008073421501E-15</c:v>
                </c:pt>
                <c:pt idx="46">
                  <c:v>-7.7198328983325304E-15</c:v>
                </c:pt>
                <c:pt idx="47">
                  <c:v>-7.4275998081876105E-15</c:v>
                </c:pt>
                <c:pt idx="48">
                  <c:v>-8.5263393521307706E-15</c:v>
                </c:pt>
                <c:pt idx="49">
                  <c:v>-8.4597984794151395E-15</c:v>
                </c:pt>
                <c:pt idx="50">
                  <c:v>-9.5982388944575293E-15</c:v>
                </c:pt>
                <c:pt idx="51">
                  <c:v>-9.5627674121097701E-15</c:v>
                </c:pt>
                <c:pt idx="52">
                  <c:v>-1.1309358234891999E-14</c:v>
                </c:pt>
                <c:pt idx="53">
                  <c:v>-1.2659713864823701E-14</c:v>
                </c:pt>
                <c:pt idx="54">
                  <c:v>-1.5040461430383799E-14</c:v>
                </c:pt>
                <c:pt idx="55">
                  <c:v>-1.29195559466426E-14</c:v>
                </c:pt>
                <c:pt idx="56">
                  <c:v>-1.2748842315819699E-14</c:v>
                </c:pt>
                <c:pt idx="57">
                  <c:v>-1.3018372724365599E-14</c:v>
                </c:pt>
                <c:pt idx="58">
                  <c:v>-1.17695474935264E-14</c:v>
                </c:pt>
                <c:pt idx="59">
                  <c:v>-1.01469372774036E-14</c:v>
                </c:pt>
                <c:pt idx="60">
                  <c:v>-8.5629133856708397E-15</c:v>
                </c:pt>
                <c:pt idx="61">
                  <c:v>-6.9954956468817001E-15</c:v>
                </c:pt>
                <c:pt idx="62">
                  <c:v>-5.4225602040492304E-15</c:v>
                </c:pt>
                <c:pt idx="63">
                  <c:v>-4.9252847601398999E-15</c:v>
                </c:pt>
                <c:pt idx="64">
                  <c:v>-5.7755803424216E-15</c:v>
                </c:pt>
                <c:pt idx="65">
                  <c:v>-5.6163227161431999E-15</c:v>
                </c:pt>
                <c:pt idx="66">
                  <c:v>-5.6042931557411202E-15</c:v>
                </c:pt>
                <c:pt idx="67">
                  <c:v>-5.4088544333575998E-15</c:v>
                </c:pt>
                <c:pt idx="68">
                  <c:v>-6.5884737168525299E-15</c:v>
                </c:pt>
                <c:pt idx="69">
                  <c:v>-6.5462486835415797E-15</c:v>
                </c:pt>
                <c:pt idx="70">
                  <c:v>-6.3067514124471198E-15</c:v>
                </c:pt>
                <c:pt idx="71">
                  <c:v>-6.0708889294940401E-15</c:v>
                </c:pt>
                <c:pt idx="72">
                  <c:v>-5.8382710058050301E-15</c:v>
                </c:pt>
                <c:pt idx="73">
                  <c:v>-5.608571092046E-15</c:v>
                </c:pt>
                <c:pt idx="74">
                  <c:v>-5.3815237169253902E-15</c:v>
                </c:pt>
                <c:pt idx="75">
                  <c:v>-5.1569207605779401E-15</c:v>
                </c:pt>
                <c:pt idx="76">
                  <c:v>-4.93460695440881E-15</c:v>
                </c:pt>
                <c:pt idx="77">
                  <c:v>-4.7144748939347902E-15</c:v>
                </c:pt>
                <c:pt idx="78">
                  <c:v>-4.4964597958288101E-15</c:v>
                </c:pt>
                <c:pt idx="79">
                  <c:v>-4.2805341832625104E-15</c:v>
                </c:pt>
                <c:pt idx="80">
                  <c:v>-4.0667026436123399E-15</c:v>
                </c:pt>
                <c:pt idx="81">
                  <c:v>-3.8549967687236597E-15</c:v>
                </c:pt>
                <c:pt idx="82">
                  <c:v>-3.6454703594308499E-15</c:v>
                </c:pt>
                <c:pt idx="83">
                  <c:v>-3.4381949522288498E-15</c:v>
                </c:pt>
                <c:pt idx="84">
                  <c:v>-3.23325570628163E-15</c:v>
                </c:pt>
                <c:pt idx="85">
                  <c:v>-3.03074767280301E-15</c:v>
                </c:pt>
                <c:pt idx="86">
                  <c:v>-2.8307724557767901E-15</c:v>
                </c:pt>
                <c:pt idx="87">
                  <c:v>-2.6334352625727702E-15</c:v>
                </c:pt>
                <c:pt idx="88">
                  <c:v>-2.4388423348831101E-15</c:v>
                </c:pt>
                <c:pt idx="89">
                  <c:v>-2.2470987442117E-15</c:v>
                </c:pt>
                <c:pt idx="90">
                  <c:v>-2.05830653160014E-15</c:v>
                </c:pt>
                <c:pt idx="91">
                  <c:v>-1.8725631681009902E-15</c:v>
                </c:pt>
                <c:pt idx="92">
                  <c:v>-1.6899603104817701E-15</c:v>
                </c:pt>
                <c:pt idx="93">
                  <c:v>-1.51058282555544E-15</c:v>
                </c:pt>
                <c:pt idx="94">
                  <c:v>-1.3345080562093601E-15</c:v>
                </c:pt>
                <c:pt idx="95">
                  <c:v>-1.16180530248883E-15</c:v>
                </c:pt>
                <c:pt idx="96">
                  <c:v>-9.92535491852046E-16</c:v>
                </c:pt>
                <c:pt idx="97">
                  <c:v>-8.2675101383628698E-16</c:v>
                </c:pt>
                <c:pt idx="98">
                  <c:v>-6.6449569576359895E-16</c:v>
                </c:pt>
                <c:pt idx="99">
                  <c:v>-5.05804897687675E-16</c:v>
                </c:pt>
                <c:pt idx="100">
                  <c:v>-3.5070570647318898E-16</c:v>
                </c:pt>
                <c:pt idx="101">
                  <c:v>-1.9921721064923001E-16</c:v>
                </c:pt>
                <c:pt idx="102">
                  <c:v>-5.1350839443633403E-17</c:v>
                </c:pt>
                <c:pt idx="103">
                  <c:v>9.2889248851410896E-17</c:v>
                </c:pt>
                <c:pt idx="104">
                  <c:v>2.3350574233887698E-16</c:v>
                </c:pt>
                <c:pt idx="105">
                  <c:v>3.7050772633715098E-16</c:v>
                </c:pt>
                <c:pt idx="106">
                  <c:v>5.0391021956421903E-16</c:v>
                </c:pt>
                <c:pt idx="107">
                  <c:v>6.3373370425666196E-16</c:v>
                </c:pt>
                <c:pt idx="108">
                  <c:v>7.6000365746891105E-16</c:v>
                </c:pt>
                <c:pt idx="109">
                  <c:v>8.8275008958393097E-16</c:v>
                </c:pt>
                <c:pt idx="110">
                  <c:v>1.00200709496404E-15</c:v>
                </c:pt>
                <c:pt idx="111">
                  <c:v>1.1178124186791199E-15</c:v>
                </c:pt>
                <c:pt idx="112">
                  <c:v>1.2302070423655399E-15</c:v>
                </c:pt>
                <c:pt idx="113">
                  <c:v>1.3392347914892E-15</c:v>
                </c:pt>
                <c:pt idx="114">
                  <c:v>1.4449419656037099E-15</c:v>
                </c:pt>
                <c:pt idx="115">
                  <c:v>1.5473769926047401E-15</c:v>
                </c:pt>
                <c:pt idx="116">
                  <c:v>1.6465901074770999E-15</c:v>
                </c:pt>
                <c:pt idx="117">
                  <c:v>1.7426330556049799E-15</c:v>
                </c:pt>
                <c:pt idx="118">
                  <c:v>1.8355588203615401E-15</c:v>
                </c:pt>
                <c:pt idx="119">
                  <c:v>1.92542137440465E-15</c:v>
                </c:pt>
                <c:pt idx="120">
                  <c:v>2.01227545387395E-15</c:v>
                </c:pt>
                <c:pt idx="121">
                  <c:v>2.0961763545049002E-15</c:v>
                </c:pt>
                <c:pt idx="122">
                  <c:v>2.1771797485407099E-15</c:v>
                </c:pt>
                <c:pt idx="123">
                  <c:v>2.25534152122844E-15</c:v>
                </c:pt>
                <c:pt idx="124">
                  <c:v>2.3307176256248198E-15</c:v>
                </c:pt>
                <c:pt idx="125">
                  <c:v>2.4033639544057402E-15</c:v>
                </c:pt>
                <c:pt idx="126">
                  <c:v>2.4733362273664699E-15</c:v>
                </c:pt>
                <c:pt idx="127">
                  <c:v>2.54068989331311E-15</c:v>
                </c:pt>
                <c:pt idx="128">
                  <c:v>2.6054800450755901E-15</c:v>
                </c:pt>
                <c:pt idx="129">
                  <c:v>2.6677613464162001E-15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F2-428D-8C19-B9505DFCB4B9}"/>
            </c:ext>
          </c:extLst>
        </c:ser>
        <c:ser>
          <c:idx val="7"/>
          <c:order val="7"/>
          <c:tx>
            <c:strRef>
              <c:f>'DSGE HVD'!$AG$1</c:f>
              <c:strCache>
                <c:ptCount val="1"/>
                <c:pt idx="0">
                  <c:v>Wage Markups</c:v>
                </c:pt>
              </c:strCache>
            </c:strRef>
          </c:tx>
          <c:spPr>
            <a:solidFill>
              <a:srgbClr val="79554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HVD'!$AG$2:$AG$132</c:f>
              <c:numCache>
                <c:formatCode>0.0000</c:formatCode>
                <c:ptCount val="131"/>
                <c:pt idx="0">
                  <c:v>4.982871432875E-14</c:v>
                </c:pt>
                <c:pt idx="1">
                  <c:v>5.05689706291115E-14</c:v>
                </c:pt>
                <c:pt idx="2">
                  <c:v>4.8456026800898997E-14</c:v>
                </c:pt>
                <c:pt idx="3">
                  <c:v>4.84236077888982E-14</c:v>
                </c:pt>
                <c:pt idx="4">
                  <c:v>4.40778330025343E-14</c:v>
                </c:pt>
                <c:pt idx="5">
                  <c:v>4.7147638421334998E-14</c:v>
                </c:pt>
                <c:pt idx="6">
                  <c:v>3.8444488628753397E-14</c:v>
                </c:pt>
                <c:pt idx="7">
                  <c:v>3.70238178398656E-14</c:v>
                </c:pt>
                <c:pt idx="8">
                  <c:v>3.6269444073328602E-14</c:v>
                </c:pt>
                <c:pt idx="9">
                  <c:v>3.0183393843279401E-14</c:v>
                </c:pt>
                <c:pt idx="10">
                  <c:v>2.3612202272624101E-14</c:v>
                </c:pt>
                <c:pt idx="11">
                  <c:v>2.35473949166541E-14</c:v>
                </c:pt>
                <c:pt idx="12">
                  <c:v>2.6767755963900001E-14</c:v>
                </c:pt>
                <c:pt idx="13">
                  <c:v>2.5337112273445801E-14</c:v>
                </c:pt>
                <c:pt idx="14">
                  <c:v>2.8282318532954001E-14</c:v>
                </c:pt>
                <c:pt idx="15">
                  <c:v>3.0297835920547399E-14</c:v>
                </c:pt>
                <c:pt idx="16">
                  <c:v>2.5814831657628299E-14</c:v>
                </c:pt>
                <c:pt idx="17">
                  <c:v>2.4802606467269199E-14</c:v>
                </c:pt>
                <c:pt idx="18">
                  <c:v>2.7937196999316801E-14</c:v>
                </c:pt>
                <c:pt idx="19">
                  <c:v>2.6460660912191201E-14</c:v>
                </c:pt>
                <c:pt idx="20">
                  <c:v>2.70064798155273E-14</c:v>
                </c:pt>
                <c:pt idx="21">
                  <c:v>2.4206065187382599E-14</c:v>
                </c:pt>
                <c:pt idx="22">
                  <c:v>2.3837068255533599E-14</c:v>
                </c:pt>
                <c:pt idx="23">
                  <c:v>2.22404493441622E-14</c:v>
                </c:pt>
                <c:pt idx="24">
                  <c:v>1.9040905916847502E-14</c:v>
                </c:pt>
                <c:pt idx="25">
                  <c:v>1.7078375765282099E-14</c:v>
                </c:pt>
                <c:pt idx="26">
                  <c:v>1.6396496794910898E-14</c:v>
                </c:pt>
                <c:pt idx="27">
                  <c:v>1.7565838771740001E-14</c:v>
                </c:pt>
                <c:pt idx="28">
                  <c:v>1.5029843158469001E-14</c:v>
                </c:pt>
                <c:pt idx="29">
                  <c:v>1.61652098066996E-14</c:v>
                </c:pt>
                <c:pt idx="30">
                  <c:v>1.49081829401644E-14</c:v>
                </c:pt>
                <c:pt idx="31">
                  <c:v>1.5717628720888399E-14</c:v>
                </c:pt>
                <c:pt idx="32">
                  <c:v>1.5812352636505501E-14</c:v>
                </c:pt>
                <c:pt idx="33">
                  <c:v>1.7679806896855601E-14</c:v>
                </c:pt>
                <c:pt idx="34">
                  <c:v>1.97021963764345E-14</c:v>
                </c:pt>
                <c:pt idx="35">
                  <c:v>1.7132530802399299E-14</c:v>
                </c:pt>
                <c:pt idx="36">
                  <c:v>1.8879434467915E-14</c:v>
                </c:pt>
                <c:pt idx="37">
                  <c:v>2.06221421509792E-14</c:v>
                </c:pt>
                <c:pt idx="38">
                  <c:v>2.0079595828910201E-14</c:v>
                </c:pt>
                <c:pt idx="39">
                  <c:v>2.0823778864218299E-14</c:v>
                </c:pt>
                <c:pt idx="40">
                  <c:v>2.3095662696851299E-14</c:v>
                </c:pt>
                <c:pt idx="41">
                  <c:v>2.5224362592046E-14</c:v>
                </c:pt>
                <c:pt idx="42">
                  <c:v>2.4995889910047301E-14</c:v>
                </c:pt>
                <c:pt idx="43">
                  <c:v>2.3567577972022699E-14</c:v>
                </c:pt>
                <c:pt idx="44">
                  <c:v>2.8077041591070799E-14</c:v>
                </c:pt>
                <c:pt idx="45">
                  <c:v>2.60052471542256E-14</c:v>
                </c:pt>
                <c:pt idx="46">
                  <c:v>2.4463924172323898E-14</c:v>
                </c:pt>
                <c:pt idx="47">
                  <c:v>2.72423925804712E-14</c:v>
                </c:pt>
                <c:pt idx="48">
                  <c:v>2.7866015101024399E-14</c:v>
                </c:pt>
                <c:pt idx="49">
                  <c:v>2.5904395564776802E-14</c:v>
                </c:pt>
                <c:pt idx="50">
                  <c:v>2.7370613872653601E-14</c:v>
                </c:pt>
                <c:pt idx="51">
                  <c:v>2.9276993641505097E-14</c:v>
                </c:pt>
                <c:pt idx="52">
                  <c:v>3.6233827396015299E-14</c:v>
                </c:pt>
                <c:pt idx="53">
                  <c:v>4.5637860627116401E-14</c:v>
                </c:pt>
                <c:pt idx="54">
                  <c:v>5.50273316935552E-14</c:v>
                </c:pt>
                <c:pt idx="55">
                  <c:v>7.2070359722426404E-14</c:v>
                </c:pt>
                <c:pt idx="56">
                  <c:v>8.2135544862364199E-14</c:v>
                </c:pt>
                <c:pt idx="57">
                  <c:v>9.5525137300425404E-14</c:v>
                </c:pt>
                <c:pt idx="58">
                  <c:v>1.04290726416523E-13</c:v>
                </c:pt>
                <c:pt idx="59">
                  <c:v>1.0740086955076001E-13</c:v>
                </c:pt>
                <c:pt idx="60">
                  <c:v>1.1419403776411101E-13</c:v>
                </c:pt>
                <c:pt idx="61">
                  <c:v>1.2045128405696699E-13</c:v>
                </c:pt>
                <c:pt idx="62">
                  <c:v>1.19229546028137E-13</c:v>
                </c:pt>
                <c:pt idx="63">
                  <c:v>1.1825581630114399E-13</c:v>
                </c:pt>
                <c:pt idx="64">
                  <c:v>1.1805212261996E-13</c:v>
                </c:pt>
                <c:pt idx="65">
                  <c:v>1.1680387105608799E-13</c:v>
                </c:pt>
                <c:pt idx="66">
                  <c:v>1.09026667372299E-13</c:v>
                </c:pt>
                <c:pt idx="67">
                  <c:v>1.01951481049528E-13</c:v>
                </c:pt>
                <c:pt idx="68">
                  <c:v>9.8446583360231404E-14</c:v>
                </c:pt>
                <c:pt idx="69">
                  <c:v>9.3448770609524097E-14</c:v>
                </c:pt>
                <c:pt idx="70">
                  <c:v>8.9317051452021299E-14</c:v>
                </c:pt>
                <c:pt idx="71">
                  <c:v>8.53211387349209E-14</c:v>
                </c:pt>
                <c:pt idx="72">
                  <c:v>8.1462522545438096E-14</c:v>
                </c:pt>
                <c:pt idx="73">
                  <c:v>7.7741070059917496E-14</c:v>
                </c:pt>
                <c:pt idx="74">
                  <c:v>7.4155287167545201E-14</c:v>
                </c:pt>
                <c:pt idx="75">
                  <c:v>7.0702558823378705E-14</c:v>
                </c:pt>
                <c:pt idx="76">
                  <c:v>6.7379367529729406E-14</c:v>
                </c:pt>
                <c:pt idx="77">
                  <c:v>6.4181489880802695E-14</c:v>
                </c:pt>
                <c:pt idx="78">
                  <c:v>6.1104171537002798E-14</c:v>
                </c:pt>
                <c:pt idx="79">
                  <c:v>5.8142281334929494E-14</c:v>
                </c:pt>
                <c:pt idx="80">
                  <c:v>5.5290445498671901E-14</c:v>
                </c:pt>
                <c:pt idx="81">
                  <c:v>5.2543163108537997E-14</c:v>
                </c:pt>
                <c:pt idx="82">
                  <c:v>4.9894904114974599E-14</c:v>
                </c:pt>
                <c:pt idx="83">
                  <c:v>4.73401912673399E-14</c:v>
                </c:pt>
                <c:pt idx="84">
                  <c:v>4.48736673676903E-14</c:v>
                </c:pt>
                <c:pt idx="85">
                  <c:v>4.2490149266245001E-14</c:v>
                </c:pt>
                <c:pt idx="86">
                  <c:v>4.0184669994263098E-14</c:v>
                </c:pt>
                <c:pt idx="87">
                  <c:v>3.7952510387459902E-14</c:v>
                </c:pt>
                <c:pt idx="88">
                  <c:v>3.5789221493826901E-14</c:v>
                </c:pt>
                <c:pt idx="89">
                  <c:v>3.3690638988119702E-14</c:v>
                </c:pt>
                <c:pt idx="90">
                  <c:v>3.1652890735033499E-14</c:v>
                </c:pt>
                <c:pt idx="91">
                  <c:v>2.9672398557330399E-14</c:v>
                </c:pt>
                <c:pt idx="92">
                  <c:v>2.7745875176508501E-14</c:v>
                </c:pt>
                <c:pt idx="93">
                  <c:v>2.5870317204182699E-14</c:v>
                </c:pt>
                <c:pt idx="94">
                  <c:v>2.4042994973908701E-14</c:v>
                </c:pt>
                <c:pt idx="95">
                  <c:v>2.22614399171234E-14</c:v>
                </c:pt>
                <c:pt idx="96">
                  <c:v>2.0523430104279799E-14</c:v>
                </c:pt>
                <c:pt idx="97">
                  <c:v>1.88269744939159E-14</c:v>
                </c:pt>
                <c:pt idx="98">
                  <c:v>1.7170296358914601E-14</c:v>
                </c:pt>
                <c:pt idx="99">
                  <c:v>1.55518162909493E-14</c:v>
                </c:pt>
                <c:pt idx="100">
                  <c:v>1.39701351212978E-14</c:v>
                </c:pt>
                <c:pt idx="101">
                  <c:v>1.24240170389255E-14</c:v>
                </c:pt>
                <c:pt idx="102">
                  <c:v>1.09123731349502E-14</c:v>
                </c:pt>
                <c:pt idx="103">
                  <c:v>9.4342455561942603E-15</c:v>
                </c:pt>
                <c:pt idx="104">
                  <c:v>7.9887924093140797E-15</c:v>
                </c:pt>
                <c:pt idx="105">
                  <c:v>6.5752735207187598E-15</c:v>
                </c:pt>
                <c:pt idx="106">
                  <c:v>5.19303712588007E-15</c:v>
                </c:pt>
                <c:pt idx="107">
                  <c:v>3.8415075343719902E-15</c:v>
                </c:pt>
                <c:pt idx="108">
                  <c:v>2.5201737937395298E-15</c:v>
                </c:pt>
                <c:pt idx="109">
                  <c:v>1.2285793557459899E-15</c:v>
                </c:pt>
                <c:pt idx="110">
                  <c:v>-3.3687267650488398E-17</c:v>
                </c:pt>
                <c:pt idx="111">
                  <c:v>-1.26700088441698E-15</c:v>
                </c:pt>
                <c:pt idx="112">
                  <c:v>-2.4717070749650501E-15</c:v>
                </c:pt>
                <c:pt idx="113">
                  <c:v>-3.6481287614553504E-15</c:v>
                </c:pt>
                <c:pt idx="114">
                  <c:v>-4.7965719442582004E-15</c:v>
                </c:pt>
                <c:pt idx="115">
                  <c:v>-5.9173306600975704E-15</c:v>
                </c:pt>
                <c:pt idx="116">
                  <c:v>-7.0106912189905903E-15</c:v>
                </c:pt>
                <c:pt idx="117">
                  <c:v>-8.0769357783442407E-15</c:v>
                </c:pt>
                <c:pt idx="118">
                  <c:v>-9.1163453126955992E-15</c:v>
                </c:pt>
                <c:pt idx="119">
                  <c:v>-1.01292020367812E-14</c:v>
                </c:pt>
                <c:pt idx="120">
                  <c:v>-1.1115791338065299E-14</c:v>
                </c:pt>
                <c:pt idx="121">
                  <c:v>-1.20764032727064E-14</c:v>
                </c:pt>
                <c:pt idx="122">
                  <c:v>-1.30113336763288E-14</c:v>
                </c:pt>
                <c:pt idx="123">
                  <c:v>-1.39208849380209E-14</c:v>
                </c:pt>
                <c:pt idx="124">
                  <c:v>-1.48053664827956E-14</c:v>
                </c:pt>
                <c:pt idx="125">
                  <c:v>-1.56650950044277E-14</c:v>
                </c:pt>
                <c:pt idx="126">
                  <c:v>-1.6500394487189199E-14</c:v>
                </c:pt>
                <c:pt idx="127">
                  <c:v>-1.7311596051611399E-14</c:v>
                </c:pt>
                <c:pt idx="128">
                  <c:v>-1.80990376560591E-14</c:v>
                </c:pt>
                <c:pt idx="129">
                  <c:v>-1.8863063682652001E-14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F2-428D-8C19-B9505DFCB4B9}"/>
            </c:ext>
          </c:extLst>
        </c:ser>
        <c:ser>
          <c:idx val="8"/>
          <c:order val="8"/>
          <c:tx>
            <c:strRef>
              <c:f>'DSGE HVD'!$AH$1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HVD'!$AH$2:$AH$132</c:f>
              <c:numCache>
                <c:formatCode>0.0000</c:formatCode>
                <c:ptCount val="131"/>
                <c:pt idx="0">
                  <c:v>0.75299374895989712</c:v>
                </c:pt>
                <c:pt idx="1">
                  <c:v>0.74523244761383833</c:v>
                </c:pt>
                <c:pt idx="2">
                  <c:v>0.73754993644158484</c:v>
                </c:pt>
                <c:pt idx="3">
                  <c:v>0.72994540730566548</c:v>
                </c:pt>
                <c:pt idx="4">
                  <c:v>0.72241806079823256</c:v>
                </c:pt>
                <c:pt idx="5">
                  <c:v>0.71496710612980341</c:v>
                </c:pt>
                <c:pt idx="6">
                  <c:v>0.7075917610200867</c:v>
                </c:pt>
                <c:pt idx="7">
                  <c:v>0.70029125159077077</c:v>
                </c:pt>
                <c:pt idx="8">
                  <c:v>0.69306481226030203</c:v>
                </c:pt>
                <c:pt idx="9">
                  <c:v>0.68591168564062099</c:v>
                </c:pt>
                <c:pt idx="10">
                  <c:v>0.67883112243558985</c:v>
                </c:pt>
                <c:pt idx="11">
                  <c:v>0.6718223813414006</c:v>
                </c:pt>
                <c:pt idx="12">
                  <c:v>0.66488472894863293</c:v>
                </c:pt>
                <c:pt idx="13">
                  <c:v>0.65801743964599457</c:v>
                </c:pt>
                <c:pt idx="14">
                  <c:v>0.65121979552576403</c:v>
                </c:pt>
                <c:pt idx="15">
                  <c:v>0.64449108629083696</c:v>
                </c:pt>
                <c:pt idx="16">
                  <c:v>0.63783060916326229</c:v>
                </c:pt>
                <c:pt idx="17">
                  <c:v>0.63123766879438148</c:v>
                </c:pt>
                <c:pt idx="18">
                  <c:v>0.62471157717638026</c:v>
                </c:pt>
                <c:pt idx="19">
                  <c:v>0.61825165355518008</c:v>
                </c:pt>
                <c:pt idx="20">
                  <c:v>0.61185722434495426</c:v>
                </c:pt>
                <c:pt idx="21">
                  <c:v>0.60552762304381635</c:v>
                </c:pt>
                <c:pt idx="22">
                  <c:v>0.59926219015088134</c:v>
                </c:pt>
                <c:pt idx="23">
                  <c:v>0.59306027308457043</c:v>
                </c:pt>
                <c:pt idx="24">
                  <c:v>0.58692122610223452</c:v>
                </c:pt>
                <c:pt idx="25">
                  <c:v>0.58084441022097022</c:v>
                </c:pt>
                <c:pt idx="26">
                  <c:v>0.57482919313956538</c:v>
                </c:pt>
                <c:pt idx="27">
                  <c:v>0.56887494916170478</c:v>
                </c:pt>
                <c:pt idx="28">
                  <c:v>0.56298105912023166</c:v>
                </c:pt>
                <c:pt idx="29">
                  <c:v>0.55714691030257057</c:v>
                </c:pt>
                <c:pt idx="30">
                  <c:v>0.55137189637716999</c:v>
                </c:pt>
                <c:pt idx="31">
                  <c:v>0.54565541732104639</c:v>
                </c:pt>
                <c:pt idx="32">
                  <c:v>0.53999687934835894</c:v>
                </c:pt>
                <c:pt idx="33">
                  <c:v>0.53439569483999017</c:v>
                </c:pt>
                <c:pt idx="34">
                  <c:v>0.52885128227407707</c:v>
                </c:pt>
                <c:pt idx="35">
                  <c:v>0.523363066157576</c:v>
                </c:pt>
                <c:pt idx="36">
                  <c:v>0.51793047695873085</c:v>
                </c:pt>
                <c:pt idx="37">
                  <c:v>0.51255295104047416</c:v>
                </c:pt>
                <c:pt idx="38">
                  <c:v>0.50722993059476262</c:v>
                </c:pt>
                <c:pt idx="39">
                  <c:v>0.50196086357778358</c:v>
                </c:pt>
                <c:pt idx="40">
                  <c:v>0.49674520364602576</c:v>
                </c:pt>
                <c:pt idx="41">
                  <c:v>0.49158241009324194</c:v>
                </c:pt>
                <c:pt idx="42">
                  <c:v>0.48647194778823583</c:v>
                </c:pt>
                <c:pt idx="43">
                  <c:v>0.48141328711345027</c:v>
                </c:pt>
                <c:pt idx="44">
                  <c:v>0.47640590390440823</c:v>
                </c:pt>
                <c:pt idx="45">
                  <c:v>0.4714492793899297</c:v>
                </c:pt>
                <c:pt idx="46">
                  <c:v>0.46654290013311334</c:v>
                </c:pt>
                <c:pt idx="47">
                  <c:v>0.46168625797312618</c:v>
                </c:pt>
                <c:pt idx="48">
                  <c:v>0.45687884996769884</c:v>
                </c:pt>
                <c:pt idx="49">
                  <c:v>0.45212017833639845</c:v>
                </c:pt>
                <c:pt idx="50">
                  <c:v>0.44740975040460235</c:v>
                </c:pt>
                <c:pt idx="51">
                  <c:v>0.44274707854817419</c:v>
                </c:pt>
                <c:pt idx="52">
                  <c:v>0.4381316801390488</c:v>
                </c:pt>
                <c:pt idx="53">
                  <c:v>0.43356307749088535</c:v>
                </c:pt>
                <c:pt idx="54">
                  <c:v>0.42904079780624838</c:v>
                </c:pt>
                <c:pt idx="55">
                  <c:v>0.42456437312382744</c:v>
                </c:pt>
                <c:pt idx="56">
                  <c:v>0.42013334026680149</c:v>
                </c:pt>
                <c:pt idx="57">
                  <c:v>0.41574724079122405</c:v>
                </c:pt>
                <c:pt idx="58">
                  <c:v>0.41140562093549782</c:v>
                </c:pt>
                <c:pt idx="59">
                  <c:v>0.4071080315704203</c:v>
                </c:pt>
                <c:pt idx="60">
                  <c:v>0.40285402814980437</c:v>
                </c:pt>
                <c:pt idx="61">
                  <c:v>0.39864317066157712</c:v>
                </c:pt>
                <c:pt idx="62">
                  <c:v>0.39447502357965014</c:v>
                </c:pt>
                <c:pt idx="63">
                  <c:v>0.39034915581624696</c:v>
                </c:pt>
                <c:pt idx="64">
                  <c:v>0.3862651406749098</c:v>
                </c:pt>
                <c:pt idx="65">
                  <c:v>0.38222255580396552</c:v>
                </c:pt>
                <c:pt idx="66">
                  <c:v>0.3782209831506041</c:v>
                </c:pt>
                <c:pt idx="67">
                  <c:v>0.3742600089155011</c:v>
                </c:pt>
                <c:pt idx="68">
                  <c:v>0.37033922350799869</c:v>
                </c:pt>
                <c:pt idx="69">
                  <c:v>0.36645822150171686</c:v>
                </c:pt>
                <c:pt idx="70">
                  <c:v>0.36261660159083869</c:v>
                </c:pt>
                <c:pt idx="71">
                  <c:v>0.3588139665467836</c:v>
                </c:pt>
                <c:pt idx="72">
                  <c:v>0.35504992317544248</c:v>
                </c:pt>
                <c:pt idx="73">
                  <c:v>0.35132408227490058</c:v>
                </c:pt>
                <c:pt idx="74">
                  <c:v>0.34763605859364682</c:v>
                </c:pt>
                <c:pt idx="75">
                  <c:v>0.34398547078927211</c:v>
                </c:pt>
                <c:pt idx="76">
                  <c:v>0.3403719413876386</c:v>
                </c:pt>
                <c:pt idx="77">
                  <c:v>0.33679509674252428</c:v>
                </c:pt>
                <c:pt idx="78">
                  <c:v>0.33325456699572031</c:v>
                </c:pt>
                <c:pt idx="79">
                  <c:v>0.32974998603759553</c:v>
                </c:pt>
                <c:pt idx="80">
                  <c:v>0.32628099146809308</c:v>
                </c:pt>
                <c:pt idx="81">
                  <c:v>0.32284722455819087</c:v>
                </c:pt>
                <c:pt idx="82">
                  <c:v>0.31944833021177621</c:v>
                </c:pt>
                <c:pt idx="83">
                  <c:v>0.31608395692796792</c:v>
                </c:pt>
                <c:pt idx="84">
                  <c:v>0.31275375676384909</c:v>
                </c:pt>
                <c:pt idx="85">
                  <c:v>0.30945738529762679</c:v>
                </c:pt>
                <c:pt idx="86">
                  <c:v>0.30619450159219996</c:v>
                </c:pt>
                <c:pt idx="87">
                  <c:v>0.3029647681591307</c:v>
                </c:pt>
                <c:pt idx="88">
                  <c:v>0.29976785092302599</c:v>
                </c:pt>
                <c:pt idx="89">
                  <c:v>0.29660341918630084</c:v>
                </c:pt>
                <c:pt idx="90">
                  <c:v>0.29347114559434345</c:v>
                </c:pt>
                <c:pt idx="91">
                  <c:v>0.29037070610105964</c:v>
                </c:pt>
                <c:pt idx="92">
                  <c:v>0.28730177993479666</c:v>
                </c:pt>
                <c:pt idx="93">
                  <c:v>0.28426404956464313</c:v>
                </c:pt>
                <c:pt idx="94">
                  <c:v>0.28125720066709842</c:v>
                </c:pt>
                <c:pt idx="95">
                  <c:v>0.2782809220931044</c:v>
                </c:pt>
                <c:pt idx="96">
                  <c:v>0.27533490583544024</c:v>
                </c:pt>
                <c:pt idx="97">
                  <c:v>0.27241884699646979</c:v>
                </c:pt>
                <c:pt idx="98">
                  <c:v>0.26953244375624313</c:v>
                </c:pt>
                <c:pt idx="99">
                  <c:v>0.2666753973409412</c:v>
                </c:pt>
                <c:pt idx="100">
                  <c:v>0.26384741199165906</c:v>
                </c:pt>
                <c:pt idx="101">
                  <c:v>0.26104819493353676</c:v>
                </c:pt>
                <c:pt idx="102">
                  <c:v>0.25827745634521238</c:v>
                </c:pt>
                <c:pt idx="103">
                  <c:v>0.25553490932861167</c:v>
                </c:pt>
                <c:pt idx="104">
                  <c:v>0.25282026987905581</c:v>
                </c:pt>
                <c:pt idx="105">
                  <c:v>0.25013325685569593</c:v>
                </c:pt>
                <c:pt idx="106">
                  <c:v>0.24747359195226182</c:v>
                </c:pt>
                <c:pt idx="107">
                  <c:v>0.24484099966812348</c:v>
                </c:pt>
                <c:pt idx="108">
                  <c:v>0.24223520727966016</c:v>
                </c:pt>
                <c:pt idx="109">
                  <c:v>0.23965594481193761</c:v>
                </c:pt>
                <c:pt idx="110">
                  <c:v>0.23710294501068491</c:v>
                </c:pt>
                <c:pt idx="111">
                  <c:v>0.23457594331457113</c:v>
                </c:pt>
                <c:pt idx="112">
                  <c:v>0.23207467782777322</c:v>
                </c:pt>
                <c:pt idx="113">
                  <c:v>0.2295988892928352</c:v>
                </c:pt>
                <c:pt idx="114">
                  <c:v>0.22714832106381905</c:v>
                </c:pt>
                <c:pt idx="115">
                  <c:v>0.22472271907973079</c:v>
                </c:pt>
                <c:pt idx="116">
                  <c:v>0.22232183183823545</c:v>
                </c:pt>
                <c:pt idx="117">
                  <c:v>0.21994541036964593</c:v>
                </c:pt>
                <c:pt idx="118">
                  <c:v>0.21759320821118439</c:v>
                </c:pt>
                <c:pt idx="119">
                  <c:v>0.2152649813815157</c:v>
                </c:pt>
                <c:pt idx="120">
                  <c:v>0.21296048835554696</c:v>
                </c:pt>
                <c:pt idx="121">
                  <c:v>0.21067949003949213</c:v>
                </c:pt>
                <c:pt idx="122">
                  <c:v>0.2084217497462002</c:v>
                </c:pt>
                <c:pt idx="123">
                  <c:v>0.20618703317073919</c:v>
                </c:pt>
                <c:pt idx="124">
                  <c:v>0.20397510836623312</c:v>
                </c:pt>
                <c:pt idx="125">
                  <c:v>0.20178574571995495</c:v>
                </c:pt>
                <c:pt idx="126">
                  <c:v>0.19961871792967173</c:v>
                </c:pt>
                <c:pt idx="127">
                  <c:v>0.19747379998022543</c:v>
                </c:pt>
                <c:pt idx="128">
                  <c:v>0.19535076912037111</c:v>
                </c:pt>
                <c:pt idx="129">
                  <c:v>0.19324940483984265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F2-428D-8C19-B9505DFC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0122384"/>
        <c:axId val="1190117584"/>
      </c:barChart>
      <c:lineChart>
        <c:grouping val="standard"/>
        <c:varyColors val="0"/>
        <c:ser>
          <c:idx val="9"/>
          <c:order val="9"/>
          <c:tx>
            <c:strRef>
              <c:f>'DSGE HVD'!$AI$1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'DSGE HVD'!$AI$2:$AI$132</c:f>
              <c:numCache>
                <c:formatCode>0.0000</c:formatCode>
                <c:ptCount val="131"/>
                <c:pt idx="0">
                  <c:v>1.2255289549321744</c:v>
                </c:pt>
                <c:pt idx="1">
                  <c:v>1.7130242606465671</c:v>
                </c:pt>
                <c:pt idx="2">
                  <c:v>1.874772306742901</c:v>
                </c:pt>
                <c:pt idx="3">
                  <c:v>1.9775329477923045</c:v>
                </c:pt>
                <c:pt idx="4">
                  <c:v>2.0205842842362456</c:v>
                </c:pt>
                <c:pt idx="5">
                  <c:v>2.2036611709753626</c:v>
                </c:pt>
                <c:pt idx="6">
                  <c:v>2.4253838397963401</c:v>
                </c:pt>
                <c:pt idx="7">
                  <c:v>1.7410670895693241</c:v>
                </c:pt>
                <c:pt idx="8">
                  <c:v>1.7952468476923431</c:v>
                </c:pt>
                <c:pt idx="9">
                  <c:v>1.4664339579263674</c:v>
                </c:pt>
                <c:pt idx="10">
                  <c:v>1.2806434105109092</c:v>
                </c:pt>
                <c:pt idx="11">
                  <c:v>1.474632879467624</c:v>
                </c:pt>
                <c:pt idx="12">
                  <c:v>1.1801713053081295</c:v>
                </c:pt>
                <c:pt idx="13">
                  <c:v>0.61843358251854441</c:v>
                </c:pt>
                <c:pt idx="14">
                  <c:v>0.79509861686485483</c:v>
                </c:pt>
                <c:pt idx="15">
                  <c:v>1.4559851739157774</c:v>
                </c:pt>
                <c:pt idx="16">
                  <c:v>2.4977097529098637</c:v>
                </c:pt>
                <c:pt idx="17">
                  <c:v>3.3211212569531439</c:v>
                </c:pt>
                <c:pt idx="18">
                  <c:v>1.2448687972240862</c:v>
                </c:pt>
                <c:pt idx="19">
                  <c:v>-1.2461563969214939E-2</c:v>
                </c:pt>
                <c:pt idx="20">
                  <c:v>-0.65812286612370396</c:v>
                </c:pt>
                <c:pt idx="21">
                  <c:v>-1.0681440456087623</c:v>
                </c:pt>
                <c:pt idx="22">
                  <c:v>-1.7211832041255613</c:v>
                </c:pt>
                <c:pt idx="23">
                  <c:v>-1.8595557815905361</c:v>
                </c:pt>
                <c:pt idx="24">
                  <c:v>-1.6475253369953422</c:v>
                </c:pt>
                <c:pt idx="25">
                  <c:v>-1.7993043479948796</c:v>
                </c:pt>
                <c:pt idx="26">
                  <c:v>-1.4777672913095521</c:v>
                </c:pt>
                <c:pt idx="27">
                  <c:v>-1.5712694238096625</c:v>
                </c:pt>
                <c:pt idx="28">
                  <c:v>-1.7629336502093729</c:v>
                </c:pt>
                <c:pt idx="29">
                  <c:v>-1.8609485282397831</c:v>
                </c:pt>
                <c:pt idx="30">
                  <c:v>-2.223701461831376</c:v>
                </c:pt>
                <c:pt idx="31">
                  <c:v>-2.3865055235167478</c:v>
                </c:pt>
                <c:pt idx="32">
                  <c:v>-2.6907478452885289</c:v>
                </c:pt>
                <c:pt idx="33">
                  <c:v>-2.7574532474076072</c:v>
                </c:pt>
                <c:pt idx="34">
                  <c:v>-2.6857492053416721</c:v>
                </c:pt>
                <c:pt idx="35">
                  <c:v>-3.1571230413734876</c:v>
                </c:pt>
                <c:pt idx="36">
                  <c:v>-3.4820737769473391</c:v>
                </c:pt>
                <c:pt idx="37">
                  <c:v>-3.5169267869077139</c:v>
                </c:pt>
                <c:pt idx="38">
                  <c:v>-3.6186138407450859</c:v>
                </c:pt>
                <c:pt idx="39">
                  <c:v>-3.2942924307769985</c:v>
                </c:pt>
                <c:pt idx="40">
                  <c:v>-3.1142074684244019</c:v>
                </c:pt>
                <c:pt idx="41">
                  <c:v>-3.2745154826029146</c:v>
                </c:pt>
                <c:pt idx="42">
                  <c:v>-3.0318333720165414</c:v>
                </c:pt>
                <c:pt idx="43">
                  <c:v>-3.1192497247362239</c:v>
                </c:pt>
                <c:pt idx="44">
                  <c:v>-3.0021304861184079</c:v>
                </c:pt>
                <c:pt idx="45">
                  <c:v>-3.0193856759409434</c:v>
                </c:pt>
                <c:pt idx="46">
                  <c:v>-3.0254151255360973</c:v>
                </c:pt>
                <c:pt idx="47">
                  <c:v>-3.026446287268032</c:v>
                </c:pt>
                <c:pt idx="48">
                  <c:v>-2.9199904234218979</c:v>
                </c:pt>
                <c:pt idx="49">
                  <c:v>-3.2161808549817925</c:v>
                </c:pt>
                <c:pt idx="50">
                  <c:v>-3.4593046714255795</c:v>
                </c:pt>
                <c:pt idx="51">
                  <c:v>-3.436586768484891</c:v>
                </c:pt>
                <c:pt idx="52">
                  <c:v>-1.7952115612241677</c:v>
                </c:pt>
                <c:pt idx="53">
                  <c:v>-0.59581213536261268</c:v>
                </c:pt>
                <c:pt idx="54">
                  <c:v>0.28601065063453568</c:v>
                </c:pt>
                <c:pt idx="55">
                  <c:v>-0.43693053441544749</c:v>
                </c:pt>
                <c:pt idx="56">
                  <c:v>-0.3492638710805257</c:v>
                </c:pt>
                <c:pt idx="57">
                  <c:v>0.11271024030086685</c:v>
                </c:pt>
                <c:pt idx="58">
                  <c:v>0.27973044786008283</c:v>
                </c:pt>
                <c:pt idx="59">
                  <c:v>0.21290769741937396</c:v>
                </c:pt>
                <c:pt idx="60">
                  <c:v>0.62733870966627958</c:v>
                </c:pt>
                <c:pt idx="61">
                  <c:v>1.4097456770013586</c:v>
                </c:pt>
                <c:pt idx="62">
                  <c:v>1.9060535563536849</c:v>
                </c:pt>
                <c:pt idx="63">
                  <c:v>2.3408376621445499</c:v>
                </c:pt>
                <c:pt idx="64">
                  <c:v>2.5797502507820753</c:v>
                </c:pt>
                <c:pt idx="65">
                  <c:v>2.9424145498093575</c:v>
                </c:pt>
                <c:pt idx="66">
                  <c:v>3.2943891160333898</c:v>
                </c:pt>
                <c:pt idx="67">
                  <c:v>3.3500396875721825</c:v>
                </c:pt>
                <c:pt idx="68">
                  <c:v>3.4148466845981686</c:v>
                </c:pt>
                <c:pt idx="69">
                  <c:v>3.4735585865321168</c:v>
                </c:pt>
                <c:pt idx="70">
                  <c:v>3.4129074213323229</c:v>
                </c:pt>
                <c:pt idx="71">
                  <c:v>3.3553980541437682</c:v>
                </c:pt>
                <c:pt idx="72">
                  <c:v>3.3007919717630614</c:v>
                </c:pt>
                <c:pt idx="73">
                  <c:v>3.2488694260688873</c:v>
                </c:pt>
                <c:pt idx="74">
                  <c:v>3.1994270917629821</c:v>
                </c:pt>
                <c:pt idx="75">
                  <c:v>3.1522761662037193</c:v>
                </c:pt>
                <c:pt idx="76">
                  <c:v>3.1072408420548241</c:v>
                </c:pt>
                <c:pt idx="77">
                  <c:v>3.0641570878271081</c:v>
                </c:pt>
                <c:pt idx="78">
                  <c:v>3.0228716774727888</c:v>
                </c:pt>
                <c:pt idx="79">
                  <c:v>2.983241417121544</c:v>
                </c:pt>
                <c:pt idx="80">
                  <c:v>2.9451325242091775</c:v>
                </c:pt>
                <c:pt idx="81">
                  <c:v>2.9084201212328593</c:v>
                </c:pt>
                <c:pt idx="82">
                  <c:v>2.8729878129085704</c:v>
                </c:pt>
                <c:pt idx="83">
                  <c:v>2.8387273214575353</c:v>
                </c:pt>
                <c:pt idx="84">
                  <c:v>2.805538160032707</c:v>
                </c:pt>
                <c:pt idx="85">
                  <c:v>2.7733273288957481</c:v>
                </c:pt>
                <c:pt idx="86">
                  <c:v>2.7420090228840412</c:v>
                </c:pt>
                <c:pt idx="87">
                  <c:v>2.7115043420043583</c:v>
                </c:pt>
                <c:pt idx="88">
                  <c:v>2.6817409997075603</c:v>
                </c:pt>
                <c:pt idx="89">
                  <c:v>2.6526530255955247</c:v>
                </c:pt>
                <c:pt idx="90">
                  <c:v>2.6241804610484127</c:v>
                </c:pt>
                <c:pt idx="91">
                  <c:v>2.5962690475980965</c:v>
                </c:pt>
                <c:pt idx="92">
                  <c:v>2.568869908869297</c:v>
                </c:pt>
                <c:pt idx="93">
                  <c:v>2.5419392276176955</c:v>
                </c:pt>
                <c:pt idx="94">
                  <c:v>2.5154379198620598</c:v>
                </c:pt>
                <c:pt idx="95">
                  <c:v>2.4893313083794499</c:v>
                </c:pt>
                <c:pt idx="96">
                  <c:v>2.4635887979482418</c:v>
                </c:pt>
                <c:pt idx="97">
                  <c:v>2.4381835547144806</c:v>
                </c:pt>
                <c:pt idx="98">
                  <c:v>2.4130921919557822</c:v>
                </c:pt>
                <c:pt idx="99">
                  <c:v>2.3882944643446344</c:v>
                </c:pt>
                <c:pt idx="100">
                  <c:v>2.3637729725931953</c:v>
                </c:pt>
                <c:pt idx="101">
                  <c:v>2.3395128801112932</c:v>
                </c:pt>
                <c:pt idx="102">
                  <c:v>2.3155016430412543</c:v>
                </c:pt>
                <c:pt idx="103">
                  <c:v>2.291728754761265</c:v>
                </c:pt>
                <c:pt idx="104">
                  <c:v>2.2681855056801909</c:v>
                </c:pt>
                <c:pt idx="105">
                  <c:v>2.2448647588890411</c:v>
                </c:pt>
                <c:pt idx="106">
                  <c:v>2.2217607419932017</c:v>
                </c:pt>
                <c:pt idx="107">
                  <c:v>2.1988688552275426</c:v>
                </c:pt>
                <c:pt idx="108">
                  <c:v>2.1761854957573679</c:v>
                </c:pt>
                <c:pt idx="109">
                  <c:v>2.1537078978920818</c:v>
                </c:pt>
                <c:pt idx="110">
                  <c:v>2.1314339887866343</c:v>
                </c:pt>
                <c:pt idx="111">
                  <c:v>2.1093622590779031</c:v>
                </c:pt>
                <c:pt idx="112">
                  <c:v>2.0874916477979011</c:v>
                </c:pt>
                <c:pt idx="113">
                  <c:v>2.0658214408230222</c:v>
                </c:pt>
                <c:pt idx="114">
                  <c:v>2.0443511820554892</c:v>
                </c:pt>
                <c:pt idx="115">
                  <c:v>2.0230805964897796</c:v>
                </c:pt>
                <c:pt idx="116">
                  <c:v>2.0020095242897775</c:v>
                </c:pt>
                <c:pt idx="117">
                  <c:v>1.9811378649907152</c:v>
                </c:pt>
                <c:pt idx="118">
                  <c:v>1.9604655309418939</c:v>
                </c:pt>
                <c:pt idx="119">
                  <c:v>1.9399924091187575</c:v>
                </c:pt>
                <c:pt idx="120">
                  <c:v>1.9197183304561907</c:v>
                </c:pt>
                <c:pt idx="121">
                  <c:v>1.8996430458854103</c:v>
                </c:pt>
                <c:pt idx="122">
                  <c:v>1.879766208293856</c:v>
                </c:pt>
                <c:pt idx="123">
                  <c:v>1.8600873596702381</c:v>
                </c:pt>
                <c:pt idx="124">
                  <c:v>1.8406059227420568</c:v>
                </c:pt>
                <c:pt idx="125">
                  <c:v>1.8213211964619342</c:v>
                </c:pt>
                <c:pt idx="126">
                  <c:v>1.8022323547484878</c:v>
                </c:pt>
                <c:pt idx="127">
                  <c:v>1.7833384479378735</c:v>
                </c:pt>
                <c:pt idx="128">
                  <c:v>1.7646384064525298</c:v>
                </c:pt>
                <c:pt idx="129">
                  <c:v>1.7461310462421857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F2-428D-8C19-B9505DFC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843279"/>
        <c:axId val="1698837999"/>
      </c:lineChart>
      <c:dateAx>
        <c:axId val="1190122384"/>
        <c:scaling>
          <c:orientation val="minMax"/>
          <c:max val="45658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190117584"/>
        <c:crosses val="autoZero"/>
        <c:auto val="1"/>
        <c:lblOffset val="100"/>
        <c:baseTimeUnit val="months"/>
        <c:majorUnit val="12"/>
        <c:majorTimeUnit val="months"/>
      </c:dateAx>
      <c:valAx>
        <c:axId val="1190117584"/>
        <c:scaling>
          <c:orientation val="minMax"/>
        </c:scaling>
        <c:delete val="1"/>
        <c:axPos val="r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.0" sourceLinked="0"/>
        <c:majorTickMark val="none"/>
        <c:minorTickMark val="none"/>
        <c:tickLblPos val="nextTo"/>
        <c:crossAx val="1190122384"/>
        <c:crosses val="max"/>
        <c:crossBetween val="between"/>
      </c:valAx>
      <c:valAx>
        <c:axId val="1698837999"/>
        <c:scaling>
          <c:orientation val="minMax"/>
          <c:max val="8"/>
          <c:min val="-6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698843279"/>
        <c:crosses val="autoZero"/>
        <c:crossBetween val="between"/>
      </c:valAx>
      <c:catAx>
        <c:axId val="1698843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698837999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2205048273724643E-2"/>
          <c:y val="9.6674400618716166E-3"/>
          <c:w val="0.83558974786636886"/>
          <c:h val="0.2254492695373635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EA Natural Rate of Interest (r*) with and without Forward Guidance, 1999–2024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7">
                  <c:v>3.14761880805034</c:v>
                </c:pt>
                <c:pt idx="8">
                  <c:v>3.5682680471886199</c:v>
                </c:pt>
                <c:pt idx="9">
                  <c:v>4.1189410071419204</c:v>
                </c:pt>
                <c:pt idx="10">
                  <c:v>4.1264489394585304</c:v>
                </c:pt>
                <c:pt idx="11">
                  <c:v>4.9982210531085398</c:v>
                </c:pt>
                <c:pt idx="12">
                  <c:v>5.6544468588395302</c:v>
                </c:pt>
                <c:pt idx="13">
                  <c:v>6.2505009827671802</c:v>
                </c:pt>
                <c:pt idx="14">
                  <c:v>6.1698592693812904</c:v>
                </c:pt>
                <c:pt idx="15">
                  <c:v>6.6736939093281897</c:v>
                </c:pt>
                <c:pt idx="16">
                  <c:v>6.4995516473080599</c:v>
                </c:pt>
                <c:pt idx="17">
                  <c:v>6.0196359963466604</c:v>
                </c:pt>
                <c:pt idx="18">
                  <c:v>5.18747815156539</c:v>
                </c:pt>
                <c:pt idx="19">
                  <c:v>4.8131498682088099</c:v>
                </c:pt>
                <c:pt idx="20">
                  <c:v>4.58813951631255</c:v>
                </c:pt>
                <c:pt idx="21">
                  <c:v>4.7655493256328203</c:v>
                </c:pt>
                <c:pt idx="22">
                  <c:v>5.0725819098786902</c:v>
                </c:pt>
                <c:pt idx="23">
                  <c:v>5.4649777152978798</c:v>
                </c:pt>
                <c:pt idx="24">
                  <c:v>5.8796603604701696</c:v>
                </c:pt>
                <c:pt idx="25">
                  <c:v>6.0006740249469397</c:v>
                </c:pt>
                <c:pt idx="26">
                  <c:v>6.2182062054461102</c:v>
                </c:pt>
                <c:pt idx="27">
                  <c:v>6.05255634338502</c:v>
                </c:pt>
                <c:pt idx="28">
                  <c:v>5.9670209203595697</c:v>
                </c:pt>
                <c:pt idx="29">
                  <c:v>5.9355112765988203</c:v>
                </c:pt>
                <c:pt idx="30">
                  <c:v>5.33125058730859</c:v>
                </c:pt>
                <c:pt idx="31">
                  <c:v>5.4170139056844802</c:v>
                </c:pt>
                <c:pt idx="32">
                  <c:v>6.0002271862956897</c:v>
                </c:pt>
                <c:pt idx="33">
                  <c:v>6.0942033251406196</c:v>
                </c:pt>
                <c:pt idx="34">
                  <c:v>5.6427043351332298</c:v>
                </c:pt>
                <c:pt idx="35">
                  <c:v>6.4903916103643002</c:v>
                </c:pt>
                <c:pt idx="36">
                  <c:v>6.9319978445055197</c:v>
                </c:pt>
                <c:pt idx="37">
                  <c:v>8.0038502285682593</c:v>
                </c:pt>
                <c:pt idx="38">
                  <c:v>8.1689235624585397</c:v>
                </c:pt>
                <c:pt idx="39">
                  <c:v>8.0853391509109098</c:v>
                </c:pt>
                <c:pt idx="40">
                  <c:v>7.9493460767137201</c:v>
                </c:pt>
                <c:pt idx="41">
                  <c:v>8.3395535397320906</c:v>
                </c:pt>
                <c:pt idx="42">
                  <c:v>8.6113735352428904</c:v>
                </c:pt>
                <c:pt idx="43">
                  <c:v>9.6981124671936794</c:v>
                </c:pt>
                <c:pt idx="44">
                  <c:v>10.003199830853401</c:v>
                </c:pt>
                <c:pt idx="45">
                  <c:v>9.7371405196880794</c:v>
                </c:pt>
                <c:pt idx="46">
                  <c:v>9.0139496342245593</c:v>
                </c:pt>
                <c:pt idx="47">
                  <c:v>8.9158665936907209</c:v>
                </c:pt>
                <c:pt idx="48">
                  <c:v>8.43259704954081</c:v>
                </c:pt>
                <c:pt idx="49">
                  <c:v>8.1490110936523497</c:v>
                </c:pt>
                <c:pt idx="50">
                  <c:v>7.5699170057885103</c:v>
                </c:pt>
                <c:pt idx="51">
                  <c:v>7.6459315663953804</c:v>
                </c:pt>
                <c:pt idx="52">
                  <c:v>7.6961798812797904</c:v>
                </c:pt>
                <c:pt idx="53">
                  <c:v>7.8278728826340398</c:v>
                </c:pt>
                <c:pt idx="54">
                  <c:v>7.42761664473504</c:v>
                </c:pt>
                <c:pt idx="55">
                  <c:v>7.0132301565481701</c:v>
                </c:pt>
                <c:pt idx="56">
                  <c:v>6.7211455030803702</c:v>
                </c:pt>
                <c:pt idx="57">
                  <c:v>6.5696742466551097</c:v>
                </c:pt>
                <c:pt idx="58">
                  <c:v>6.4985685320918298</c:v>
                </c:pt>
                <c:pt idx="59">
                  <c:v>6.3354129190929198</c:v>
                </c:pt>
                <c:pt idx="60">
                  <c:v>6.0431981852612999</c:v>
                </c:pt>
                <c:pt idx="61">
                  <c:v>5.6262743250811997</c:v>
                </c:pt>
                <c:pt idx="62">
                  <c:v>5.4414067022429098</c:v>
                </c:pt>
                <c:pt idx="63">
                  <c:v>4.9792849499795402</c:v>
                </c:pt>
                <c:pt idx="64">
                  <c:v>4.7803609088797199</c:v>
                </c:pt>
                <c:pt idx="65">
                  <c:v>4.9742273237608101</c:v>
                </c:pt>
                <c:pt idx="66">
                  <c:v>5.0093012132205397</c:v>
                </c:pt>
                <c:pt idx="67">
                  <c:v>5.3305459363709797</c:v>
                </c:pt>
                <c:pt idx="68">
                  <c:v>5.4548648024592001</c:v>
                </c:pt>
                <c:pt idx="69">
                  <c:v>5.3806170047855701</c:v>
                </c:pt>
                <c:pt idx="70">
                  <c:v>4.6628297983706597</c:v>
                </c:pt>
                <c:pt idx="71">
                  <c:v>4.6533613662333604</c:v>
                </c:pt>
                <c:pt idx="72">
                  <c:v>5.1300544400344199</c:v>
                </c:pt>
                <c:pt idx="73">
                  <c:v>5.15100041495878</c:v>
                </c:pt>
                <c:pt idx="74">
                  <c:v>5.70356423516865</c:v>
                </c:pt>
                <c:pt idx="75">
                  <c:v>5.8612491505009903</c:v>
                </c:pt>
                <c:pt idx="76">
                  <c:v>6.1005107672609302</c:v>
                </c:pt>
                <c:pt idx="77">
                  <c:v>6.4055285741853698</c:v>
                </c:pt>
                <c:pt idx="78">
                  <c:v>6.5599055946105</c:v>
                </c:pt>
                <c:pt idx="79">
                  <c:v>6.3855614772294897</c:v>
                </c:pt>
                <c:pt idx="80">
                  <c:v>6.5094118512843</c:v>
                </c:pt>
                <c:pt idx="81">
                  <c:v>6.8030956791226602</c:v>
                </c:pt>
                <c:pt idx="82">
                  <c:v>6.6468878848021902</c:v>
                </c:pt>
                <c:pt idx="83">
                  <c:v>6.4111636852635501</c:v>
                </c:pt>
                <c:pt idx="84">
                  <c:v>6.3959752776977696</c:v>
                </c:pt>
                <c:pt idx="85">
                  <c:v>6.5745090638937604</c:v>
                </c:pt>
                <c:pt idx="86">
                  <c:v>6.60279172037826</c:v>
                </c:pt>
                <c:pt idx="87">
                  <c:v>6.6747615286384603</c:v>
                </c:pt>
                <c:pt idx="88">
                  <c:v>7.1838866621569801</c:v>
                </c:pt>
                <c:pt idx="89">
                  <c:v>7.0191192619864804</c:v>
                </c:pt>
                <c:pt idx="90">
                  <c:v>6.1209265229102501</c:v>
                </c:pt>
                <c:pt idx="91">
                  <c:v>5.4699530271660803</c:v>
                </c:pt>
                <c:pt idx="92">
                  <c:v>4.8597569097836901</c:v>
                </c:pt>
                <c:pt idx="93">
                  <c:v>4.4170137358675801</c:v>
                </c:pt>
                <c:pt idx="94">
                  <c:v>4.0537471207668698</c:v>
                </c:pt>
                <c:pt idx="95">
                  <c:v>3.9502121180571002</c:v>
                </c:pt>
                <c:pt idx="96">
                  <c:v>4.0736471947814401</c:v>
                </c:pt>
                <c:pt idx="97">
                  <c:v>4.0208041254810096</c:v>
                </c:pt>
                <c:pt idx="98">
                  <c:v>4.3688770645768003</c:v>
                </c:pt>
                <c:pt idx="99">
                  <c:v>4.4094416684370303</c:v>
                </c:pt>
                <c:pt idx="100">
                  <c:v>3.9375869970623998</c:v>
                </c:pt>
                <c:pt idx="101">
                  <c:v>3.7881011617705398</c:v>
                </c:pt>
                <c:pt idx="102">
                  <c:v>3.4891551437909998</c:v>
                </c:pt>
                <c:pt idx="103">
                  <c:v>3.0813410058597901</c:v>
                </c:pt>
                <c:pt idx="104">
                  <c:v>3.1090862045263199</c:v>
                </c:pt>
                <c:pt idx="105">
                  <c:v>2.8250364517966302</c:v>
                </c:pt>
                <c:pt idx="106">
                  <c:v>2.8231934156006302</c:v>
                </c:pt>
                <c:pt idx="107">
                  <c:v>2.66557974958805</c:v>
                </c:pt>
                <c:pt idx="108">
                  <c:v>2.6107937285526899</c:v>
                </c:pt>
                <c:pt idx="109">
                  <c:v>2.5667840402893001</c:v>
                </c:pt>
                <c:pt idx="110">
                  <c:v>2.3441763250965399</c:v>
                </c:pt>
                <c:pt idx="111">
                  <c:v>2.2567052658531801</c:v>
                </c:pt>
                <c:pt idx="112">
                  <c:v>2.1173832007203401</c:v>
                </c:pt>
                <c:pt idx="113">
                  <c:v>1.7648260077331099</c:v>
                </c:pt>
                <c:pt idx="114">
                  <c:v>1.52357566748589</c:v>
                </c:pt>
                <c:pt idx="115">
                  <c:v>1.5593003757485999</c:v>
                </c:pt>
                <c:pt idx="116">
                  <c:v>1.78804946443474</c:v>
                </c:pt>
                <c:pt idx="117">
                  <c:v>2.0514160976529001</c:v>
                </c:pt>
                <c:pt idx="118">
                  <c:v>2.1811393028488699</c:v>
                </c:pt>
                <c:pt idx="119">
                  <c:v>2.47444256532411</c:v>
                </c:pt>
                <c:pt idx="120">
                  <c:v>2.57550207767293</c:v>
                </c:pt>
                <c:pt idx="121">
                  <c:v>2.6006161323777599</c:v>
                </c:pt>
                <c:pt idx="122">
                  <c:v>2.4392259041163902</c:v>
                </c:pt>
                <c:pt idx="123">
                  <c:v>2.4041117391956801</c:v>
                </c:pt>
                <c:pt idx="124">
                  <c:v>2.1344723634654801</c:v>
                </c:pt>
                <c:pt idx="125">
                  <c:v>1.6026891604086799</c:v>
                </c:pt>
                <c:pt idx="126">
                  <c:v>1.5831762426687099</c:v>
                </c:pt>
                <c:pt idx="127">
                  <c:v>1.6870550899718799</c:v>
                </c:pt>
                <c:pt idx="128">
                  <c:v>1.5185572623406201</c:v>
                </c:pt>
                <c:pt idx="129">
                  <c:v>1.4346126448434799</c:v>
                </c:pt>
                <c:pt idx="130">
                  <c:v>1.2102955549882899</c:v>
                </c:pt>
                <c:pt idx="131">
                  <c:v>0.98487130814097801</c:v>
                </c:pt>
                <c:pt idx="132">
                  <c:v>1.03365252571942</c:v>
                </c:pt>
                <c:pt idx="133">
                  <c:v>1.0831738079558499</c:v>
                </c:pt>
                <c:pt idx="134">
                  <c:v>1.0486952050103899</c:v>
                </c:pt>
                <c:pt idx="135">
                  <c:v>1.0518485886681701</c:v>
                </c:pt>
                <c:pt idx="136">
                  <c:v>1.0689605281267101</c:v>
                </c:pt>
                <c:pt idx="137">
                  <c:v>1.1076290480500099</c:v>
                </c:pt>
                <c:pt idx="138">
                  <c:v>1.1295091370685799</c:v>
                </c:pt>
                <c:pt idx="139">
                  <c:v>1.0748288680373199</c:v>
                </c:pt>
                <c:pt idx="140">
                  <c:v>1.09301286726317</c:v>
                </c:pt>
                <c:pt idx="141">
                  <c:v>1.18160498258012</c:v>
                </c:pt>
                <c:pt idx="142">
                  <c:v>1.46210462437246</c:v>
                </c:pt>
                <c:pt idx="143">
                  <c:v>1.6722110314241101</c:v>
                </c:pt>
                <c:pt idx="144">
                  <c:v>1.8339214528525201</c:v>
                </c:pt>
                <c:pt idx="145">
                  <c:v>2.01851966862501</c:v>
                </c:pt>
                <c:pt idx="146">
                  <c:v>2.1005167173930799</c:v>
                </c:pt>
                <c:pt idx="147">
                  <c:v>2.5873473870952899</c:v>
                </c:pt>
                <c:pt idx="148">
                  <c:v>2.7483288489766098</c:v>
                </c:pt>
                <c:pt idx="149">
                  <c:v>2.8502045406077601</c:v>
                </c:pt>
                <c:pt idx="150">
                  <c:v>2.8922316705044202</c:v>
                </c:pt>
                <c:pt idx="151">
                  <c:v>3.0741155021697302</c:v>
                </c:pt>
                <c:pt idx="152">
                  <c:v>3.2944247871889001</c:v>
                </c:pt>
                <c:pt idx="153">
                  <c:v>2.6033206653166401</c:v>
                </c:pt>
                <c:pt idx="154">
                  <c:v>2.6518572322160798</c:v>
                </c:pt>
                <c:pt idx="155">
                  <c:v>2.3234279207682902</c:v>
                </c:pt>
                <c:pt idx="156">
                  <c:v>2.1380333519918699</c:v>
                </c:pt>
                <c:pt idx="157">
                  <c:v>2.33241477256104</c:v>
                </c:pt>
                <c:pt idx="158">
                  <c:v>2.0383394863620099</c:v>
                </c:pt>
                <c:pt idx="159">
                  <c:v>1.4769843880801501</c:v>
                </c:pt>
                <c:pt idx="160">
                  <c:v>1.65403067676162</c:v>
                </c:pt>
                <c:pt idx="161">
                  <c:v>2.3152986726778599</c:v>
                </c:pt>
                <c:pt idx="162">
                  <c:v>3.35740533649532</c:v>
                </c:pt>
                <c:pt idx="163">
                  <c:v>4.1811987726222402</c:v>
                </c:pt>
                <c:pt idx="164">
                  <c:v>2.1053258997637401</c:v>
                </c:pt>
                <c:pt idx="165">
                  <c:v>0.84836904398383395</c:v>
                </c:pt>
                <c:pt idx="166">
                  <c:v>0.20306969941410499</c:v>
                </c:pt>
                <c:pt idx="167">
                  <c:v>-0.20660849736054501</c:v>
                </c:pt>
                <c:pt idx="168">
                  <c:v>-0.85933331801987101</c:v>
                </c:pt>
                <c:pt idx="169">
                  <c:v>-0.99743245474066999</c:v>
                </c:pt>
                <c:pt idx="170">
                  <c:v>-0.78518470571071297</c:v>
                </c:pt>
                <c:pt idx="171">
                  <c:v>-0.93682125310169795</c:v>
                </c:pt>
                <c:pt idx="172">
                  <c:v>-0.61523930848132402</c:v>
                </c:pt>
                <c:pt idx="173">
                  <c:v>-0.70882155920905099</c:v>
                </c:pt>
                <c:pt idx="174">
                  <c:v>-0.90072382184798305</c:v>
                </c:pt>
                <c:pt idx="175">
                  <c:v>-0.99917397626097804</c:v>
                </c:pt>
                <c:pt idx="176">
                  <c:v>-1.3626062625578299</c:v>
                </c:pt>
                <c:pt idx="177">
                  <c:v>-1.5263894200800201</c:v>
                </c:pt>
                <c:pt idx="178">
                  <c:v>-1.8319766579394201</c:v>
                </c:pt>
                <c:pt idx="179">
                  <c:v>-1.90047119030337</c:v>
                </c:pt>
                <c:pt idx="180">
                  <c:v>-1.8310935184335599</c:v>
                </c:pt>
                <c:pt idx="181">
                  <c:v>-2.3054414488725801</c:v>
                </c:pt>
                <c:pt idx="182">
                  <c:v>-2.6341454175724301</c:v>
                </c:pt>
                <c:pt idx="183">
                  <c:v>-2.67368742342369</c:v>
                </c:pt>
                <c:pt idx="184">
                  <c:v>-2.7811863640499901</c:v>
                </c:pt>
                <c:pt idx="185">
                  <c:v>-2.4640239327216098</c:v>
                </c:pt>
                <c:pt idx="186">
                  <c:v>-2.2927145117701602</c:v>
                </c:pt>
                <c:pt idx="187">
                  <c:v>-2.4637397584024501</c:v>
                </c:pt>
                <c:pt idx="188">
                  <c:v>-2.2341110187227899</c:v>
                </c:pt>
                <c:pt idx="189">
                  <c:v>-2.3373999957025902</c:v>
                </c:pt>
                <c:pt idx="190">
                  <c:v>-2.2395750468340001</c:v>
                </c:pt>
                <c:pt idx="191">
                  <c:v>-2.28032242370546</c:v>
                </c:pt>
                <c:pt idx="192">
                  <c:v>-2.3150968443931901</c:v>
                </c:pt>
                <c:pt idx="193">
                  <c:v>-2.3516634232534099</c:v>
                </c:pt>
                <c:pt idx="194">
                  <c:v>-2.2904915679695401</c:v>
                </c:pt>
                <c:pt idx="195">
                  <c:v>-2.6436379492045199</c:v>
                </c:pt>
                <c:pt idx="196">
                  <c:v>-2.9588117840078998</c:v>
                </c:pt>
                <c:pt idx="197">
                  <c:v>-3.0277893814066799</c:v>
                </c:pt>
                <c:pt idx="198">
                  <c:v>-3.2667220043087002</c:v>
                </c:pt>
                <c:pt idx="199">
                  <c:v>-3.4729558824865601</c:v>
                </c:pt>
                <c:pt idx="200">
                  <c:v>-3.3459148033241899</c:v>
                </c:pt>
                <c:pt idx="201">
                  <c:v>-3.7690268584575199</c:v>
                </c:pt>
                <c:pt idx="202">
                  <c:v>-3.56750498533389</c:v>
                </c:pt>
                <c:pt idx="203">
                  <c:v>-3.0443164282031701</c:v>
                </c:pt>
                <c:pt idx="204">
                  <c:v>-2.8394912980586899</c:v>
                </c:pt>
                <c:pt idx="205">
                  <c:v>-2.92794466845233</c:v>
                </c:pt>
                <c:pt idx="206">
                  <c:v>-2.5328178973388402</c:v>
                </c:pt>
                <c:pt idx="207">
                  <c:v>-1.73199395840604</c:v>
                </c:pt>
                <c:pt idx="208">
                  <c:v>-1.2280337834508599</c:v>
                </c:pt>
                <c:pt idx="209">
                  <c:v>-0.78684347891671402</c:v>
                </c:pt>
                <c:pt idx="210">
                  <c:v>-0.53859143379626195</c:v>
                </c:pt>
                <c:pt idx="211">
                  <c:v>-0.162821122818925</c:v>
                </c:pt>
                <c:pt idx="212">
                  <c:v>0.202906821301131</c:v>
                </c:pt>
                <c:pt idx="213">
                  <c:v>0.27174217648740001</c:v>
                </c:pt>
                <c:pt idx="214">
                  <c:v>0.34889491137955098</c:v>
                </c:pt>
                <c:pt idx="215">
                  <c:v>0.42043325522565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'Chart 3 - rstar'!#REF!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7">
                  <c:v>3.0747811160597198</c:v>
                </c:pt>
                <c:pt idx="8">
                  <c:v>3.4950743687323098</c:v>
                </c:pt>
                <c:pt idx="9">
                  <c:v>4.0453651120299901</c:v>
                </c:pt>
                <c:pt idx="10">
                  <c:v>4.0524669209357302</c:v>
                </c:pt>
                <c:pt idx="11">
                  <c:v>4.9238112543225201</c:v>
                </c:pt>
                <c:pt idx="12">
                  <c:v>5.5795897735518096</c:v>
                </c:pt>
                <c:pt idx="13">
                  <c:v>6.1751791375606997</c:v>
                </c:pt>
                <c:pt idx="14">
                  <c:v>6.0940570933194902</c:v>
                </c:pt>
                <c:pt idx="15">
                  <c:v>6.5973975959559503</c:v>
                </c:pt>
                <c:pt idx="16">
                  <c:v>6.42274901303107</c:v>
                </c:pt>
                <c:pt idx="17">
                  <c:v>5.9423163385236002</c:v>
                </c:pt>
                <c:pt idx="18">
                  <c:v>5.1096321090517201</c:v>
                </c:pt>
                <c:pt idx="19">
                  <c:v>4.7347692865770403</c:v>
                </c:pt>
                <c:pt idx="20">
                  <c:v>4.5092173195270702</c:v>
                </c:pt>
                <c:pt idx="21">
                  <c:v>4.6860793955681501</c:v>
                </c:pt>
                <c:pt idx="22">
                  <c:v>4.9925589747327397</c:v>
                </c:pt>
                <c:pt idx="23">
                  <c:v>5.3843972476618802</c:v>
                </c:pt>
                <c:pt idx="24">
                  <c:v>5.7985184855705603</c:v>
                </c:pt>
                <c:pt idx="25">
                  <c:v>5.9189674393685499</c:v>
                </c:pt>
                <c:pt idx="26">
                  <c:v>6.1359321064775996</c:v>
                </c:pt>
                <c:pt idx="27">
                  <c:v>5.96971236899362</c:v>
                </c:pt>
                <c:pt idx="28">
                  <c:v>5.88360509970172</c:v>
                </c:pt>
                <c:pt idx="29">
                  <c:v>5.8515219909033096</c:v>
                </c:pt>
                <c:pt idx="30">
                  <c:v>5.2466865409287902</c:v>
                </c:pt>
                <c:pt idx="31">
                  <c:v>5.3318741071052802</c:v>
                </c:pt>
                <c:pt idx="32">
                  <c:v>5.9145109388992196</c:v>
                </c:pt>
                <c:pt idx="33">
                  <c:v>6.0079102275835599</c:v>
                </c:pt>
                <c:pt idx="34">
                  <c:v>5.5558342912703198</c:v>
                </c:pt>
                <c:pt idx="35">
                  <c:v>6.4029448487710399</c:v>
                </c:pt>
                <c:pt idx="36">
                  <c:v>6.8439749478146803</c:v>
                </c:pt>
                <c:pt idx="37">
                  <c:v>7.91525217304791</c:v>
                </c:pt>
                <c:pt idx="38">
                  <c:v>8.0797517685364397</c:v>
                </c:pt>
                <c:pt idx="39">
                  <c:v>7.99559554570786</c:v>
                </c:pt>
                <c:pt idx="40">
                  <c:v>7.8590331701094103</c:v>
                </c:pt>
                <c:pt idx="41">
                  <c:v>8.2486745160821204</c:v>
                </c:pt>
                <c:pt idx="42">
                  <c:v>8.5199323636348492</c:v>
                </c:pt>
                <c:pt idx="43">
                  <c:v>9.6061140341287192</c:v>
                </c:pt>
                <c:pt idx="44">
                  <c:v>9.9106501005386907</c:v>
                </c:pt>
                <c:pt idx="45">
                  <c:v>9.6440467288209106</c:v>
                </c:pt>
                <c:pt idx="46">
                  <c:v>8.9203205303692403</c:v>
                </c:pt>
                <c:pt idx="47">
                  <c:v>8.8217127292557205</c:v>
                </c:pt>
                <c:pt idx="48">
                  <c:v>8.3379311471880904</c:v>
                </c:pt>
                <c:pt idx="49">
                  <c:v>8.0538485039935992</c:v>
                </c:pt>
                <c:pt idx="50">
                  <c:v>7.4742762848347404</c:v>
                </c:pt>
                <c:pt idx="51">
                  <c:v>7.5498352089204603</c:v>
                </c:pt>
                <c:pt idx="52">
                  <c:v>7.5996552576671004</c:v>
                </c:pt>
                <c:pt idx="53">
                  <c:v>7.73095344165512</c:v>
                </c:pt>
                <c:pt idx="54">
                  <c:v>7.3303434638207996</c:v>
                </c:pt>
                <c:pt idx="55">
                  <c:v>6.91565394474281</c:v>
                </c:pt>
                <c:pt idx="56">
                  <c:v>6.6233291882382401</c:v>
                </c:pt>
                <c:pt idx="57">
                  <c:v>6.4716962994570997</c:v>
                </c:pt>
                <c:pt idx="58">
                  <c:v>6.4005271760703604</c:v>
                </c:pt>
                <c:pt idx="59">
                  <c:v>6.2374614890473197</c:v>
                </c:pt>
                <c:pt idx="60">
                  <c:v>5.9452980985412003</c:v>
                </c:pt>
                <c:pt idx="61">
                  <c:v>5.5283912379664901</c:v>
                </c:pt>
                <c:pt idx="62">
                  <c:v>5.3435098646936101</c:v>
                </c:pt>
                <c:pt idx="63">
                  <c:v>4.88134678806518</c:v>
                </c:pt>
                <c:pt idx="64">
                  <c:v>4.6823566994450196</c:v>
                </c:pt>
                <c:pt idx="65">
                  <c:v>4.8761348789131702</c:v>
                </c:pt>
                <c:pt idx="66">
                  <c:v>4.9111005781893802</c:v>
                </c:pt>
                <c:pt idx="67">
                  <c:v>5.2322191169576397</c:v>
                </c:pt>
                <c:pt idx="68">
                  <c:v>5.3563955274582504</c:v>
                </c:pt>
                <c:pt idx="69">
                  <c:v>5.2819905133767904</c:v>
                </c:pt>
                <c:pt idx="70">
                  <c:v>4.5640326217962999</c:v>
                </c:pt>
                <c:pt idx="71">
                  <c:v>4.5543817318341704</c:v>
                </c:pt>
                <c:pt idx="72">
                  <c:v>5.0308814330129801</c:v>
                </c:pt>
                <c:pt idx="73">
                  <c:v>5.0516241449587396</c:v>
                </c:pt>
                <c:pt idx="74">
                  <c:v>5.6039757354471798</c:v>
                </c:pt>
                <c:pt idx="75">
                  <c:v>5.7614402745627604</c:v>
                </c:pt>
                <c:pt idx="76">
                  <c:v>6.0004740832742796</c:v>
                </c:pt>
                <c:pt idx="77">
                  <c:v>6.3052572562754001</c:v>
                </c:pt>
                <c:pt idx="78">
                  <c:v>6.4593933102411496</c:v>
                </c:pt>
                <c:pt idx="79">
                  <c:v>6.2848022701589699</c:v>
                </c:pt>
                <c:pt idx="80">
                  <c:v>6.4084000197684503</c:v>
                </c:pt>
                <c:pt idx="81">
                  <c:v>6.7018256491305497</c:v>
                </c:pt>
                <c:pt idx="82">
                  <c:v>6.5453540780204298</c:v>
                </c:pt>
                <c:pt idx="83">
                  <c:v>6.3093603816268002</c:v>
                </c:pt>
                <c:pt idx="84">
                  <c:v>6.2938964721130901</c:v>
                </c:pt>
                <c:pt idx="85">
                  <c:v>6.4721483167386902</c:v>
                </c:pt>
                <c:pt idx="86">
                  <c:v>6.5001420012537796</c:v>
                </c:pt>
                <c:pt idx="87">
                  <c:v>6.5718150527496402</c:v>
                </c:pt>
                <c:pt idx="88">
                  <c:v>7.08063471857146</c:v>
                </c:pt>
                <c:pt idx="89">
                  <c:v>6.9155520328726201</c:v>
                </c:pt>
                <c:pt idx="90">
                  <c:v>6.0170328926631296</c:v>
                </c:pt>
                <c:pt idx="91">
                  <c:v>5.3657203800581899</c:v>
                </c:pt>
                <c:pt idx="92">
                  <c:v>4.7551709143789402</c:v>
                </c:pt>
                <c:pt idx="93">
                  <c:v>4.3120581138380096</c:v>
                </c:pt>
                <c:pt idx="94">
                  <c:v>3.9484033968400101</c:v>
                </c:pt>
                <c:pt idx="95">
                  <c:v>3.84445934643397</c:v>
                </c:pt>
                <c:pt idx="96">
                  <c:v>3.9674616552577602</c:v>
                </c:pt>
                <c:pt idx="97">
                  <c:v>3.9141589793213498</c:v>
                </c:pt>
                <c:pt idx="98">
                  <c:v>4.2617419554131102</c:v>
                </c:pt>
                <c:pt idx="99">
                  <c:v>4.3017822463356001</c:v>
                </c:pt>
                <c:pt idx="100">
                  <c:v>3.8293643333461702</c:v>
                </c:pt>
                <c:pt idx="101">
                  <c:v>3.67927100666649</c:v>
                </c:pt>
                <c:pt idx="102">
                  <c:v>3.3796669563761599</c:v>
                </c:pt>
                <c:pt idx="103">
                  <c:v>2.9711366532766599</c:v>
                </c:pt>
                <c:pt idx="104">
                  <c:v>2.9980981815123</c:v>
                </c:pt>
                <c:pt idx="105">
                  <c:v>2.7131854085317699</c:v>
                </c:pt>
                <c:pt idx="106">
                  <c:v>2.7103846998488899</c:v>
                </c:pt>
                <c:pt idx="107">
                  <c:v>2.5516985740822502</c:v>
                </c:pt>
                <c:pt idx="108">
                  <c:v>2.4956984957614501</c:v>
                </c:pt>
                <c:pt idx="109">
                  <c:v>2.4502973628761202</c:v>
                </c:pt>
                <c:pt idx="110">
                  <c:v>2.2262990021433602</c:v>
                </c:pt>
                <c:pt idx="111">
                  <c:v>2.1372200618949702</c:v>
                </c:pt>
                <c:pt idx="112">
                  <c:v>1.99631446328004</c:v>
                </c:pt>
                <c:pt idx="113">
                  <c:v>1.64210906720785</c:v>
                </c:pt>
                <c:pt idx="114">
                  <c:v>1.3990986806607599</c:v>
                </c:pt>
                <c:pt idx="115">
                  <c:v>1.4329152379708401</c:v>
                </c:pt>
                <c:pt idx="116">
                  <c:v>1.6595928660614501</c:v>
                </c:pt>
                <c:pt idx="117">
                  <c:v>1.92070647583068</c:v>
                </c:pt>
                <c:pt idx="118">
                  <c:v>2.0479871132920699</c:v>
                </c:pt>
                <c:pt idx="119">
                  <c:v>2.3386688850150601</c:v>
                </c:pt>
                <c:pt idx="120">
                  <c:v>2.4367027821829002</c:v>
                </c:pt>
                <c:pt idx="121">
                  <c:v>2.4585351368145099</c:v>
                </c:pt>
                <c:pt idx="122">
                  <c:v>2.2935573596962899</c:v>
                </c:pt>
                <c:pt idx="123">
                  <c:v>2.2545026335760801</c:v>
                </c:pt>
                <c:pt idx="124">
                  <c:v>1.9805259182827799</c:v>
                </c:pt>
                <c:pt idx="125">
                  <c:v>1.44395903236423</c:v>
                </c:pt>
                <c:pt idx="126">
                  <c:v>1.41916168368365</c:v>
                </c:pt>
                <c:pt idx="127">
                  <c:v>1.5171935267029699</c:v>
                </c:pt>
                <c:pt idx="128">
                  <c:v>1.34221771432252</c:v>
                </c:pt>
                <c:pt idx="129">
                  <c:v>1.2510855356366199</c:v>
                </c:pt>
                <c:pt idx="130">
                  <c:v>1.0187809091117701</c:v>
                </c:pt>
                <c:pt idx="131">
                  <c:v>0.78446510976838801</c:v>
                </c:pt>
                <c:pt idx="132">
                  <c:v>0.82333095070499496</c:v>
                </c:pt>
                <c:pt idx="133">
                  <c:v>0.86177499620137799</c:v>
                </c:pt>
                <c:pt idx="134">
                  <c:v>0.81489819550025999</c:v>
                </c:pt>
                <c:pt idx="135">
                  <c:v>0.80414898837964799</c:v>
                </c:pt>
                <c:pt idx="136">
                  <c:v>0.80564242607742198</c:v>
                </c:pt>
                <c:pt idx="137">
                  <c:v>0.82673261544050403</c:v>
                </c:pt>
                <c:pt idx="138">
                  <c:v>0.82879327226416999</c:v>
                </c:pt>
                <c:pt idx="139">
                  <c:v>0.75172814923134601</c:v>
                </c:pt>
                <c:pt idx="140">
                  <c:v>0.74458796442936503</c:v>
                </c:pt>
                <c:pt idx="141">
                  <c:v>0.80448555263486998</c:v>
                </c:pt>
                <c:pt idx="142">
                  <c:v>1.05242356900769</c:v>
                </c:pt>
                <c:pt idx="143">
                  <c:v>1.2255288345169599</c:v>
                </c:pt>
                <c:pt idx="144">
                  <c:v>1.34513912147018</c:v>
                </c:pt>
                <c:pt idx="145">
                  <c:v>1.4817785202826499</c:v>
                </c:pt>
                <c:pt idx="146">
                  <c:v>1.5090826784057301</c:v>
                </c:pt>
                <c:pt idx="147">
                  <c:v>1.9334759566126301</c:v>
                </c:pt>
                <c:pt idx="148">
                  <c:v>2.0231026810297799</c:v>
                </c:pt>
                <c:pt idx="149">
                  <c:v>2.04332411078809</c:v>
                </c:pt>
                <c:pt idx="150">
                  <c:v>1.9917085561547501</c:v>
                </c:pt>
                <c:pt idx="151">
                  <c:v>2.0657275952942902</c:v>
                </c:pt>
                <c:pt idx="152">
                  <c:v>2.1604340883628801</c:v>
                </c:pt>
                <c:pt idx="153">
                  <c:v>1.05341103388108</c:v>
                </c:pt>
                <c:pt idx="154">
                  <c:v>0.55648574473012802</c:v>
                </c:pt>
                <c:pt idx="155">
                  <c:v>0.416391505724098</c:v>
                </c:pt>
                <c:pt idx="156">
                  <c:v>0.43839463357687403</c:v>
                </c:pt>
                <c:pt idx="157">
                  <c:v>0.35295346087857699</c:v>
                </c:pt>
                <c:pt idx="158">
                  <c:v>0.48328475459342501</c:v>
                </c:pt>
                <c:pt idx="159">
                  <c:v>0.28986796721965302</c:v>
                </c:pt>
                <c:pt idx="160">
                  <c:v>0.17497193068977901</c:v>
                </c:pt>
                <c:pt idx="161">
                  <c:v>0.16314694202302199</c:v>
                </c:pt>
                <c:pt idx="162">
                  <c:v>0.29904514089788597</c:v>
                </c:pt>
                <c:pt idx="163">
                  <c:v>0.39120376246997601</c:v>
                </c:pt>
                <c:pt idx="164">
                  <c:v>0.19987014905092601</c:v>
                </c:pt>
                <c:pt idx="165">
                  <c:v>6.1159626267097401E-2</c:v>
                </c:pt>
                <c:pt idx="166">
                  <c:v>-0.17577897578901699</c:v>
                </c:pt>
                <c:pt idx="167">
                  <c:v>-0.25477306277537698</c:v>
                </c:pt>
                <c:pt idx="168">
                  <c:v>-0.47362066044830098</c:v>
                </c:pt>
                <c:pt idx="169">
                  <c:v>-0.78026864388385797</c:v>
                </c:pt>
                <c:pt idx="170">
                  <c:v>-0.59778589413745198</c:v>
                </c:pt>
                <c:pt idx="171">
                  <c:v>-0.66991595643825597</c:v>
                </c:pt>
                <c:pt idx="172">
                  <c:v>-0.60122567923008896</c:v>
                </c:pt>
                <c:pt idx="173">
                  <c:v>-0.65244728024113596</c:v>
                </c:pt>
                <c:pt idx="174">
                  <c:v>-0.76727512365101502</c:v>
                </c:pt>
                <c:pt idx="175">
                  <c:v>-0.95556270995207004</c:v>
                </c:pt>
                <c:pt idx="176">
                  <c:v>-1.05591345010812</c:v>
                </c:pt>
                <c:pt idx="177">
                  <c:v>-1.1991840864936201</c:v>
                </c:pt>
                <c:pt idx="178">
                  <c:v>-1.4204722556284399</c:v>
                </c:pt>
                <c:pt idx="179">
                  <c:v>-1.5006920462923401</c:v>
                </c:pt>
                <c:pt idx="180">
                  <c:v>-1.24910987870739</c:v>
                </c:pt>
                <c:pt idx="181">
                  <c:v>-1.52741620380118</c:v>
                </c:pt>
                <c:pt idx="182">
                  <c:v>-1.5494294625028699</c:v>
                </c:pt>
                <c:pt idx="183">
                  <c:v>-1.4633705419451599</c:v>
                </c:pt>
                <c:pt idx="184">
                  <c:v>-1.57095225547629</c:v>
                </c:pt>
                <c:pt idx="185">
                  <c:v>-1.3460620446939999</c:v>
                </c:pt>
                <c:pt idx="186">
                  <c:v>-1.1795548883449301</c:v>
                </c:pt>
                <c:pt idx="187">
                  <c:v>-1.4859343846016999</c:v>
                </c:pt>
                <c:pt idx="188">
                  <c:v>-1.2756156140755499</c:v>
                </c:pt>
                <c:pt idx="189">
                  <c:v>-1.3180396638296701</c:v>
                </c:pt>
                <c:pt idx="190">
                  <c:v>-1.2397550566056199</c:v>
                </c:pt>
                <c:pt idx="191">
                  <c:v>-1.21975076030711</c:v>
                </c:pt>
                <c:pt idx="192">
                  <c:v>-1.1833013277304001</c:v>
                </c:pt>
                <c:pt idx="193">
                  <c:v>-1.2023124309267299</c:v>
                </c:pt>
                <c:pt idx="194">
                  <c:v>-1.24337392152601</c:v>
                </c:pt>
                <c:pt idx="195">
                  <c:v>-1.4367351973042699</c:v>
                </c:pt>
                <c:pt idx="196">
                  <c:v>-1.4466320778256201</c:v>
                </c:pt>
                <c:pt idx="197">
                  <c:v>-1.69570132477044</c:v>
                </c:pt>
                <c:pt idx="198">
                  <c:v>-1.8946928098493001</c:v>
                </c:pt>
                <c:pt idx="199">
                  <c:v>-2.1136101412823698</c:v>
                </c:pt>
                <c:pt idx="200">
                  <c:v>-2.01712337528939</c:v>
                </c:pt>
                <c:pt idx="201">
                  <c:v>-2.4738135670277099</c:v>
                </c:pt>
                <c:pt idx="202">
                  <c:v>-2.4510658818906901</c:v>
                </c:pt>
                <c:pt idx="203">
                  <c:v>-1.8734099558852499</c:v>
                </c:pt>
                <c:pt idx="204">
                  <c:v>-1.6301243246130701</c:v>
                </c:pt>
                <c:pt idx="205">
                  <c:v>-1.6691402042429699</c:v>
                </c:pt>
                <c:pt idx="206">
                  <c:v>-1.3361206929896601</c:v>
                </c:pt>
                <c:pt idx="207">
                  <c:v>-0.81438596788004403</c:v>
                </c:pt>
                <c:pt idx="208">
                  <c:v>-0.482876663477945</c:v>
                </c:pt>
                <c:pt idx="209">
                  <c:v>-0.165957483227758</c:v>
                </c:pt>
                <c:pt idx="210">
                  <c:v>-1.00663330546147E-2</c:v>
                </c:pt>
                <c:pt idx="211">
                  <c:v>0.29235319507526702</c:v>
                </c:pt>
                <c:pt idx="212">
                  <c:v>0.59610518635936105</c:v>
                </c:pt>
                <c:pt idx="213">
                  <c:v>0.61380569302727095</c:v>
                </c:pt>
                <c:pt idx="214">
                  <c:v>0.65177970034164501</c:v>
                </c:pt>
                <c:pt idx="215">
                  <c:v>0.69788483601965601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'Chart 3 - rstar'!#REF!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176645</xdr:colOff>
      <xdr:row>2</xdr:row>
      <xdr:rowOff>0</xdr:rowOff>
    </xdr:from>
    <xdr:to>
      <xdr:col>72</xdr:col>
      <xdr:colOff>392256</xdr:colOff>
      <xdr:row>39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42</xdr:col>
      <xdr:colOff>590550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95250</xdr:colOff>
      <xdr:row>46</xdr:row>
      <xdr:rowOff>0</xdr:rowOff>
    </xdr:from>
    <xdr:to>
      <xdr:col>46</xdr:col>
      <xdr:colOff>400050</xdr:colOff>
      <xdr:row>66</xdr:row>
      <xdr:rowOff>131064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8AC02-A481-4B89-A7BD-1EE2A916F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43</xdr:row>
      <xdr:rowOff>0</xdr:rowOff>
    </xdr:from>
    <xdr:to>
      <xdr:col>32</xdr:col>
      <xdr:colOff>297180</xdr:colOff>
      <xdr:row>63</xdr:row>
      <xdr:rowOff>131064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D2552-A1F0-440D-970C-91A971E4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33</xdr:col>
      <xdr:colOff>524315</xdr:colOff>
      <xdr:row>88</xdr:row>
      <xdr:rowOff>131064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BC780-385D-481D-A67A-B4385DC5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510571</xdr:colOff>
      <xdr:row>9</xdr:row>
      <xdr:rowOff>136470</xdr:rowOff>
    </xdr:from>
    <xdr:to>
      <xdr:col>20</xdr:col>
      <xdr:colOff>191319</xdr:colOff>
      <xdr:row>30</xdr:row>
      <xdr:rowOff>77034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1ADFF-13D0-4BE3-9FD6-3C82561DF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143</xdr:row>
      <xdr:rowOff>9225</xdr:rowOff>
    </xdr:from>
    <xdr:to>
      <xdr:col>20</xdr:col>
      <xdr:colOff>360</xdr:colOff>
      <xdr:row>143</xdr:row>
      <xdr:rowOff>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5250BA9-30FC-4908-86D6-519785B6EF1A}"/>
                </a:ext>
              </a:extLst>
            </xdr14:cNvPr>
            <xdr14:cNvContentPartPr/>
          </xdr14:nvContentPartPr>
          <xdr14:nvPr macro=""/>
          <xdr14:xfrm>
            <a:off x="17906880" y="272507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00760" y="272446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63</xdr:col>
      <xdr:colOff>132782</xdr:colOff>
      <xdr:row>24</xdr:row>
      <xdr:rowOff>104401</xdr:rowOff>
    </xdr:from>
    <xdr:to>
      <xdr:col>73</xdr:col>
      <xdr:colOff>20331</xdr:colOff>
      <xdr:row>51</xdr:row>
      <xdr:rowOff>26353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C22D8-DDCB-4D21-A9E8-F5BA7E158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182217</xdr:colOff>
      <xdr:row>6</xdr:row>
      <xdr:rowOff>0</xdr:rowOff>
    </xdr:from>
    <xdr:to>
      <xdr:col>48</xdr:col>
      <xdr:colOff>480392</xdr:colOff>
      <xdr:row>26</xdr:row>
      <xdr:rowOff>131064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E5AA7-540E-4CFD-9DFA-67CFD6F9F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208</xdr:row>
      <xdr:rowOff>14286</xdr:rowOff>
    </xdr:from>
    <xdr:to>
      <xdr:col>20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205</xdr:row>
      <xdr:rowOff>28575</xdr:rowOff>
    </xdr:from>
    <xdr:to>
      <xdr:col>32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c\Home\Documents\GitHub\rstarBrookings2017\Main%20results\US\Chart%20US.xlsx" TargetMode="External"/><Relationship Id="rId1" Type="http://schemas.openxmlformats.org/officeDocument/2006/relationships/externalLinkPath" Target="/Mac/Home/Documents/GitHub/rstarBrookings2017/Main%20results/US/Chart%20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 NA - DSGE Raw Data"/>
      <sheetName val="Chart 2 - Real rate gaps"/>
      <sheetName val="Chart 3 - rstar"/>
      <sheetName val="Decomposition"/>
      <sheetName val="DSGE HVD"/>
      <sheetName val="wFG_rstar_shock_decomposition"/>
      <sheetName val="HLW - 2025Q2"/>
      <sheetName val="LM_RealRate"/>
      <sheetName val="hist_ExAnteRealRate_wFG"/>
      <sheetName val="hist_RealNaturalRate_wFG"/>
      <sheetName val="hist_Forward5YearRealR_wFG"/>
      <sheetName val="hist_Forward5YearRNatR_wFG"/>
      <sheetName val="hist_ExAnteRealRate_woFG"/>
      <sheetName val="hist_RealNaturalRate_woFG"/>
      <sheetName val="hist_Forward5YearRNatR_woFG"/>
      <sheetName val="hist_Forward5YearRealR_woFG"/>
    </sheetNames>
    <sheetDataSet>
      <sheetData sheetId="0" refreshError="1"/>
      <sheetData sheetId="1" refreshError="1"/>
      <sheetData sheetId="2" refreshError="1"/>
      <sheetData sheetId="3">
        <row r="1">
          <cell r="E1" t="str">
            <v>Trend Growth (g), Annualized</v>
          </cell>
          <cell r="F1" t="str">
            <v>Other Determinants (z)</v>
          </cell>
          <cell r="G1" t="str">
            <v>HLW r*</v>
          </cell>
        </row>
        <row r="2">
          <cell r="A2">
            <v>22282</v>
          </cell>
        </row>
        <row r="3">
          <cell r="A3">
            <v>22372</v>
          </cell>
        </row>
        <row r="4">
          <cell r="A4">
            <v>22463</v>
          </cell>
        </row>
        <row r="5">
          <cell r="A5">
            <v>22555</v>
          </cell>
        </row>
        <row r="6">
          <cell r="A6">
            <v>22647</v>
          </cell>
        </row>
        <row r="7">
          <cell r="A7">
            <v>22737</v>
          </cell>
        </row>
        <row r="8">
          <cell r="A8">
            <v>22828</v>
          </cell>
        </row>
        <row r="9">
          <cell r="A9">
            <v>22920</v>
          </cell>
        </row>
        <row r="10">
          <cell r="A10">
            <v>23012</v>
          </cell>
        </row>
        <row r="11">
          <cell r="A11">
            <v>23102</v>
          </cell>
        </row>
        <row r="12">
          <cell r="A12">
            <v>23193</v>
          </cell>
        </row>
        <row r="13">
          <cell r="A13">
            <v>23285</v>
          </cell>
        </row>
        <row r="14">
          <cell r="A14">
            <v>23377</v>
          </cell>
        </row>
        <row r="15">
          <cell r="A15">
            <v>23468</v>
          </cell>
        </row>
        <row r="16">
          <cell r="A16">
            <v>23559</v>
          </cell>
        </row>
        <row r="17">
          <cell r="A17">
            <v>23651</v>
          </cell>
        </row>
        <row r="18">
          <cell r="A18">
            <v>23743</v>
          </cell>
        </row>
        <row r="19">
          <cell r="A19">
            <v>23833</v>
          </cell>
        </row>
        <row r="20">
          <cell r="A20">
            <v>23924</v>
          </cell>
        </row>
        <row r="21">
          <cell r="A21">
            <v>24016</v>
          </cell>
        </row>
        <row r="22">
          <cell r="A22">
            <v>24108</v>
          </cell>
        </row>
        <row r="23">
          <cell r="A23">
            <v>24198</v>
          </cell>
        </row>
        <row r="24">
          <cell r="A24">
            <v>24289</v>
          </cell>
        </row>
        <row r="25">
          <cell r="A25">
            <v>24381</v>
          </cell>
        </row>
        <row r="26">
          <cell r="A26">
            <v>24473</v>
          </cell>
        </row>
        <row r="27">
          <cell r="A27">
            <v>24563</v>
          </cell>
        </row>
        <row r="28">
          <cell r="A28">
            <v>24654</v>
          </cell>
        </row>
        <row r="29">
          <cell r="A29">
            <v>24746</v>
          </cell>
        </row>
        <row r="30">
          <cell r="A30">
            <v>24838</v>
          </cell>
        </row>
        <row r="31">
          <cell r="A31">
            <v>24929</v>
          </cell>
        </row>
        <row r="32">
          <cell r="A32">
            <v>25020</v>
          </cell>
        </row>
        <row r="33">
          <cell r="A33">
            <v>25112</v>
          </cell>
        </row>
        <row r="34">
          <cell r="A34">
            <v>25204</v>
          </cell>
        </row>
        <row r="35">
          <cell r="A35">
            <v>25294</v>
          </cell>
        </row>
        <row r="36">
          <cell r="A36">
            <v>25385</v>
          </cell>
        </row>
        <row r="37">
          <cell r="A37">
            <v>25477</v>
          </cell>
        </row>
        <row r="38">
          <cell r="A38">
            <v>25569</v>
          </cell>
        </row>
        <row r="39">
          <cell r="A39">
            <v>25659</v>
          </cell>
        </row>
        <row r="40">
          <cell r="A40">
            <v>25750</v>
          </cell>
        </row>
        <row r="41">
          <cell r="A41">
            <v>25842</v>
          </cell>
        </row>
        <row r="42">
          <cell r="A42">
            <v>25934</v>
          </cell>
        </row>
        <row r="43">
          <cell r="A43">
            <v>26024</v>
          </cell>
        </row>
        <row r="44">
          <cell r="A44">
            <v>26115</v>
          </cell>
        </row>
        <row r="45">
          <cell r="A45">
            <v>26207</v>
          </cell>
        </row>
        <row r="46">
          <cell r="A46">
            <v>26299</v>
          </cell>
        </row>
        <row r="47">
          <cell r="A47">
            <v>26390</v>
          </cell>
        </row>
        <row r="48">
          <cell r="A48">
            <v>26481</v>
          </cell>
        </row>
        <row r="49">
          <cell r="A49">
            <v>26573</v>
          </cell>
        </row>
        <row r="50">
          <cell r="A50">
            <v>26665</v>
          </cell>
        </row>
        <row r="51">
          <cell r="A51">
            <v>26755</v>
          </cell>
        </row>
        <row r="52">
          <cell r="A52">
            <v>26846</v>
          </cell>
        </row>
        <row r="53">
          <cell r="A53">
            <v>26938</v>
          </cell>
        </row>
        <row r="54">
          <cell r="A54">
            <v>27030</v>
          </cell>
        </row>
        <row r="55">
          <cell r="A55">
            <v>27120</v>
          </cell>
        </row>
        <row r="56">
          <cell r="A56">
            <v>27211</v>
          </cell>
        </row>
        <row r="57">
          <cell r="A57">
            <v>27303</v>
          </cell>
        </row>
        <row r="58">
          <cell r="A58">
            <v>27395</v>
          </cell>
        </row>
        <row r="59">
          <cell r="A59">
            <v>27485</v>
          </cell>
        </row>
        <row r="60">
          <cell r="A60">
            <v>27576</v>
          </cell>
        </row>
        <row r="61">
          <cell r="A61">
            <v>27668</v>
          </cell>
        </row>
        <row r="62">
          <cell r="A62">
            <v>27760</v>
          </cell>
        </row>
        <row r="63">
          <cell r="A63">
            <v>27851</v>
          </cell>
        </row>
        <row r="64">
          <cell r="A64">
            <v>27942</v>
          </cell>
        </row>
        <row r="65">
          <cell r="A65">
            <v>28034</v>
          </cell>
        </row>
        <row r="66">
          <cell r="A66">
            <v>28126</v>
          </cell>
        </row>
        <row r="67">
          <cell r="A67">
            <v>28216</v>
          </cell>
        </row>
        <row r="68">
          <cell r="A68">
            <v>28307</v>
          </cell>
        </row>
        <row r="69">
          <cell r="A69">
            <v>28399</v>
          </cell>
        </row>
        <row r="70">
          <cell r="A70">
            <v>28491</v>
          </cell>
        </row>
        <row r="71">
          <cell r="A71">
            <v>28581</v>
          </cell>
        </row>
        <row r="72">
          <cell r="A72">
            <v>28672</v>
          </cell>
        </row>
        <row r="73">
          <cell r="A73">
            <v>28764</v>
          </cell>
        </row>
        <row r="74">
          <cell r="A74">
            <v>28856</v>
          </cell>
        </row>
        <row r="75">
          <cell r="A75">
            <v>28946</v>
          </cell>
        </row>
        <row r="76">
          <cell r="A76">
            <v>29037</v>
          </cell>
        </row>
        <row r="77">
          <cell r="A77">
            <v>29129</v>
          </cell>
        </row>
        <row r="78">
          <cell r="A78">
            <v>29221</v>
          </cell>
        </row>
        <row r="79">
          <cell r="A79">
            <v>29312</v>
          </cell>
        </row>
        <row r="80">
          <cell r="A80">
            <v>29403</v>
          </cell>
        </row>
        <row r="81">
          <cell r="A81">
            <v>29495</v>
          </cell>
        </row>
        <row r="82">
          <cell r="A82">
            <v>29587</v>
          </cell>
        </row>
        <row r="83">
          <cell r="A83">
            <v>29677</v>
          </cell>
        </row>
        <row r="84">
          <cell r="A84">
            <v>29768</v>
          </cell>
        </row>
        <row r="85">
          <cell r="A85">
            <v>29860</v>
          </cell>
        </row>
        <row r="86">
          <cell r="A86">
            <v>29952</v>
          </cell>
        </row>
        <row r="87">
          <cell r="A87">
            <v>30042</v>
          </cell>
        </row>
        <row r="88">
          <cell r="A88">
            <v>30133</v>
          </cell>
        </row>
        <row r="89">
          <cell r="A89">
            <v>30225</v>
          </cell>
        </row>
        <row r="90">
          <cell r="A90">
            <v>30317</v>
          </cell>
        </row>
        <row r="91">
          <cell r="A91">
            <v>30407</v>
          </cell>
        </row>
        <row r="92">
          <cell r="A92">
            <v>30498</v>
          </cell>
        </row>
        <row r="93">
          <cell r="A93">
            <v>30590</v>
          </cell>
        </row>
        <row r="94">
          <cell r="A94">
            <v>30682</v>
          </cell>
        </row>
        <row r="95">
          <cell r="A95">
            <v>30773</v>
          </cell>
        </row>
        <row r="96">
          <cell r="A96">
            <v>30864</v>
          </cell>
        </row>
        <row r="97">
          <cell r="A97">
            <v>30956</v>
          </cell>
        </row>
        <row r="98">
          <cell r="A98">
            <v>31048</v>
          </cell>
        </row>
        <row r="99">
          <cell r="A99">
            <v>31138</v>
          </cell>
        </row>
        <row r="100">
          <cell r="A100">
            <v>31229</v>
          </cell>
        </row>
        <row r="101">
          <cell r="A101">
            <v>31321</v>
          </cell>
        </row>
        <row r="102">
          <cell r="A102">
            <v>31413</v>
          </cell>
        </row>
        <row r="103">
          <cell r="A103">
            <v>31503</v>
          </cell>
        </row>
        <row r="104">
          <cell r="A104">
            <v>31594</v>
          </cell>
        </row>
        <row r="105">
          <cell r="A105">
            <v>31686</v>
          </cell>
        </row>
        <row r="106">
          <cell r="A106">
            <v>31778</v>
          </cell>
        </row>
        <row r="107">
          <cell r="A107">
            <v>31868</v>
          </cell>
        </row>
        <row r="108">
          <cell r="A108">
            <v>31959</v>
          </cell>
        </row>
        <row r="109">
          <cell r="A109">
            <v>32051</v>
          </cell>
        </row>
        <row r="110">
          <cell r="A110">
            <v>32143</v>
          </cell>
        </row>
        <row r="111">
          <cell r="A111">
            <v>32234</v>
          </cell>
        </row>
        <row r="112">
          <cell r="A112">
            <v>32325</v>
          </cell>
        </row>
        <row r="113">
          <cell r="A113">
            <v>32417</v>
          </cell>
        </row>
        <row r="114">
          <cell r="A114">
            <v>32509</v>
          </cell>
        </row>
        <row r="115">
          <cell r="A115">
            <v>32599</v>
          </cell>
        </row>
        <row r="116">
          <cell r="A116">
            <v>32690</v>
          </cell>
        </row>
        <row r="117">
          <cell r="A117">
            <v>32782</v>
          </cell>
        </row>
        <row r="118">
          <cell r="A118">
            <v>32874</v>
          </cell>
        </row>
        <row r="119">
          <cell r="A119">
            <v>32964</v>
          </cell>
        </row>
        <row r="120">
          <cell r="A120">
            <v>33055</v>
          </cell>
        </row>
        <row r="121">
          <cell r="A121">
            <v>33147</v>
          </cell>
        </row>
        <row r="122">
          <cell r="A122">
            <v>33239</v>
          </cell>
        </row>
        <row r="123">
          <cell r="A123">
            <v>33329</v>
          </cell>
        </row>
        <row r="124">
          <cell r="A124">
            <v>33420</v>
          </cell>
        </row>
        <row r="125">
          <cell r="A125">
            <v>33512</v>
          </cell>
        </row>
        <row r="126">
          <cell r="A126">
            <v>33604</v>
          </cell>
        </row>
        <row r="127">
          <cell r="A127">
            <v>33695</v>
          </cell>
        </row>
        <row r="128">
          <cell r="A128">
            <v>33786</v>
          </cell>
        </row>
        <row r="129">
          <cell r="A129">
            <v>33878</v>
          </cell>
        </row>
        <row r="130">
          <cell r="A130">
            <v>33970</v>
          </cell>
        </row>
        <row r="131">
          <cell r="A131">
            <v>34060</v>
          </cell>
        </row>
        <row r="132">
          <cell r="A132">
            <v>34151</v>
          </cell>
        </row>
        <row r="133">
          <cell r="A133">
            <v>34243</v>
          </cell>
        </row>
        <row r="134">
          <cell r="A134">
            <v>34335</v>
          </cell>
        </row>
        <row r="135">
          <cell r="A135">
            <v>34425</v>
          </cell>
        </row>
        <row r="136">
          <cell r="A136">
            <v>34516</v>
          </cell>
        </row>
        <row r="137">
          <cell r="A137">
            <v>34608</v>
          </cell>
        </row>
        <row r="138">
          <cell r="A138">
            <v>34700</v>
          </cell>
        </row>
        <row r="139">
          <cell r="A139">
            <v>34790</v>
          </cell>
        </row>
        <row r="140">
          <cell r="A140">
            <v>34881</v>
          </cell>
        </row>
        <row r="141">
          <cell r="A141">
            <v>34973</v>
          </cell>
        </row>
        <row r="142">
          <cell r="A142">
            <v>35065</v>
          </cell>
        </row>
        <row r="143">
          <cell r="A143">
            <v>35156</v>
          </cell>
        </row>
        <row r="144">
          <cell r="A144">
            <v>35247</v>
          </cell>
        </row>
        <row r="145">
          <cell r="A145">
            <v>35339</v>
          </cell>
        </row>
        <row r="146">
          <cell r="A146">
            <v>35431</v>
          </cell>
        </row>
        <row r="147">
          <cell r="A147">
            <v>35521</v>
          </cell>
        </row>
        <row r="148">
          <cell r="A148">
            <v>35612</v>
          </cell>
        </row>
        <row r="149">
          <cell r="A149">
            <v>35704</v>
          </cell>
        </row>
        <row r="150">
          <cell r="A150">
            <v>35796</v>
          </cell>
        </row>
        <row r="151">
          <cell r="A151">
            <v>35886</v>
          </cell>
        </row>
        <row r="152">
          <cell r="A152">
            <v>35977</v>
          </cell>
        </row>
        <row r="153">
          <cell r="A153">
            <v>36069</v>
          </cell>
        </row>
        <row r="154">
          <cell r="A154">
            <v>36161</v>
          </cell>
        </row>
        <row r="155">
          <cell r="A155">
            <v>36251</v>
          </cell>
        </row>
        <row r="156">
          <cell r="A156">
            <v>36342</v>
          </cell>
        </row>
        <row r="157">
          <cell r="A157">
            <v>36434</v>
          </cell>
        </row>
        <row r="158">
          <cell r="A158">
            <v>36526</v>
          </cell>
        </row>
        <row r="159">
          <cell r="A159">
            <v>36617</v>
          </cell>
        </row>
        <row r="160">
          <cell r="A160">
            <v>36708</v>
          </cell>
        </row>
        <row r="161">
          <cell r="A161">
            <v>36800</v>
          </cell>
        </row>
        <row r="162">
          <cell r="A162">
            <v>36892</v>
          </cell>
        </row>
        <row r="163">
          <cell r="A163">
            <v>36982</v>
          </cell>
        </row>
        <row r="164">
          <cell r="A164">
            <v>37073</v>
          </cell>
        </row>
        <row r="165">
          <cell r="A165">
            <v>37165</v>
          </cell>
        </row>
        <row r="166">
          <cell r="A166">
            <v>37257</v>
          </cell>
        </row>
        <row r="167">
          <cell r="A167">
            <v>37347</v>
          </cell>
        </row>
        <row r="168">
          <cell r="A168">
            <v>37438</v>
          </cell>
        </row>
        <row r="169">
          <cell r="A169">
            <v>37530</v>
          </cell>
        </row>
        <row r="170">
          <cell r="A170">
            <v>37622</v>
          </cell>
        </row>
        <row r="171">
          <cell r="A171">
            <v>37712</v>
          </cell>
        </row>
        <row r="172">
          <cell r="A172">
            <v>37803</v>
          </cell>
        </row>
        <row r="173">
          <cell r="A173">
            <v>37895</v>
          </cell>
        </row>
        <row r="174">
          <cell r="A174">
            <v>37987</v>
          </cell>
        </row>
        <row r="175">
          <cell r="A175">
            <v>38078</v>
          </cell>
        </row>
        <row r="176">
          <cell r="A176">
            <v>38169</v>
          </cell>
        </row>
        <row r="177">
          <cell r="A177">
            <v>38261</v>
          </cell>
        </row>
        <row r="178">
          <cell r="A178">
            <v>38353</v>
          </cell>
        </row>
        <row r="179">
          <cell r="A179">
            <v>38443</v>
          </cell>
        </row>
        <row r="180">
          <cell r="A180">
            <v>38534</v>
          </cell>
        </row>
        <row r="181">
          <cell r="A181">
            <v>38626</v>
          </cell>
        </row>
        <row r="182">
          <cell r="A182">
            <v>38718</v>
          </cell>
        </row>
        <row r="183">
          <cell r="A183">
            <v>38808</v>
          </cell>
        </row>
        <row r="184">
          <cell r="A184">
            <v>38899</v>
          </cell>
        </row>
        <row r="185">
          <cell r="A185">
            <v>38991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39083</v>
          </cell>
          <cell r="E186">
            <v>-6.2435073097709903E-2</v>
          </cell>
          <cell r="F186">
            <v>8.1896661539002991E-2</v>
          </cell>
          <cell r="G186">
            <v>1.3333826894120104E-2</v>
          </cell>
        </row>
        <row r="187">
          <cell r="A187">
            <v>39173</v>
          </cell>
          <cell r="E187">
            <v>-9.1551361537596243E-3</v>
          </cell>
          <cell r="F187">
            <v>-5.1860747917118033E-2</v>
          </cell>
          <cell r="G187">
            <v>-6.1914425363439829E-2</v>
          </cell>
        </row>
        <row r="188">
          <cell r="A188">
            <v>39264</v>
          </cell>
          <cell r="E188">
            <v>-1.6743697414196568E-3</v>
          </cell>
          <cell r="F188">
            <v>-4.2458597234052986E-2</v>
          </cell>
          <cell r="G188">
            <v>-4.4297299905789789E-2</v>
          </cell>
        </row>
        <row r="189">
          <cell r="A189">
            <v>39356</v>
          </cell>
          <cell r="E189">
            <v>-6.1259803350965925E-4</v>
          </cell>
          <cell r="F189">
            <v>5.7650160218113977E-2</v>
          </cell>
          <cell r="G189">
            <v>5.6977438051050378E-2</v>
          </cell>
        </row>
        <row r="190">
          <cell r="A190">
            <v>39448</v>
          </cell>
          <cell r="E190">
            <v>-0.18563550264583961</v>
          </cell>
          <cell r="F190">
            <v>-2.8702264941394051E-2</v>
          </cell>
          <cell r="G190">
            <v>-0.23255717598165981</v>
          </cell>
        </row>
        <row r="191">
          <cell r="A191">
            <v>39539</v>
          </cell>
          <cell r="E191">
            <v>-0.14167242072874986</v>
          </cell>
          <cell r="F191">
            <v>-8.4530727063532041E-2</v>
          </cell>
          <cell r="G191">
            <v>-0.24010774930812984</v>
          </cell>
        </row>
        <row r="192">
          <cell r="A192">
            <v>39630</v>
          </cell>
          <cell r="E192">
            <v>-0.38672289679156968</v>
          </cell>
          <cell r="F192">
            <v>-8.5829224382436009E-2</v>
          </cell>
          <cell r="G192">
            <v>-0.5105074814994599</v>
          </cell>
        </row>
        <row r="193">
          <cell r="A193">
            <v>39722</v>
          </cell>
          <cell r="E193">
            <v>-0.86647427089039986</v>
          </cell>
          <cell r="F193">
            <v>-0.45488508580351605</v>
          </cell>
          <cell r="G193">
            <v>-1.4064004634844098</v>
          </cell>
        </row>
        <row r="194">
          <cell r="A194">
            <v>39814</v>
          </cell>
          <cell r="E194">
            <v>-1.0998817217112498</v>
          </cell>
          <cell r="F194">
            <v>-0.51444939051287397</v>
          </cell>
          <cell r="G194">
            <v>-1.7222802598160589</v>
          </cell>
        </row>
        <row r="195">
          <cell r="A195">
            <v>39904</v>
          </cell>
          <cell r="E195">
            <v>-1.2141854562270398</v>
          </cell>
          <cell r="F195">
            <v>-0.33574201173949303</v>
          </cell>
          <cell r="G195">
            <v>-1.669095086112149</v>
          </cell>
        </row>
        <row r="196">
          <cell r="A196">
            <v>39995</v>
          </cell>
          <cell r="E196">
            <v>-1.2493035069990299</v>
          </cell>
          <cell r="F196">
            <v>-0.29140330427987504</v>
          </cell>
          <cell r="G196">
            <v>-1.6633211306207447</v>
          </cell>
        </row>
        <row r="197">
          <cell r="A197">
            <v>40087</v>
          </cell>
          <cell r="E197">
            <v>-1.2023717815814499</v>
          </cell>
          <cell r="F197">
            <v>-7.3508944518250963E-2</v>
          </cell>
          <cell r="G197">
            <v>-1.3938888776565499</v>
          </cell>
        </row>
        <row r="198">
          <cell r="A198">
            <v>40179</v>
          </cell>
          <cell r="E198">
            <v>-1.2628858292087699</v>
          </cell>
          <cell r="F198">
            <v>-0.15231044991964804</v>
          </cell>
          <cell r="G198">
            <v>-1.5391436509939298</v>
          </cell>
        </row>
        <row r="199">
          <cell r="A199">
            <v>40269</v>
          </cell>
          <cell r="E199">
            <v>-1.2195348072988399</v>
          </cell>
          <cell r="F199">
            <v>-0.19335623751331599</v>
          </cell>
          <cell r="G199">
            <v>-1.5325836811274198</v>
          </cell>
        </row>
        <row r="200">
          <cell r="A200">
            <v>40360</v>
          </cell>
          <cell r="E200">
            <v>-1.2242460204642898</v>
          </cell>
          <cell r="F200">
            <v>-0.27581928004549405</v>
          </cell>
          <cell r="G200">
            <v>-1.6202203242211728</v>
          </cell>
        </row>
        <row r="201">
          <cell r="A201">
            <v>40452</v>
          </cell>
          <cell r="E201">
            <v>-1.2846461623606698</v>
          </cell>
          <cell r="F201">
            <v>-0.231154888509991</v>
          </cell>
          <cell r="G201">
            <v>-1.6418841154826627</v>
          </cell>
        </row>
        <row r="202">
          <cell r="A202">
            <v>40544</v>
          </cell>
          <cell r="E202">
            <v>-1.4698196111653399</v>
          </cell>
          <cell r="F202">
            <v>-0.17268263681362406</v>
          </cell>
          <cell r="G202">
            <v>-1.7867593721835058</v>
          </cell>
        </row>
        <row r="203">
          <cell r="A203">
            <v>40634</v>
          </cell>
          <cell r="E203">
            <v>-1.4321744368314298</v>
          </cell>
          <cell r="F203">
            <v>-5.7360519654634068E-2</v>
          </cell>
          <cell r="G203">
            <v>-1.6300973520665338</v>
          </cell>
        </row>
        <row r="204">
          <cell r="A204">
            <v>40725</v>
          </cell>
          <cell r="E204">
            <v>-1.5378476648317099</v>
          </cell>
          <cell r="F204">
            <v>-9.6048076849505004E-2</v>
          </cell>
          <cell r="G204">
            <v>-1.7848295568977659</v>
          </cell>
        </row>
        <row r="205">
          <cell r="A205">
            <v>40817</v>
          </cell>
          <cell r="E205">
            <v>-1.3957699561668198</v>
          </cell>
          <cell r="F205">
            <v>-0.13647957501839703</v>
          </cell>
          <cell r="G205">
            <v>-1.6692389674386137</v>
          </cell>
        </row>
        <row r="206">
          <cell r="A206">
            <v>40909</v>
          </cell>
          <cell r="E206">
            <v>-1.3873909134473499</v>
          </cell>
          <cell r="F206">
            <v>-1.6937816387584959E-2</v>
          </cell>
          <cell r="G206">
            <v>-1.5404957953721399</v>
          </cell>
        </row>
        <row r="207">
          <cell r="A207">
            <v>41000</v>
          </cell>
          <cell r="E207">
            <v>-1.4134492557779699</v>
          </cell>
          <cell r="F207">
            <v>-0.12288201953814304</v>
          </cell>
          <cell r="G207">
            <v>-1.6750558666187949</v>
          </cell>
        </row>
        <row r="208">
          <cell r="A208">
            <v>41091</v>
          </cell>
          <cell r="E208">
            <v>-1.4775091045502797</v>
          </cell>
          <cell r="F208">
            <v>-0.223078674449393</v>
          </cell>
          <cell r="G208">
            <v>-1.8455995973135297</v>
          </cell>
        </row>
        <row r="209">
          <cell r="A209">
            <v>41183</v>
          </cell>
          <cell r="E209">
            <v>-1.5436420769710097</v>
          </cell>
          <cell r="F209">
            <v>-0.18921824005864296</v>
          </cell>
          <cell r="G209">
            <v>-1.8843628314425658</v>
          </cell>
        </row>
        <row r="210">
          <cell r="A210">
            <v>41275</v>
          </cell>
          <cell r="E210">
            <v>-1.4184505765017799</v>
          </cell>
          <cell r="F210">
            <v>-0.21768332803327506</v>
          </cell>
          <cell r="G210">
            <v>-1.775349356171454</v>
          </cell>
        </row>
        <row r="211">
          <cell r="A211">
            <v>41365</v>
          </cell>
          <cell r="E211">
            <v>-1.4658899886368197</v>
          </cell>
          <cell r="F211">
            <v>-0.29485602466877303</v>
          </cell>
          <cell r="G211">
            <v>-1.9046174602196237</v>
          </cell>
        </row>
        <row r="212">
          <cell r="A212">
            <v>41456</v>
          </cell>
          <cell r="E212">
            <v>-1.3892359603864799</v>
          </cell>
          <cell r="F212">
            <v>-0.25673345968392802</v>
          </cell>
          <cell r="G212">
            <v>-1.7823175698464149</v>
          </cell>
        </row>
        <row r="213">
          <cell r="A213">
            <v>41548</v>
          </cell>
          <cell r="E213">
            <v>-1.3253373058221798</v>
          </cell>
          <cell r="F213">
            <v>-0.24187625252704503</v>
          </cell>
          <cell r="G213">
            <v>-1.6972903017036818</v>
          </cell>
        </row>
        <row r="214">
          <cell r="A214">
            <v>41640</v>
          </cell>
          <cell r="E214">
            <v>-1.4887515034822199</v>
          </cell>
          <cell r="F214">
            <v>-0.32936784722772605</v>
          </cell>
          <cell r="G214">
            <v>-1.9642345671052777</v>
          </cell>
        </row>
        <row r="215">
          <cell r="A215">
            <v>41730</v>
          </cell>
          <cell r="E215">
            <v>-1.2954088276418498</v>
          </cell>
          <cell r="F215">
            <v>-0.27067227480137301</v>
          </cell>
          <cell r="G215">
            <v>-1.6932204811297178</v>
          </cell>
        </row>
        <row r="216">
          <cell r="A216">
            <v>41821</v>
          </cell>
          <cell r="E216">
            <v>-1.1699987339351199</v>
          </cell>
          <cell r="F216">
            <v>-0.30157795920754005</v>
          </cell>
          <cell r="G216">
            <v>-1.586407554969727</v>
          </cell>
        </row>
        <row r="217">
          <cell r="A217">
            <v>41913</v>
          </cell>
          <cell r="E217">
            <v>-1.1888318353919398</v>
          </cell>
          <cell r="F217">
            <v>-0.38661531946147298</v>
          </cell>
          <cell r="G217">
            <v>-1.692126412929492</v>
          </cell>
        </row>
        <row r="218">
          <cell r="A218">
            <v>42005</v>
          </cell>
          <cell r="E218">
            <v>-1.0977258308055997</v>
          </cell>
          <cell r="F218">
            <v>-0.47539462673027399</v>
          </cell>
          <cell r="G218">
            <v>-1.6808580127529418</v>
          </cell>
        </row>
        <row r="219">
          <cell r="A219">
            <v>42095</v>
          </cell>
          <cell r="E219">
            <v>-1.1011496879095999</v>
          </cell>
          <cell r="F219">
            <v>-0.38106772510343001</v>
          </cell>
          <cell r="G219">
            <v>-1.5902910065954547</v>
          </cell>
        </row>
        <row r="220">
          <cell r="A220">
            <v>42186</v>
          </cell>
          <cell r="E220">
            <v>-1.1061162156580397</v>
          </cell>
          <cell r="F220">
            <v>-0.44732053153908702</v>
          </cell>
          <cell r="G220">
            <v>-1.6619977863169768</v>
          </cell>
        </row>
        <row r="221">
          <cell r="A221">
            <v>42278</v>
          </cell>
          <cell r="E221">
            <v>-1.1402336401764999</v>
          </cell>
          <cell r="F221">
            <v>-0.51113449453135407</v>
          </cell>
          <cell r="G221">
            <v>-1.7632776674175989</v>
          </cell>
        </row>
        <row r="222">
          <cell r="A222">
            <v>42370</v>
          </cell>
          <cell r="E222">
            <v>-1.1033658930662098</v>
          </cell>
          <cell r="F222">
            <v>-0.44947395367793597</v>
          </cell>
          <cell r="G222">
            <v>-1.6611309523124678</v>
          </cell>
        </row>
        <row r="223">
          <cell r="A223">
            <v>42461</v>
          </cell>
          <cell r="E223">
            <v>-1.1314853189858298</v>
          </cell>
          <cell r="F223">
            <v>-0.39299529506484598</v>
          </cell>
          <cell r="G223">
            <v>-1.6355315327869837</v>
          </cell>
        </row>
        <row r="224">
          <cell r="A224">
            <v>42552</v>
          </cell>
          <cell r="E224">
            <v>-1.0591286848786199</v>
          </cell>
          <cell r="F224">
            <v>-0.43743060221583596</v>
          </cell>
          <cell r="G224">
            <v>-1.6005086813483438</v>
          </cell>
        </row>
        <row r="225">
          <cell r="A225">
            <v>42644</v>
          </cell>
          <cell r="E225">
            <v>-1.0348728791728699</v>
          </cell>
          <cell r="F225">
            <v>-0.5024839966958039</v>
          </cell>
          <cell r="G225">
            <v>-1.6389256563725447</v>
          </cell>
        </row>
        <row r="226">
          <cell r="A226">
            <v>42736</v>
          </cell>
          <cell r="E226">
            <v>-1.0367702370872698</v>
          </cell>
          <cell r="F226">
            <v>-0.48484898065176396</v>
          </cell>
          <cell r="G226">
            <v>-1.6233742166021177</v>
          </cell>
        </row>
        <row r="227">
          <cell r="A227">
            <v>42826</v>
          </cell>
          <cell r="E227">
            <v>-1.0027206704948799</v>
          </cell>
          <cell r="F227">
            <v>-0.57132224175208401</v>
          </cell>
          <cell r="G227">
            <v>-1.6724560775137847</v>
          </cell>
        </row>
        <row r="228">
          <cell r="A228">
            <v>42917</v>
          </cell>
          <cell r="E228">
            <v>-0.93077209663543981</v>
          </cell>
          <cell r="F228">
            <v>-0.61931301577532394</v>
          </cell>
          <cell r="G228">
            <v>-1.6414368027341819</v>
          </cell>
        </row>
        <row r="229">
          <cell r="A229">
            <v>43009</v>
          </cell>
          <cell r="E229">
            <v>-0.81743099378860973</v>
          </cell>
          <cell r="F229">
            <v>-0.563764674177194</v>
          </cell>
          <cell r="G229">
            <v>-1.4614233663199698</v>
          </cell>
        </row>
        <row r="230">
          <cell r="A230">
            <v>43101</v>
          </cell>
          <cell r="E230">
            <v>-0.78794901258022998</v>
          </cell>
          <cell r="F230">
            <v>-0.46851337526281411</v>
          </cell>
          <cell r="G230">
            <v>-1.3337965434844299</v>
          </cell>
        </row>
        <row r="231">
          <cell r="A231">
            <v>43191</v>
          </cell>
          <cell r="E231">
            <v>-0.77991468012932996</v>
          </cell>
          <cell r="F231">
            <v>-0.50423390294056403</v>
          </cell>
          <cell r="G231">
            <v>-1.3606941999780597</v>
          </cell>
        </row>
        <row r="232">
          <cell r="A232">
            <v>43282</v>
          </cell>
          <cell r="E232">
            <v>-0.72309156831013999</v>
          </cell>
          <cell r="F232">
            <v>-0.63421448794238411</v>
          </cell>
          <cell r="G232">
            <v>-1.4282747039617998</v>
          </cell>
        </row>
        <row r="233">
          <cell r="A233">
            <v>43374</v>
          </cell>
          <cell r="E233">
            <v>-0.78641840376104977</v>
          </cell>
          <cell r="F233">
            <v>-0.62194745212910396</v>
          </cell>
          <cell r="G233">
            <v>-1.4855497881810997</v>
          </cell>
        </row>
        <row r="234">
          <cell r="A234">
            <v>43466</v>
          </cell>
          <cell r="E234">
            <v>-0.71824323841407001</v>
          </cell>
          <cell r="F234">
            <v>-0.68016245588438395</v>
          </cell>
          <cell r="G234">
            <v>-1.4688984971335097</v>
          </cell>
        </row>
        <row r="235">
          <cell r="A235">
            <v>43556</v>
          </cell>
          <cell r="E235">
            <v>-0.63436655753300997</v>
          </cell>
          <cell r="F235">
            <v>-0.68724244672342394</v>
          </cell>
          <cell r="G235">
            <v>-1.3838696344630899</v>
          </cell>
        </row>
        <row r="236">
          <cell r="A236">
            <v>43647</v>
          </cell>
          <cell r="E236">
            <v>-0.49644637861663998</v>
          </cell>
          <cell r="F236">
            <v>-0.71601583327774398</v>
          </cell>
          <cell r="G236">
            <v>-1.2611865086427498</v>
          </cell>
        </row>
        <row r="237">
          <cell r="A237">
            <v>43739</v>
          </cell>
          <cell r="E237">
            <v>-0.47701492315488991</v>
          </cell>
          <cell r="F237">
            <v>-0.75448544084649405</v>
          </cell>
          <cell r="G237">
            <v>-1.2783175383636298</v>
          </cell>
        </row>
        <row r="238">
          <cell r="A238">
            <v>43831</v>
          </cell>
          <cell r="E238">
            <v>-0.47969426983600982</v>
          </cell>
          <cell r="F238">
            <v>-0.74469546003443399</v>
          </cell>
          <cell r="G238">
            <v>-1.2714698717723998</v>
          </cell>
        </row>
        <row r="239">
          <cell r="A239">
            <v>43922</v>
          </cell>
          <cell r="E239">
            <v>-0.5005437956775598</v>
          </cell>
          <cell r="F239">
            <v>-0.75289478218344397</v>
          </cell>
          <cell r="G239">
            <v>-1.3025650202858798</v>
          </cell>
        </row>
        <row r="240">
          <cell r="A240">
            <v>44013</v>
          </cell>
          <cell r="E240">
            <v>-0.4487708431211197</v>
          </cell>
          <cell r="F240">
            <v>-0.741183462277754</v>
          </cell>
          <cell r="G240">
            <v>-1.2339994322727499</v>
          </cell>
        </row>
        <row r="241">
          <cell r="A241">
            <v>44105</v>
          </cell>
          <cell r="E241">
            <v>-0.4645627171820399</v>
          </cell>
          <cell r="F241">
            <v>-0.74451356489104392</v>
          </cell>
          <cell r="G241">
            <v>-1.2546713204602797</v>
          </cell>
        </row>
        <row r="242">
          <cell r="A242">
            <v>44197</v>
          </cell>
          <cell r="E242">
            <v>-0.42020112508431984</v>
          </cell>
          <cell r="F242">
            <v>-0.67063115780504412</v>
          </cell>
          <cell r="G242">
            <v>-1.1320734021612098</v>
          </cell>
        </row>
        <row r="243">
          <cell r="A243">
            <v>44287</v>
          </cell>
          <cell r="E243">
            <v>-0.51276347634870989</v>
          </cell>
          <cell r="F243">
            <v>-0.52994606893360396</v>
          </cell>
          <cell r="G243">
            <v>-1.0930353022209698</v>
          </cell>
        </row>
        <row r="244">
          <cell r="A244">
            <v>44378</v>
          </cell>
          <cell r="E244">
            <v>-0.50744812892238977</v>
          </cell>
          <cell r="F244">
            <v>-0.56423522543440408</v>
          </cell>
          <cell r="G244">
            <v>-1.1214874304524098</v>
          </cell>
        </row>
        <row r="245">
          <cell r="A245">
            <v>44470</v>
          </cell>
          <cell r="E245">
            <v>-0.29660171022271964</v>
          </cell>
          <cell r="F245">
            <v>-0.53533202430707405</v>
          </cell>
          <cell r="G245">
            <v>-0.86104404808517976</v>
          </cell>
        </row>
        <row r="246">
          <cell r="A246">
            <v>44562</v>
          </cell>
          <cell r="E246">
            <v>-0.54023906469235961</v>
          </cell>
          <cell r="F246">
            <v>-0.53856482567179409</v>
          </cell>
          <cell r="G246">
            <v>-1.1318262702966697</v>
          </cell>
        </row>
        <row r="247">
          <cell r="A247">
            <v>44652</v>
          </cell>
          <cell r="E247">
            <v>-0.67802165833288974</v>
          </cell>
          <cell r="F247">
            <v>-0.60744608417996404</v>
          </cell>
          <cell r="G247">
            <v>-1.3520129524396298</v>
          </cell>
        </row>
        <row r="248">
          <cell r="A248">
            <v>44743</v>
          </cell>
          <cell r="E248">
            <v>-0.59369894735858963</v>
          </cell>
          <cell r="F248">
            <v>-0.61055980702254398</v>
          </cell>
          <cell r="G248">
            <v>-1.2625280155466598</v>
          </cell>
        </row>
        <row r="249">
          <cell r="A249">
            <v>44835</v>
          </cell>
          <cell r="E249">
            <v>-0.59821563949663981</v>
          </cell>
          <cell r="F249">
            <v>-0.64547216277676411</v>
          </cell>
          <cell r="G249">
            <v>-1.3024003593466698</v>
          </cell>
        </row>
        <row r="250">
          <cell r="A250">
            <v>44927</v>
          </cell>
          <cell r="E250">
            <v>-0.5843624124642699</v>
          </cell>
          <cell r="F250">
            <v>-0.72436370591719412</v>
          </cell>
          <cell r="G250">
            <v>-1.3660790346678997</v>
          </cell>
        </row>
        <row r="251">
          <cell r="A251">
            <v>45017</v>
          </cell>
          <cell r="E251">
            <v>-0.54630674053923967</v>
          </cell>
          <cell r="F251">
            <v>-0.89987704804647395</v>
          </cell>
          <cell r="G251">
            <v>-1.4998016874932298</v>
          </cell>
        </row>
        <row r="252">
          <cell r="A252">
            <v>45108</v>
          </cell>
          <cell r="E252">
            <v>-0.36019348706058985</v>
          </cell>
          <cell r="F252">
            <v>-1.1734194257163739</v>
          </cell>
          <cell r="G252">
            <v>-1.5689645138889938</v>
          </cell>
        </row>
        <row r="253">
          <cell r="A253">
            <v>45200</v>
          </cell>
          <cell r="E253">
            <v>-0.32688844453139998</v>
          </cell>
          <cell r="F253">
            <v>-1.326684508439284</v>
          </cell>
          <cell r="G253">
            <v>-1.6856557926508597</v>
          </cell>
        </row>
        <row r="254">
          <cell r="A254">
            <v>45292</v>
          </cell>
          <cell r="E254">
            <v>-0.43423991712458987</v>
          </cell>
          <cell r="F254">
            <v>-1.1830245499122041</v>
          </cell>
          <cell r="G254">
            <v>-1.6598834395850979</v>
          </cell>
        </row>
        <row r="255">
          <cell r="A255">
            <v>45383</v>
          </cell>
          <cell r="E255">
            <v>-0.37673943929268994</v>
          </cell>
          <cell r="F255">
            <v>-1.279097869996664</v>
          </cell>
          <cell r="G255">
            <v>-1.6928128317779318</v>
          </cell>
        </row>
        <row r="256">
          <cell r="A256">
            <v>45474</v>
          </cell>
          <cell r="E256">
            <v>-0.33769597308934962</v>
          </cell>
          <cell r="F256">
            <v>-1.3605319158450639</v>
          </cell>
          <cell r="G256">
            <v>-1.7313714458466138</v>
          </cell>
        </row>
        <row r="257">
          <cell r="A257">
            <v>45566</v>
          </cell>
          <cell r="E257">
            <v>-0.36048806274436984</v>
          </cell>
          <cell r="F257">
            <v>-1.328937074944494</v>
          </cell>
          <cell r="G257">
            <v>-1.7248056502677758</v>
          </cell>
        </row>
        <row r="258">
          <cell r="A258">
            <v>45658</v>
          </cell>
          <cell r="E258">
            <v>-0.47345683564513985</v>
          </cell>
          <cell r="F258">
            <v>-1.2383503694726541</v>
          </cell>
          <cell r="G258">
            <v>-1.7582751669182148</v>
          </cell>
        </row>
      </sheetData>
      <sheetData sheetId="4">
        <row r="1">
          <cell r="Z1" t="str">
            <v>Government</v>
          </cell>
          <cell r="AA1" t="str">
            <v>Liquidity</v>
          </cell>
          <cell r="AB1" t="str">
            <v>Safety</v>
          </cell>
          <cell r="AC1" t="str">
            <v>Technology</v>
          </cell>
          <cell r="AD1" t="str">
            <v>Financial Frictions</v>
          </cell>
          <cell r="AE1" t="str">
            <v>Investment Specific Technology</v>
          </cell>
          <cell r="AF1" t="str">
            <v>Price Markups</v>
          </cell>
          <cell r="AG1" t="str">
            <v>Wage Markups</v>
          </cell>
          <cell r="AH1" t="str">
            <v>Others</v>
          </cell>
          <cell r="AI1" t="str">
            <v>DSGE r* (with FG)</v>
          </cell>
        </row>
        <row r="2">
          <cell r="Y2">
            <v>39172</v>
          </cell>
          <cell r="Z2">
            <v>-0.10116499029808</v>
          </cell>
          <cell r="AA2">
            <v>-0.14808542456621801</v>
          </cell>
          <cell r="AB2">
            <v>0.49991387508665402</v>
          </cell>
          <cell r="AC2">
            <v>0.14174747462929421</v>
          </cell>
          <cell r="AD2">
            <v>-2.343352467547E-2</v>
          </cell>
          <cell r="AE2">
            <v>-4.6038989020964899E-2</v>
          </cell>
          <cell r="AF2">
            <v>3.8359980442891401E-16</v>
          </cell>
          <cell r="AG2">
            <v>-3.6594233313568802E-15</v>
          </cell>
          <cell r="AH2">
            <v>2.8537733392785758E-2</v>
          </cell>
          <cell r="AI2">
            <v>0.3514761545479978</v>
          </cell>
        </row>
        <row r="3">
          <cell r="Y3">
            <v>39263</v>
          </cell>
          <cell r="Z3">
            <v>-9.1415602048891598E-2</v>
          </cell>
          <cell r="AA3">
            <v>-0.16817797066353801</v>
          </cell>
          <cell r="AB3">
            <v>0.55181563496361996</v>
          </cell>
          <cell r="AC3">
            <v>-1.2256043618187995E-2</v>
          </cell>
          <cell r="AD3">
            <v>-1.7256471294960898E-2</v>
          </cell>
          <cell r="AE3">
            <v>-3.9016156994497099E-2</v>
          </cell>
          <cell r="AF3">
            <v>5.4879434627052497E-16</v>
          </cell>
          <cell r="AG3">
            <v>-2.4440354632060701E-15</v>
          </cell>
          <cell r="AH3">
            <v>2.8175115676490045E-2</v>
          </cell>
          <cell r="AI3">
            <v>0.25186850602003252</v>
          </cell>
        </row>
        <row r="4">
          <cell r="Y4">
            <v>39355</v>
          </cell>
          <cell r="Z4">
            <v>-9.5807612147910698E-2</v>
          </cell>
          <cell r="AA4">
            <v>-0.33979271461635702</v>
          </cell>
          <cell r="AB4">
            <v>0.56002226080116702</v>
          </cell>
          <cell r="AC4">
            <v>-2.8311232881046977E-2</v>
          </cell>
          <cell r="AD4">
            <v>-5.1006151755923997E-2</v>
          </cell>
          <cell r="AE4">
            <v>-5.63059125769753E-2</v>
          </cell>
          <cell r="AF4">
            <v>2.5037010554592901E-16</v>
          </cell>
          <cell r="AG4">
            <v>-1.4001092115681899E-15</v>
          </cell>
          <cell r="AH4">
            <v>2.7817345433819279E-2</v>
          </cell>
          <cell r="AI4">
            <v>1.6615982256771127E-2</v>
          </cell>
        </row>
        <row r="5">
          <cell r="Y5">
            <v>39447</v>
          </cell>
          <cell r="Z5">
            <v>-9.28572460411968E-2</v>
          </cell>
          <cell r="AA5">
            <v>-0.47721599214238702</v>
          </cell>
          <cell r="AB5">
            <v>0.53555175219462903</v>
          </cell>
          <cell r="AC5">
            <v>1.3142413695929889E-3</v>
          </cell>
          <cell r="AD5">
            <v>-8.5101433642590804E-2</v>
          </cell>
          <cell r="AE5">
            <v>-6.9077730500863396E-2</v>
          </cell>
          <cell r="AF5">
            <v>-2.6306487630997802E-16</v>
          </cell>
          <cell r="AG5">
            <v>-7.9837505956695004E-16</v>
          </cell>
          <cell r="AH5">
            <v>2.7464356510099725E-2</v>
          </cell>
          <cell r="AI5">
            <v>-0.1599220522527173</v>
          </cell>
        </row>
        <row r="6">
          <cell r="Y6">
            <v>39538</v>
          </cell>
          <cell r="Z6">
            <v>-9.4503573302483102E-2</v>
          </cell>
          <cell r="AA6">
            <v>-0.63793934161025601</v>
          </cell>
          <cell r="AB6">
            <v>0.48092882731752601</v>
          </cell>
          <cell r="AC6">
            <v>-0.106526205615807</v>
          </cell>
          <cell r="AD6">
            <v>-9.8599139881687101E-2</v>
          </cell>
          <cell r="AE6">
            <v>-6.2903529816891096E-2</v>
          </cell>
          <cell r="AF6">
            <v>1.47120079540184E-17</v>
          </cell>
          <cell r="AG6">
            <v>-1.49659762326061E-16</v>
          </cell>
          <cell r="AH6">
            <v>2.711608359770637E-2</v>
          </cell>
          <cell r="AI6">
            <v>-0.49242687931189211</v>
          </cell>
        </row>
        <row r="7">
          <cell r="Y7">
            <v>39629</v>
          </cell>
          <cell r="Z7">
            <v>-9.7453030409408406E-2</v>
          </cell>
          <cell r="AA7">
            <v>-0.60173872227559899</v>
          </cell>
          <cell r="AB7">
            <v>0.51265011203107302</v>
          </cell>
          <cell r="AC7">
            <v>-0.15123249734485503</v>
          </cell>
          <cell r="AD7">
            <v>-0.100503109065549</v>
          </cell>
          <cell r="AE7">
            <v>-6.3892000981238303E-2</v>
          </cell>
          <cell r="AF7">
            <v>1.28587845422192E-16</v>
          </cell>
          <cell r="AG7">
            <v>9.4075693347449101E-16</v>
          </cell>
          <cell r="AH7">
            <v>2.677246222799759E-2</v>
          </cell>
          <cell r="AI7">
            <v>-0.47539678581757816</v>
          </cell>
        </row>
        <row r="8">
          <cell r="Y8">
            <v>39721</v>
          </cell>
          <cell r="Z8">
            <v>-8.2949480993659494E-2</v>
          </cell>
          <cell r="AA8">
            <v>-0.71012196680319895</v>
          </cell>
          <cell r="AB8">
            <v>0.482826613552436</v>
          </cell>
          <cell r="AC8">
            <v>-0.19968180058891399</v>
          </cell>
          <cell r="AD8">
            <v>-9.9811080389714493E-2</v>
          </cell>
          <cell r="AE8">
            <v>-5.5883768839224197E-2</v>
          </cell>
          <cell r="AF8">
            <v>-4.3849619980996501E-16</v>
          </cell>
          <cell r="AG8">
            <v>1.76077486348156E-15</v>
          </cell>
          <cell r="AH8">
            <v>2.6433428763234457E-2</v>
          </cell>
          <cell r="AI8">
            <v>-0.63918805529903944</v>
          </cell>
        </row>
        <row r="9">
          <cell r="Y9">
            <v>39813</v>
          </cell>
          <cell r="Z9">
            <v>-5.01476530084006E-2</v>
          </cell>
          <cell r="AA9">
            <v>-1.3069466116369099</v>
          </cell>
          <cell r="AB9">
            <v>0.18081284878985401</v>
          </cell>
          <cell r="AC9">
            <v>-0.34549921407678896</v>
          </cell>
          <cell r="AD9">
            <v>-0.17998263684848601</v>
          </cell>
          <cell r="AE9">
            <v>5.2017786098958298E-3</v>
          </cell>
          <cell r="AF9">
            <v>1.6922842930974801E-15</v>
          </cell>
          <cell r="AG9">
            <v>2.3099358154234702E-15</v>
          </cell>
          <cell r="AH9">
            <v>2.6098920388513951E-2</v>
          </cell>
          <cell r="AI9">
            <v>-1.6704625677823177</v>
          </cell>
        </row>
        <row r="10">
          <cell r="Y10">
            <v>39903</v>
          </cell>
          <cell r="Z10">
            <v>-3.5773165114307497E-2</v>
          </cell>
          <cell r="AA10">
            <v>-1.0855520118558799</v>
          </cell>
          <cell r="AB10">
            <v>0.23032624202458099</v>
          </cell>
          <cell r="AC10">
            <v>-0.36687724918336501</v>
          </cell>
          <cell r="AD10">
            <v>-0.228412744086056</v>
          </cell>
          <cell r="AE10">
            <v>-7.8812431872975305E-2</v>
          </cell>
          <cell r="AF10">
            <v>1.9281286187395E-15</v>
          </cell>
          <cell r="AG10">
            <v>4.61746737370402E-15</v>
          </cell>
          <cell r="AH10">
            <v>2.5768875103664182E-2</v>
          </cell>
          <cell r="AI10">
            <v>-1.5393324849843317</v>
          </cell>
        </row>
        <row r="11">
          <cell r="Y11">
            <v>39994</v>
          </cell>
          <cell r="Z11">
            <v>-2.4089109529469799E-2</v>
          </cell>
          <cell r="AA11">
            <v>-0.87630026865846899</v>
          </cell>
          <cell r="AB11">
            <v>0.24041405514629799</v>
          </cell>
          <cell r="AC11">
            <v>-0.31115497929146302</v>
          </cell>
          <cell r="AD11">
            <v>-0.157732681028249</v>
          </cell>
          <cell r="AE11">
            <v>-0.104803321941799</v>
          </cell>
          <cell r="AF11">
            <v>1.7068415980213701E-15</v>
          </cell>
          <cell r="AG11">
            <v>4.4703200978657002E-15</v>
          </cell>
          <cell r="AH11">
            <v>2.5443231715158346E-2</v>
          </cell>
          <cell r="AI11">
            <v>-1.2082230735879875</v>
          </cell>
        </row>
        <row r="12">
          <cell r="Y12">
            <v>40086</v>
          </cell>
          <cell r="Z12">
            <v>-3.9925576677519101E-2</v>
          </cell>
          <cell r="AA12">
            <v>-0.66815747751135102</v>
          </cell>
          <cell r="AB12">
            <v>0.19466108133605001</v>
          </cell>
          <cell r="AC12">
            <v>-0.39119119715128903</v>
          </cell>
          <cell r="AD12">
            <v>-6.1837082560996501E-2</v>
          </cell>
          <cell r="AE12">
            <v>-0.190469314826472</v>
          </cell>
          <cell r="AF12">
            <v>1.5949460666182599E-15</v>
          </cell>
          <cell r="AG12">
            <v>4.8995216364697702E-15</v>
          </cell>
          <cell r="AH12">
            <v>2.5121929828031929E-2</v>
          </cell>
          <cell r="AI12">
            <v>-1.1317976375635392</v>
          </cell>
        </row>
        <row r="13">
          <cell r="Y13">
            <v>40178</v>
          </cell>
          <cell r="Z13">
            <v>-2.7038449102135001E-2</v>
          </cell>
          <cell r="AA13">
            <v>-0.58178558866152896</v>
          </cell>
          <cell r="AB13">
            <v>0.15426066736204899</v>
          </cell>
          <cell r="AC13">
            <v>-0.35921643821987537</v>
          </cell>
          <cell r="AD13">
            <v>1.94376392961126E-4</v>
          </cell>
          <cell r="AE13">
            <v>-0.18235299897498999</v>
          </cell>
          <cell r="AF13">
            <v>3.2339766918551799E-16</v>
          </cell>
          <cell r="AG13">
            <v>5.509701977865E-15</v>
          </cell>
          <cell r="AH13">
            <v>2.48049098377718E-2</v>
          </cell>
          <cell r="AI13">
            <v>-0.97113352136574149</v>
          </cell>
        </row>
        <row r="14">
          <cell r="Y14">
            <v>40268</v>
          </cell>
          <cell r="Z14">
            <v>-2.8494113734741599E-2</v>
          </cell>
          <cell r="AA14">
            <v>-0.48620875558308602</v>
          </cell>
          <cell r="AB14">
            <v>9.5901011351545204E-2</v>
          </cell>
          <cell r="AC14">
            <v>-0.5695642251534826</v>
          </cell>
          <cell r="AD14">
            <v>-2.2461200865772E-2</v>
          </cell>
          <cell r="AE14">
            <v>-0.24381378230140999</v>
          </cell>
          <cell r="AF14">
            <v>4.29296942041903E-16</v>
          </cell>
          <cell r="AG14">
            <v>7.0121020189308404E-15</v>
          </cell>
          <cell r="AH14">
            <v>2.4492112922267759E-2</v>
          </cell>
          <cell r="AI14">
            <v>-1.2301489533646717</v>
          </cell>
        </row>
        <row r="15">
          <cell r="Y15">
            <v>40359</v>
          </cell>
          <cell r="Z15">
            <v>-2.82922007426669E-2</v>
          </cell>
          <cell r="AA15">
            <v>-0.640383925170946</v>
          </cell>
          <cell r="AB15">
            <v>-0.15320738753542701</v>
          </cell>
          <cell r="AC15">
            <v>-0.78815329833234438</v>
          </cell>
          <cell r="AD15">
            <v>2.39212531687522E-2</v>
          </cell>
          <cell r="AE15">
            <v>-0.22687690642835501</v>
          </cell>
          <cell r="AF15">
            <v>5.8130182106596099E-16</v>
          </cell>
          <cell r="AG15">
            <v>7.6845370628177707E-15</v>
          </cell>
          <cell r="AH15">
            <v>2.4183481033681214E-2</v>
          </cell>
          <cell r="AI15">
            <v>-1.7888089840072974</v>
          </cell>
        </row>
        <row r="16">
          <cell r="Y16">
            <v>40451</v>
          </cell>
          <cell r="Z16">
            <v>-1.9280872158649001E-2</v>
          </cell>
          <cell r="AA16">
            <v>-0.70215744037565397</v>
          </cell>
          <cell r="AB16">
            <v>-0.18872773973873899</v>
          </cell>
          <cell r="AC16">
            <v>-0.74326712803202855</v>
          </cell>
          <cell r="AD16">
            <v>-3.2718492765900699E-2</v>
          </cell>
          <cell r="AE16">
            <v>-0.25348782470067199</v>
          </cell>
          <cell r="AF16">
            <v>9.4034412713698303E-16</v>
          </cell>
          <cell r="AG16">
            <v>8.4771861144891194E-15</v>
          </cell>
          <cell r="AH16">
            <v>2.3878956890406929E-2</v>
          </cell>
          <cell r="AI16">
            <v>-1.915760540881227</v>
          </cell>
        </row>
        <row r="17">
          <cell r="Y17">
            <v>40543</v>
          </cell>
          <cell r="Z17">
            <v>-4.1303004539159603E-2</v>
          </cell>
          <cell r="AA17">
            <v>-0.67840625215024497</v>
          </cell>
          <cell r="AB17">
            <v>-0.17135993149501</v>
          </cell>
          <cell r="AC17">
            <v>-0.73073948027805125</v>
          </cell>
          <cell r="AD17">
            <v>1.13560930928052E-2</v>
          </cell>
          <cell r="AE17">
            <v>-0.22157962997979899</v>
          </cell>
          <cell r="AF17">
            <v>2.9945298170541502E-17</v>
          </cell>
          <cell r="AG17">
            <v>9.4410290562619697E-15</v>
          </cell>
          <cell r="AH17">
            <v>2.3578483969014925E-2</v>
          </cell>
          <cell r="AI17">
            <v>-1.8084537213804353</v>
          </cell>
        </row>
        <row r="18">
          <cell r="Y18">
            <v>40633</v>
          </cell>
          <cell r="Z18">
            <v>-5.8766053904821799E-2</v>
          </cell>
          <cell r="AA18">
            <v>-0.51321703243347105</v>
          </cell>
          <cell r="AB18">
            <v>-0.16770908393975201</v>
          </cell>
          <cell r="AC18">
            <v>-0.61007997507121592</v>
          </cell>
          <cell r="AD18">
            <v>-1.7824100309387001E-2</v>
          </cell>
          <cell r="AE18">
            <v>-0.255698318547109</v>
          </cell>
          <cell r="AF18">
            <v>-2.6544696605558401E-16</v>
          </cell>
          <cell r="AG18">
            <v>9.6208028431271392E-15</v>
          </cell>
          <cell r="AH18">
            <v>2.328200649620257E-2</v>
          </cell>
          <cell r="AI18">
            <v>-1.600012557709545</v>
          </cell>
        </row>
        <row r="19">
          <cell r="Y19">
            <v>40724</v>
          </cell>
          <cell r="Z19">
            <v>-6.4203684109087805E-2</v>
          </cell>
          <cell r="AA19">
            <v>-0.66377755849394904</v>
          </cell>
          <cell r="AB19">
            <v>-0.26294852069524499</v>
          </cell>
          <cell r="AC19">
            <v>-0.91096044168487811</v>
          </cell>
          <cell r="AD19">
            <v>3.32736995985526E-2</v>
          </cell>
          <cell r="AE19">
            <v>-0.23838521145157801</v>
          </cell>
          <cell r="AF19">
            <v>-1.3348807338964999E-15</v>
          </cell>
          <cell r="AG19">
            <v>1.1060741227392201E-14</v>
          </cell>
          <cell r="AH19">
            <v>2.2989469440764604E-2</v>
          </cell>
          <cell r="AI19">
            <v>-2.0840122473954112</v>
          </cell>
        </row>
        <row r="20">
          <cell r="Y20">
            <v>40816</v>
          </cell>
          <cell r="Z20">
            <v>-8.6900799934183606E-2</v>
          </cell>
          <cell r="AA20">
            <v>-0.85099195434994901</v>
          </cell>
          <cell r="AB20">
            <v>-0.42649476645304502</v>
          </cell>
          <cell r="AC20">
            <v>-1.088741870778354</v>
          </cell>
          <cell r="AD20">
            <v>6.3751313247036007E-2</v>
          </cell>
          <cell r="AE20">
            <v>-0.200701991062048</v>
          </cell>
          <cell r="AF20">
            <v>-1.51064288775646E-15</v>
          </cell>
          <cell r="AG20">
            <v>1.1936811150279201E-14</v>
          </cell>
          <cell r="AH20">
            <v>2.2700818505566017E-2</v>
          </cell>
          <cell r="AI20">
            <v>-2.5673792508249669</v>
          </cell>
        </row>
        <row r="21">
          <cell r="Y21">
            <v>40908</v>
          </cell>
          <cell r="Z21">
            <v>-8.3203926639219203E-2</v>
          </cell>
          <cell r="AA21">
            <v>-0.85369932669293103</v>
          </cell>
          <cell r="AB21">
            <v>-0.40323598286951901</v>
          </cell>
          <cell r="AC21">
            <v>-1.2389028128153825</v>
          </cell>
          <cell r="AD21">
            <v>2.6030734663384E-2</v>
          </cell>
          <cell r="AE21">
            <v>-0.18104280315018001</v>
          </cell>
          <cell r="AF21">
            <v>-1.3414644586246899E-15</v>
          </cell>
          <cell r="AG21">
            <v>1.3766677851375599E-14</v>
          </cell>
          <cell r="AH21">
            <v>2.241600011957541E-2</v>
          </cell>
          <cell r="AI21">
            <v>-2.7116381173842599</v>
          </cell>
        </row>
        <row r="22">
          <cell r="Y22">
            <v>40999</v>
          </cell>
          <cell r="Z22">
            <v>-8.1138714250120703E-2</v>
          </cell>
          <cell r="AA22">
            <v>-0.83168688383171596</v>
          </cell>
          <cell r="AB22">
            <v>-0.45546684473196097</v>
          </cell>
          <cell r="AC22">
            <v>-1.0413358279677789</v>
          </cell>
          <cell r="AD22">
            <v>3.4973103966933101E-2</v>
          </cell>
          <cell r="AE22">
            <v>-0.168173296532138</v>
          </cell>
          <cell r="AF22">
            <v>-2.4848228021115301E-15</v>
          </cell>
          <cell r="AG22">
            <v>1.3954166710326999E-14</v>
          </cell>
          <cell r="AH22">
            <v>2.2134961429869513E-2</v>
          </cell>
          <cell r="AI22">
            <v>-2.5206935019169006</v>
          </cell>
        </row>
        <row r="23">
          <cell r="Y23">
            <v>41090</v>
          </cell>
          <cell r="Z23">
            <v>-8.6544570595947307E-2</v>
          </cell>
          <cell r="AA23">
            <v>-0.91228283520751197</v>
          </cell>
          <cell r="AB23">
            <v>-0.46567873466017501</v>
          </cell>
          <cell r="AC23">
            <v>-1.184875443374406</v>
          </cell>
          <cell r="AD23">
            <v>3.2918110871365598E-2</v>
          </cell>
          <cell r="AE23">
            <v>-0.16183162380209101</v>
          </cell>
          <cell r="AF23">
            <v>-2.2305881443885399E-15</v>
          </cell>
          <cell r="AG23">
            <v>1.4744143196458299E-14</v>
          </cell>
          <cell r="AH23">
            <v>2.1857650293724752E-2</v>
          </cell>
          <cell r="AI23">
            <v>-2.7564374464750285</v>
          </cell>
        </row>
        <row r="24">
          <cell r="Y24">
            <v>41182</v>
          </cell>
          <cell r="Z24">
            <v>-9.3431333735875505E-2</v>
          </cell>
          <cell r="AA24">
            <v>-0.82773010770516697</v>
          </cell>
          <cell r="AB24">
            <v>-0.50848157933904603</v>
          </cell>
          <cell r="AC24">
            <v>-1.1096792372860791</v>
          </cell>
          <cell r="AD24">
            <v>2.10232468627733E-2</v>
          </cell>
          <cell r="AE24">
            <v>-0.16779250167547</v>
          </cell>
          <cell r="AF24">
            <v>-2.2150346629327699E-15</v>
          </cell>
          <cell r="AG24">
            <v>1.5907837335826399E-14</v>
          </cell>
          <cell r="AH24">
            <v>2.158401527066648E-2</v>
          </cell>
          <cell r="AI24">
            <v>-2.6645074976081844</v>
          </cell>
        </row>
        <row r="25">
          <cell r="Y25">
            <v>41274</v>
          </cell>
          <cell r="Z25">
            <v>-8.7928026169745002E-2</v>
          </cell>
          <cell r="AA25">
            <v>-0.83546715004463301</v>
          </cell>
          <cell r="AB25">
            <v>-0.52003960568431895</v>
          </cell>
          <cell r="AC25">
            <v>-0.98769031540387664</v>
          </cell>
          <cell r="AD25">
            <v>4.4604313872376199E-2</v>
          </cell>
          <cell r="AE25">
            <v>-0.17679415136660401</v>
          </cell>
          <cell r="AF25">
            <v>-2.2146122261473598E-15</v>
          </cell>
          <cell r="AG25">
            <v>1.5774363853769001E-14</v>
          </cell>
          <cell r="AH25">
            <v>2.1314005614593352E-2</v>
          </cell>
          <cell r="AI25">
            <v>-2.5420009291821941</v>
          </cell>
        </row>
        <row r="26">
          <cell r="Y26">
            <v>41364</v>
          </cell>
          <cell r="Z26">
            <v>-0.10048847835562</v>
          </cell>
          <cell r="AA26">
            <v>-0.83427278019528905</v>
          </cell>
          <cell r="AB26">
            <v>-0.467456678300393</v>
          </cell>
          <cell r="AC26">
            <v>-1.1222142364459959</v>
          </cell>
          <cell r="AD26">
            <v>5.9427910575460201E-2</v>
          </cell>
          <cell r="AE26">
            <v>-0.16055451944788801</v>
          </cell>
          <cell r="AF26">
            <v>-2.60156423178714E-15</v>
          </cell>
          <cell r="AG26">
            <v>1.74047206256603E-14</v>
          </cell>
          <cell r="AH26">
            <v>2.1047571265922348E-2</v>
          </cell>
          <cell r="AI26">
            <v>-2.6045112109037891</v>
          </cell>
        </row>
        <row r="27">
          <cell r="Y27">
            <v>41455</v>
          </cell>
          <cell r="Z27">
            <v>-9.5000335052677701E-2</v>
          </cell>
          <cell r="AA27">
            <v>-0.81569416031677799</v>
          </cell>
          <cell r="AB27">
            <v>-0.39843797107590101</v>
          </cell>
          <cell r="AC27">
            <v>-1.0972292708273741</v>
          </cell>
          <cell r="AD27">
            <v>6.7178437172280697E-2</v>
          </cell>
          <cell r="AE27">
            <v>-0.13620928407861299</v>
          </cell>
          <cell r="AF27">
            <v>-2.3095901050375302E-15</v>
          </cell>
          <cell r="AG27">
            <v>1.8229757166513398E-14</v>
          </cell>
          <cell r="AH27">
            <v>2.078466284374797E-2</v>
          </cell>
          <cell r="AI27">
            <v>-2.4546079213352994</v>
          </cell>
        </row>
        <row r="28">
          <cell r="Y28">
            <v>41547</v>
          </cell>
          <cell r="Z28">
            <v>-9.9459504432794402E-2</v>
          </cell>
          <cell r="AA28">
            <v>-0.77734899788628598</v>
          </cell>
          <cell r="AB28">
            <v>-0.43271204947258002</v>
          </cell>
          <cell r="AC28">
            <v>-1.1397051995908891</v>
          </cell>
          <cell r="AD28">
            <v>8.8510750032914004E-2</v>
          </cell>
          <cell r="AE28">
            <v>-0.123329439230251</v>
          </cell>
          <cell r="AF28">
            <v>-3.1245184586860102E-15</v>
          </cell>
          <cell r="AG28">
            <v>1.95100390744406E-14</v>
          </cell>
          <cell r="AH28">
            <v>2.0525231638067014E-2</v>
          </cell>
          <cell r="AI28">
            <v>-2.4635192089418028</v>
          </cell>
        </row>
        <row r="29">
          <cell r="Y29">
            <v>41639</v>
          </cell>
          <cell r="Z29">
            <v>-0.11045848026907</v>
          </cell>
          <cell r="AA29">
            <v>-0.76365399612470897</v>
          </cell>
          <cell r="AB29">
            <v>-0.38715663446493698</v>
          </cell>
          <cell r="AC29">
            <v>-1.1869692436617501</v>
          </cell>
          <cell r="AD29">
            <v>8.55751031330238E-2</v>
          </cell>
          <cell r="AE29">
            <v>-0.12257446400395899</v>
          </cell>
          <cell r="AF29">
            <v>-3.6928666610898597E-15</v>
          </cell>
          <cell r="AG29">
            <v>2.0401116122654499E-14</v>
          </cell>
          <cell r="AH29">
            <v>2.0269229602009463E-2</v>
          </cell>
          <cell r="AI29">
            <v>-2.4649684857893752</v>
          </cell>
        </row>
        <row r="30">
          <cell r="Y30">
            <v>41729</v>
          </cell>
          <cell r="Z30">
            <v>-0.12407675743687099</v>
          </cell>
          <cell r="AA30">
            <v>-0.72984968092035296</v>
          </cell>
          <cell r="AB30">
            <v>-0.39725795766882199</v>
          </cell>
          <cell r="AC30">
            <v>-1.0976597120325859</v>
          </cell>
          <cell r="AD30">
            <v>9.2730713974741599E-2</v>
          </cell>
          <cell r="AE30">
            <v>-0.115147705275277</v>
          </cell>
          <cell r="AF30">
            <v>-3.25020582270169E-15</v>
          </cell>
          <cell r="AG30">
            <v>2.06148900568879E-14</v>
          </cell>
          <cell r="AH30">
            <v>2.0016609344117347E-2</v>
          </cell>
          <cell r="AI30">
            <v>-2.3512444900150329</v>
          </cell>
        </row>
        <row r="31">
          <cell r="Y31">
            <v>41820</v>
          </cell>
          <cell r="Z31">
            <v>-0.11765066591697</v>
          </cell>
          <cell r="AA31">
            <v>-0.74516318341305898</v>
          </cell>
          <cell r="AB31">
            <v>-0.376128980011809</v>
          </cell>
          <cell r="AC31">
            <v>-1.122162629539925</v>
          </cell>
          <cell r="AD31">
            <v>9.8668435884457603E-2</v>
          </cell>
          <cell r="AE31">
            <v>-9.5589872912087398E-2</v>
          </cell>
          <cell r="AF31">
            <v>-4.1044178198248501E-15</v>
          </cell>
          <cell r="AG31">
            <v>2.19055508323665E-14</v>
          </cell>
          <cell r="AH31">
            <v>1.9767324120682453E-2</v>
          </cell>
          <cell r="AI31">
            <v>-2.3382595717886927</v>
          </cell>
        </row>
        <row r="32">
          <cell r="Y32">
            <v>41912</v>
          </cell>
          <cell r="Z32">
            <v>-0.122205790077314</v>
          </cell>
          <cell r="AA32">
            <v>-0.79292065503802001</v>
          </cell>
          <cell r="AB32">
            <v>-0.36058546645293399</v>
          </cell>
          <cell r="AC32">
            <v>-1.120717187645379</v>
          </cell>
          <cell r="AD32">
            <v>8.7895204086533299E-2</v>
          </cell>
          <cell r="AE32">
            <v>-7.8805676771005306E-2</v>
          </cell>
          <cell r="AF32">
            <v>-4.3259702029358401E-15</v>
          </cell>
          <cell r="AG32">
            <v>2.2851239009496301E-14</v>
          </cell>
          <cell r="AH32">
            <v>1.952132782808081E-2</v>
          </cell>
          <cell r="AI32">
            <v>-2.36781824407002</v>
          </cell>
        </row>
        <row r="33">
          <cell r="Y33">
            <v>42004</v>
          </cell>
          <cell r="Z33">
            <v>-0.12684931984071601</v>
          </cell>
          <cell r="AA33">
            <v>-0.88704236973166894</v>
          </cell>
          <cell r="AB33">
            <v>-0.39777607549070698</v>
          </cell>
          <cell r="AC33">
            <v>-1.0615917340602941</v>
          </cell>
          <cell r="AD33">
            <v>4.81651994883113E-2</v>
          </cell>
          <cell r="AE33">
            <v>-6.6108421019990704E-2</v>
          </cell>
          <cell r="AF33">
            <v>-3.8045495914073499E-15</v>
          </cell>
          <cell r="AG33">
            <v>2.33589691384261E-14</v>
          </cell>
          <cell r="AH33">
            <v>1.9278574995197209E-2</v>
          </cell>
          <cell r="AI33">
            <v>-2.4719241456598486</v>
          </cell>
        </row>
        <row r="34">
          <cell r="Y34">
            <v>42094</v>
          </cell>
          <cell r="Z34">
            <v>-0.123198816062282</v>
          </cell>
          <cell r="AA34">
            <v>-0.95276737021667901</v>
          </cell>
          <cell r="AB34">
            <v>-0.42348341441113402</v>
          </cell>
          <cell r="AC34">
            <v>-0.98248228688612704</v>
          </cell>
          <cell r="AD34">
            <v>4.2675092088514797E-2</v>
          </cell>
          <cell r="AE34">
            <v>-4.9090149813096298E-2</v>
          </cell>
          <cell r="AF34">
            <v>-3.16563916966231E-15</v>
          </cell>
          <cell r="AG34">
            <v>2.3591558580295401E-14</v>
          </cell>
          <cell r="AH34">
            <v>1.9039020775849819E-2</v>
          </cell>
          <cell r="AI34">
            <v>-2.4693079245249332</v>
          </cell>
        </row>
        <row r="35">
          <cell r="Y35">
            <v>42185</v>
          </cell>
          <cell r="Z35">
            <v>-0.12668424897153499</v>
          </cell>
          <cell r="AA35">
            <v>-0.97219316774667297</v>
          </cell>
          <cell r="AB35">
            <v>-0.40195218199766602</v>
          </cell>
          <cell r="AC35">
            <v>-0.90446636291143401</v>
          </cell>
          <cell r="AD35">
            <v>3.1196392626740999E-2</v>
          </cell>
          <cell r="AE35">
            <v>-4.0533219287402597E-2</v>
          </cell>
          <cell r="AF35">
            <v>-4.4773785621788903E-15</v>
          </cell>
          <cell r="AG35">
            <v>2.3974305600054601E-14</v>
          </cell>
          <cell r="AH35">
            <v>1.8802620941308638E-2</v>
          </cell>
          <cell r="AI35">
            <v>-2.3958301673466416</v>
          </cell>
        </row>
        <row r="36">
          <cell r="Y36">
            <v>42277</v>
          </cell>
          <cell r="Z36">
            <v>-0.13477040855068201</v>
          </cell>
          <cell r="AA36">
            <v>-1.11634732833506</v>
          </cell>
          <cell r="AB36">
            <v>-0.442634854941513</v>
          </cell>
          <cell r="AC36">
            <v>-0.91735858171848694</v>
          </cell>
          <cell r="AD36">
            <v>1.2887355722566199E-2</v>
          </cell>
          <cell r="AE36">
            <v>-1.98997430648617E-2</v>
          </cell>
          <cell r="AF36">
            <v>-4.1984328628498603E-15</v>
          </cell>
          <cell r="AG36">
            <v>2.4475179376844001E-14</v>
          </cell>
          <cell r="AH36">
            <v>1.8569331872809482E-2</v>
          </cell>
          <cell r="AI36">
            <v>-2.5995542290152076</v>
          </cell>
        </row>
        <row r="37">
          <cell r="Y37">
            <v>42369</v>
          </cell>
          <cell r="Z37">
            <v>-0.133004716171574</v>
          </cell>
          <cell r="AA37">
            <v>-1.1033280133183101</v>
          </cell>
          <cell r="AB37">
            <v>-0.45807815884756897</v>
          </cell>
          <cell r="AC37">
            <v>-0.90141664316708803</v>
          </cell>
          <cell r="AD37">
            <v>-9.8239354586208295E-3</v>
          </cell>
          <cell r="AE37">
            <v>-1.2177543419582101E-2</v>
          </cell>
          <cell r="AF37">
            <v>-3.8171753544476604E-15</v>
          </cell>
          <cell r="AG37">
            <v>2.5278088427139501E-14</v>
          </cell>
          <cell r="AH37">
            <v>1.8339110554141152E-2</v>
          </cell>
          <cell r="AI37">
            <v>-2.5994898998285811</v>
          </cell>
        </row>
        <row r="38">
          <cell r="Y38">
            <v>42460</v>
          </cell>
          <cell r="Z38">
            <v>-0.13194735417491199</v>
          </cell>
          <cell r="AA38">
            <v>-1.2599329042393499</v>
          </cell>
          <cell r="AB38">
            <v>-0.46526367204682401</v>
          </cell>
          <cell r="AC38">
            <v>-0.88201065201247797</v>
          </cell>
          <cell r="AD38">
            <v>-2.2938741565291399E-2</v>
          </cell>
          <cell r="AE38">
            <v>-1.07475694808329E-2</v>
          </cell>
          <cell r="AF38">
            <v>-4.0936819320477097E-15</v>
          </cell>
          <cell r="AG38">
            <v>2.5950379497952499E-14</v>
          </cell>
          <cell r="AH38">
            <v>1.8111914564291721E-2</v>
          </cell>
          <cell r="AI38">
            <v>-2.7547289789553746</v>
          </cell>
        </row>
        <row r="39">
          <cell r="Y39">
            <v>42551</v>
          </cell>
          <cell r="Z39">
            <v>-0.14498140937162601</v>
          </cell>
          <cell r="AA39">
            <v>-1.12437643140966</v>
          </cell>
          <cell r="AB39">
            <v>-0.428891193222874</v>
          </cell>
          <cell r="AC39">
            <v>-0.87615761412619109</v>
          </cell>
          <cell r="AD39">
            <v>1.52694929428106E-2</v>
          </cell>
          <cell r="AE39">
            <v>-1.9302232362252002E-2</v>
          </cell>
          <cell r="AF39">
            <v>-5.5993200431517601E-15</v>
          </cell>
          <cell r="AG39">
            <v>2.6751144559874999E-14</v>
          </cell>
          <cell r="AH39">
            <v>1.7887702070112959E-2</v>
          </cell>
          <cell r="AI39">
            <v>-2.5605516854796582</v>
          </cell>
        </row>
        <row r="40">
          <cell r="Y40">
            <v>42643</v>
          </cell>
          <cell r="Z40">
            <v>-0.14639908930706599</v>
          </cell>
          <cell r="AA40">
            <v>-1.0832642945775699</v>
          </cell>
          <cell r="AB40">
            <v>-0.384407744894182</v>
          </cell>
          <cell r="AC40">
            <v>-0.86462818276375397</v>
          </cell>
          <cell r="AD40">
            <v>2.4889234861636599E-2</v>
          </cell>
          <cell r="AE40">
            <v>-1.8614333216942301E-2</v>
          </cell>
          <cell r="AF40">
            <v>-5.3593155067733401E-15</v>
          </cell>
          <cell r="AG40">
            <v>2.75396532514738E-14</v>
          </cell>
          <cell r="AH40">
            <v>1.7666431819080914E-2</v>
          </cell>
          <cell r="AI40">
            <v>-2.4547579780787743</v>
          </cell>
        </row>
        <row r="41">
          <cell r="Y41">
            <v>42735</v>
          </cell>
          <cell r="Z41">
            <v>-0.14880179390116</v>
          </cell>
          <cell r="AA41">
            <v>-0.93414742720614596</v>
          </cell>
          <cell r="AB41">
            <v>-0.32365282323799499</v>
          </cell>
          <cell r="AC41">
            <v>-0.83927801338526908</v>
          </cell>
          <cell r="AD41">
            <v>4.0817602844639103E-2</v>
          </cell>
          <cell r="AE41">
            <v>-1.2550744105492199E-2</v>
          </cell>
          <cell r="AF41">
            <v>-5.4778526988335303E-15</v>
          </cell>
          <cell r="AG41">
            <v>2.804191438763E-14</v>
          </cell>
          <cell r="AH41">
            <v>1.7448063132052258E-2</v>
          </cell>
          <cell r="AI41">
            <v>-2.2001651358593484</v>
          </cell>
        </row>
        <row r="42">
          <cell r="Y42">
            <v>42825</v>
          </cell>
          <cell r="Z42">
            <v>-0.155620411539487</v>
          </cell>
          <cell r="AA42">
            <v>-0.83224877818954501</v>
          </cell>
          <cell r="AB42">
            <v>-0.30069155474305698</v>
          </cell>
          <cell r="AC42">
            <v>-0.81488493968489095</v>
          </cell>
          <cell r="AD42">
            <v>3.8768377305605901E-2</v>
          </cell>
          <cell r="AE42">
            <v>-2.2688969379257198E-2</v>
          </cell>
          <cell r="AF42">
            <v>-5.8293455364732001E-15</v>
          </cell>
          <cell r="AG42">
            <v>2.8492063724448899E-14</v>
          </cell>
          <cell r="AH42">
            <v>1.7232555896125459E-2</v>
          </cell>
          <cell r="AI42">
            <v>-2.070133720334483</v>
          </cell>
        </row>
        <row r="43">
          <cell r="Y43">
            <v>42916</v>
          </cell>
          <cell r="Z43">
            <v>-0.15174884053153301</v>
          </cell>
          <cell r="AA43">
            <v>-0.79859986214712597</v>
          </cell>
          <cell r="AB43">
            <v>-0.31058661660043202</v>
          </cell>
          <cell r="AC43">
            <v>-0.80950697283804707</v>
          </cell>
          <cell r="AD43">
            <v>4.3764540903195898E-2</v>
          </cell>
          <cell r="AE43">
            <v>-1.34972037312406E-2</v>
          </cell>
          <cell r="AF43">
            <v>-5.3166670514298398E-15</v>
          </cell>
          <cell r="AG43">
            <v>2.9042770837043502E-14</v>
          </cell>
          <cell r="AH43">
            <v>1.7019870557520193E-2</v>
          </cell>
          <cell r="AI43">
            <v>-2.0231550843876391</v>
          </cell>
        </row>
        <row r="44">
          <cell r="Y44">
            <v>43008</v>
          </cell>
          <cell r="Z44">
            <v>-0.15236736903801101</v>
          </cell>
          <cell r="AA44">
            <v>-0.71677423421539199</v>
          </cell>
          <cell r="AB44">
            <v>-0.32079100944390998</v>
          </cell>
          <cell r="AC44">
            <v>-0.72318889371524997</v>
          </cell>
          <cell r="AD44">
            <v>3.5917425815295098E-2</v>
          </cell>
          <cell r="AE44">
            <v>-1.7774060727591402E-2</v>
          </cell>
          <cell r="AF44">
            <v>-5.4386195983887604E-15</v>
          </cell>
          <cell r="AG44">
            <v>2.9306772659770202E-14</v>
          </cell>
          <cell r="AH44">
            <v>1.6809968114530793E-2</v>
          </cell>
          <cell r="AI44">
            <v>-1.8781681732103044</v>
          </cell>
        </row>
        <row r="45">
          <cell r="Y45">
            <v>43100</v>
          </cell>
          <cell r="Z45">
            <v>-0.15811855472518099</v>
          </cell>
          <cell r="AA45">
            <v>-0.62396588878066295</v>
          </cell>
          <cell r="AB45">
            <v>-0.34195585541617102</v>
          </cell>
          <cell r="AC45">
            <v>-0.66232093251957402</v>
          </cell>
          <cell r="AD45">
            <v>4.3094342964824797E-2</v>
          </cell>
          <cell r="AE45">
            <v>-3.8975879756323198E-3</v>
          </cell>
          <cell r="AF45">
            <v>-6.0128059019120702E-15</v>
          </cell>
          <cell r="AG45">
            <v>2.9480340649216501E-14</v>
          </cell>
          <cell r="AH45">
            <v>1.660281011053295E-2</v>
          </cell>
          <cell r="AI45">
            <v>-1.7305616663418402</v>
          </cell>
        </row>
        <row r="46">
          <cell r="Y46">
            <v>43190</v>
          </cell>
          <cell r="Z46">
            <v>-0.15894250476521901</v>
          </cell>
          <cell r="AA46">
            <v>-0.53588973528596895</v>
          </cell>
          <cell r="AB46">
            <v>-0.34233077060443001</v>
          </cell>
          <cell r="AC46">
            <v>-0.65259652621867803</v>
          </cell>
          <cell r="AD46">
            <v>4.2305393891680601E-2</v>
          </cell>
          <cell r="AE46">
            <v>1.2906096117853E-3</v>
          </cell>
          <cell r="AF46">
            <v>-6.8795978121033899E-15</v>
          </cell>
          <cell r="AG46">
            <v>2.9965207693004399E-14</v>
          </cell>
          <cell r="AH46">
            <v>1.6398358627036872E-2</v>
          </cell>
          <cell r="AI46">
            <v>-1.6297651747437703</v>
          </cell>
        </row>
        <row r="47">
          <cell r="Y47">
            <v>43281</v>
          </cell>
          <cell r="Z47">
            <v>-0.154505222129946</v>
          </cell>
          <cell r="AA47">
            <v>-0.58714840279428504</v>
          </cell>
          <cell r="AB47">
            <v>-0.3619735452981</v>
          </cell>
          <cell r="AC47">
            <v>-0.71045933342201695</v>
          </cell>
          <cell r="AD47">
            <v>2.6059590782198699E-2</v>
          </cell>
          <cell r="AE47">
            <v>8.3035309344911892E-3</v>
          </cell>
          <cell r="AF47">
            <v>-7.2918554582758705E-15</v>
          </cell>
          <cell r="AG47">
            <v>3.0636010615200998E-14</v>
          </cell>
          <cell r="AH47">
            <v>1.6196576276807099E-2</v>
          </cell>
          <cell r="AI47">
            <v>-1.7635268056508278</v>
          </cell>
        </row>
        <row r="48">
          <cell r="Y48">
            <v>43373</v>
          </cell>
          <cell r="Z48">
            <v>-0.146252175261569</v>
          </cell>
          <cell r="AA48">
            <v>-0.56143841932122895</v>
          </cell>
          <cell r="AB48">
            <v>-0.378408071559379</v>
          </cell>
          <cell r="AC48">
            <v>-0.67311331205241098</v>
          </cell>
          <cell r="AD48">
            <v>1.1674742600136E-2</v>
          </cell>
          <cell r="AE48">
            <v>7.2541151139920599E-3</v>
          </cell>
          <cell r="AF48">
            <v>-6.73147316395779E-15</v>
          </cell>
          <cell r="AG48">
            <v>3.1091450751650899E-14</v>
          </cell>
          <cell r="AH48">
            <v>1.5997426197029967E-2</v>
          </cell>
          <cell r="AI48">
            <v>-1.7242856942834057</v>
          </cell>
        </row>
        <row r="49">
          <cell r="Y49">
            <v>43465</v>
          </cell>
          <cell r="Z49">
            <v>-0.14174911758501199</v>
          </cell>
          <cell r="AA49">
            <v>-0.61139699285145899</v>
          </cell>
          <cell r="AB49">
            <v>-0.42936541839826098</v>
          </cell>
          <cell r="AC49">
            <v>-0.68324357876195596</v>
          </cell>
          <cell r="AD49">
            <v>-1.1751911728982299E-3</v>
          </cell>
          <cell r="AE49">
            <v>1.0430946135317601E-2</v>
          </cell>
          <cell r="AF49">
            <v>-7.1383372622096306E-15</v>
          </cell>
          <cell r="AG49">
            <v>3.17374978587907E-14</v>
          </cell>
          <cell r="AH49">
            <v>1.5800872042561417E-2</v>
          </cell>
          <cell r="AI49">
            <v>-1.8406984805916826</v>
          </cell>
        </row>
        <row r="50">
          <cell r="Y50">
            <v>43555</v>
          </cell>
          <cell r="Z50">
            <v>-0.127167986116826</v>
          </cell>
          <cell r="AA50">
            <v>-0.65580593873903803</v>
          </cell>
          <cell r="AB50">
            <v>-0.503168187816739</v>
          </cell>
          <cell r="AC50">
            <v>-0.64794068647212899</v>
          </cell>
          <cell r="AD50">
            <v>-3.6156992360162499E-3</v>
          </cell>
          <cell r="AE50">
            <v>1.9369290333258401E-2</v>
          </cell>
          <cell r="AF50">
            <v>-6.7045645061351797E-15</v>
          </cell>
          <cell r="AG50">
            <v>3.1345214412574699E-14</v>
          </cell>
          <cell r="AH50">
            <v>1.5606877979198953E-2</v>
          </cell>
          <cell r="AI50">
            <v>-1.9027223300682667</v>
          </cell>
        </row>
        <row r="51">
          <cell r="Y51">
            <v>43646</v>
          </cell>
          <cell r="Z51">
            <v>-0.14356819057544701</v>
          </cell>
          <cell r="AA51">
            <v>-0.67390626051545099</v>
          </cell>
          <cell r="AB51">
            <v>-0.51262041959164695</v>
          </cell>
          <cell r="AC51">
            <v>-0.72998640719088592</v>
          </cell>
          <cell r="AD51">
            <v>8.8174179537818705E-3</v>
          </cell>
          <cell r="AE51">
            <v>1.7581890223256201E-2</v>
          </cell>
          <cell r="AF51">
            <v>-7.1702808043328304E-15</v>
          </cell>
          <cell r="AG51">
            <v>3.1919387436701401E-14</v>
          </cell>
          <cell r="AH51">
            <v>1.5415408677053983E-2</v>
          </cell>
          <cell r="AI51">
            <v>-2.0182665610193142</v>
          </cell>
        </row>
        <row r="52">
          <cell r="Y52">
            <v>43738</v>
          </cell>
          <cell r="Z52">
            <v>-0.14360995690214901</v>
          </cell>
          <cell r="AA52">
            <v>-0.67461405975975197</v>
          </cell>
          <cell r="AB52">
            <v>-0.51710266353459899</v>
          </cell>
          <cell r="AC52">
            <v>-0.78282167287874294</v>
          </cell>
          <cell r="AD52">
            <v>-1.1335063944641399E-2</v>
          </cell>
          <cell r="AE52">
            <v>-7.7129502157431097E-3</v>
          </cell>
          <cell r="AF52">
            <v>-7.0854510106694004E-15</v>
          </cell>
          <cell r="AG52">
            <v>3.2601781178525902E-14</v>
          </cell>
          <cell r="AH52">
            <v>1.5226429303944834E-2</v>
          </cell>
          <cell r="AI52">
            <v>-2.1219699379316572</v>
          </cell>
        </row>
        <row r="53">
          <cell r="Y53">
            <v>43830</v>
          </cell>
          <cell r="Z53">
            <v>-0.135974576005187</v>
          </cell>
          <cell r="AA53">
            <v>-0.61580943525124399</v>
          </cell>
          <cell r="AB53">
            <v>-0.53133953832335901</v>
          </cell>
          <cell r="AC53">
            <v>-0.69673650296939904</v>
          </cell>
          <cell r="AD53">
            <v>-3.6812328347410897E-2</v>
          </cell>
          <cell r="AE53">
            <v>-3.3923690741129997E-2</v>
          </cell>
          <cell r="AF53">
            <v>-6.8489265443147202E-15</v>
          </cell>
          <cell r="AG53">
            <v>3.2468454578501603E-14</v>
          </cell>
          <cell r="AH53">
            <v>1.5039905518872312E-2</v>
          </cell>
          <cell r="AI53">
            <v>-2.0355561661188322</v>
          </cell>
        </row>
        <row r="54">
          <cell r="Y54">
            <v>43921</v>
          </cell>
          <cell r="Z54">
            <v>-0.14070548318876799</v>
          </cell>
          <cell r="AA54">
            <v>-0.82818985368917697</v>
          </cell>
          <cell r="AB54">
            <v>-0.65634565566833103</v>
          </cell>
          <cell r="AC54">
            <v>-0.75372334597381008</v>
          </cell>
          <cell r="AD54">
            <v>-4.3387879872656E-2</v>
          </cell>
          <cell r="AE54">
            <v>-4.4550044338998E-2</v>
          </cell>
          <cell r="AF54">
            <v>-7.1425610309918408E-15</v>
          </cell>
          <cell r="AG54">
            <v>3.24591065324231E-14</v>
          </cell>
          <cell r="AH54">
            <v>1.4855803465555942E-2</v>
          </cell>
          <cell r="AI54">
            <v>-2.4520464592661586</v>
          </cell>
        </row>
        <row r="55">
          <cell r="Y55">
            <v>44012</v>
          </cell>
          <cell r="Z55">
            <v>-0.14597519741200499</v>
          </cell>
          <cell r="AA55">
            <v>-0.89960537957736797</v>
          </cell>
          <cell r="AB55">
            <v>-0.71173025959106195</v>
          </cell>
          <cell r="AC55">
            <v>-0.74204654744163301</v>
          </cell>
          <cell r="AD55">
            <v>-4.1064196067013198E-2</v>
          </cell>
          <cell r="AE55">
            <v>1.3759978528344799E-2</v>
          </cell>
          <cell r="AF55">
            <v>-4.5013732369686302E-15</v>
          </cell>
          <cell r="AG55">
            <v>3.2212548942759802E-14</v>
          </cell>
          <cell r="AH55">
            <v>1.467408976603489E-2</v>
          </cell>
          <cell r="AI55">
            <v>-2.5119875117946733</v>
          </cell>
        </row>
        <row r="56">
          <cell r="Y56">
            <v>44104</v>
          </cell>
          <cell r="Z56">
            <v>-0.15723250297962801</v>
          </cell>
          <cell r="AA56">
            <v>-0.76223677357929298</v>
          </cell>
          <cell r="AB56">
            <v>-0.756876861060503</v>
          </cell>
          <cell r="AC56">
            <v>-0.58645163974341796</v>
          </cell>
          <cell r="AD56">
            <v>6.6234981521532598E-3</v>
          </cell>
          <cell r="AE56">
            <v>-2.1867603732011799E-3</v>
          </cell>
          <cell r="AF56">
            <v>-7.6421999786640398E-15</v>
          </cell>
          <cell r="AG56">
            <v>3.21265570237615E-14</v>
          </cell>
          <cell r="AH56">
            <v>1.4494731514298607E-2</v>
          </cell>
          <cell r="AI56">
            <v>-2.2438663080695673</v>
          </cell>
        </row>
        <row r="57">
          <cell r="Y57">
            <v>44196</v>
          </cell>
          <cell r="Z57">
            <v>-0.14900861625697101</v>
          </cell>
          <cell r="AA57">
            <v>-0.67657394850098895</v>
          </cell>
          <cell r="AB57">
            <v>-0.79308256715760805</v>
          </cell>
          <cell r="AC57">
            <v>-0.672036825693757</v>
          </cell>
          <cell r="AD57">
            <v>4.4418893885012703E-2</v>
          </cell>
          <cell r="AE57">
            <v>1.8677991794626599E-2</v>
          </cell>
          <cell r="AF57">
            <v>-7.3952964073849608E-15</v>
          </cell>
          <cell r="AG57">
            <v>3.1341951615385499E-14</v>
          </cell>
          <cell r="AH57">
            <v>1.4317696270032647E-2</v>
          </cell>
          <cell r="AI57">
            <v>-2.2132873756596294</v>
          </cell>
        </row>
        <row r="58">
          <cell r="Y58">
            <v>44286</v>
          </cell>
          <cell r="Z58">
            <v>-0.17723473717681201</v>
          </cell>
          <cell r="AA58">
            <v>-0.54943673284987704</v>
          </cell>
          <cell r="AB58">
            <v>-0.69420756494740299</v>
          </cell>
          <cell r="AC58">
            <v>-0.62891989981709706</v>
          </cell>
          <cell r="AD58">
            <v>-9.4263462583822101E-4</v>
          </cell>
          <cell r="AE58">
            <v>-2.8450032999036399E-2</v>
          </cell>
          <cell r="AF58">
            <v>-9.8280855959158793E-15</v>
          </cell>
          <cell r="AG58">
            <v>3.1660426578401998E-14</v>
          </cell>
          <cell r="AH58">
            <v>1.4142952052361145E-2</v>
          </cell>
          <cell r="AI58">
            <v>-2.0650486503636811</v>
          </cell>
        </row>
        <row r="59">
          <cell r="Y59">
            <v>44377</v>
          </cell>
          <cell r="Z59">
            <v>-0.21742854947951701</v>
          </cell>
          <cell r="AA59">
            <v>-0.49451860889835803</v>
          </cell>
          <cell r="AB59">
            <v>-0.66875265851152899</v>
          </cell>
          <cell r="AC59">
            <v>-0.56124907435742499</v>
          </cell>
          <cell r="AD59">
            <v>-6.5658593233314702E-2</v>
          </cell>
          <cell r="AE59">
            <v>-7.1922955562220003E-2</v>
          </cell>
          <cell r="AF59">
            <v>-1.3036399749259299E-14</v>
          </cell>
          <cell r="AG59">
            <v>3.15830022601922E-14</v>
          </cell>
          <cell r="AH59">
            <v>1.3970467333718093E-2</v>
          </cell>
          <cell r="AI59">
            <v>-2.0655599727086269</v>
          </cell>
        </row>
        <row r="60">
          <cell r="Y60">
            <v>44469</v>
          </cell>
          <cell r="Z60">
            <v>-0.20354087391530101</v>
          </cell>
          <cell r="AA60">
            <v>-0.357021753687077</v>
          </cell>
          <cell r="AB60">
            <v>-0.49208540065170803</v>
          </cell>
          <cell r="AC60">
            <v>-0.56954847186452695</v>
          </cell>
          <cell r="AD60">
            <v>-4.3690376227012502E-2</v>
          </cell>
          <cell r="AE60">
            <v>-9.0928797707925096E-3</v>
          </cell>
          <cell r="AF60">
            <v>-1.44572534728109E-14</v>
          </cell>
          <cell r="AG60">
            <v>3.1756248562054997E-14</v>
          </cell>
          <cell r="AH60">
            <v>1.380021103372584E-2</v>
          </cell>
          <cell r="AI60">
            <v>-1.661179545082675</v>
          </cell>
        </row>
        <row r="61">
          <cell r="Y61">
            <v>44561</v>
          </cell>
          <cell r="Z61">
            <v>-0.18437691906169901</v>
          </cell>
          <cell r="AA61">
            <v>-0.40926937205261998</v>
          </cell>
          <cell r="AB61">
            <v>-0.49051648935910103</v>
          </cell>
          <cell r="AC61">
            <v>-0.67048084740589198</v>
          </cell>
          <cell r="AD61">
            <v>-5.8323422634952403E-2</v>
          </cell>
          <cell r="AE61">
            <v>-1.2267871401191E-2</v>
          </cell>
          <cell r="AF61">
            <v>-1.6071938190224899E-14</v>
          </cell>
          <cell r="AG61">
            <v>3.20289125928848E-14</v>
          </cell>
          <cell r="AH61">
            <v>1.3632152513204146E-2</v>
          </cell>
          <cell r="AI61">
            <v>-1.8116027694022352</v>
          </cell>
        </row>
        <row r="62">
          <cell r="Y62">
            <v>44651</v>
          </cell>
          <cell r="Z62">
            <v>-0.182100768215638</v>
          </cell>
          <cell r="AA62">
            <v>-0.50853150992892704</v>
          </cell>
          <cell r="AB62">
            <v>-0.38741366169684799</v>
          </cell>
          <cell r="AC62">
            <v>-0.69199188579696502</v>
          </cell>
          <cell r="AD62">
            <v>-1.8182181828015599E-2</v>
          </cell>
          <cell r="AE62">
            <v>7.6834077820794697E-2</v>
          </cell>
          <cell r="AF62">
            <v>-1.84761899386877E-14</v>
          </cell>
          <cell r="AG62">
            <v>3.3038815873052397E-14</v>
          </cell>
          <cell r="AH62">
            <v>1.3466261568131271E-2</v>
          </cell>
          <cell r="AI62">
            <v>-1.6979196680774529</v>
          </cell>
        </row>
        <row r="63">
          <cell r="Y63">
            <v>44742</v>
          </cell>
          <cell r="Z63">
            <v>-0.18647299575634599</v>
          </cell>
          <cell r="AA63">
            <v>-0.28091443540622302</v>
          </cell>
          <cell r="AB63">
            <v>-6.33510770980657E-2</v>
          </cell>
          <cell r="AC63">
            <v>-0.73489057729384299</v>
          </cell>
          <cell r="AD63">
            <v>-5.5865439249847798E-2</v>
          </cell>
          <cell r="AE63">
            <v>0.13347880608198201</v>
          </cell>
          <cell r="AF63">
            <v>-2.0291502401997101E-14</v>
          </cell>
          <cell r="AG63">
            <v>3.4708802506276299E-14</v>
          </cell>
          <cell r="AH63">
            <v>1.3302508423788122E-2</v>
          </cell>
          <cell r="AI63">
            <v>-1.1747132102985409</v>
          </cell>
        </row>
        <row r="64">
          <cell r="Y64">
            <v>44834</v>
          </cell>
          <cell r="Z64">
            <v>-0.17668812436853101</v>
          </cell>
          <cell r="AA64">
            <v>-0.29000435859491802</v>
          </cell>
          <cell r="AB64">
            <v>-3.86112704935231E-2</v>
          </cell>
          <cell r="AC64">
            <v>-0.79526525271300497</v>
          </cell>
          <cell r="AD64">
            <v>-7.6108775763447503E-2</v>
          </cell>
          <cell r="AE64">
            <v>0.13402580236141701</v>
          </cell>
          <cell r="AF64">
            <v>-2.0391414134976199E-14</v>
          </cell>
          <cell r="AG64">
            <v>3.53663045251247E-14</v>
          </cell>
          <cell r="AH64">
            <v>1.3140863728888173E-2</v>
          </cell>
          <cell r="AI64">
            <v>-1.2295111158431047</v>
          </cell>
        </row>
        <row r="65">
          <cell r="Y65">
            <v>44926</v>
          </cell>
          <cell r="Z65">
            <v>-0.177210965600924</v>
          </cell>
          <cell r="AA65">
            <v>-0.171490970456812</v>
          </cell>
          <cell r="AB65">
            <v>0.15090416471766099</v>
          </cell>
          <cell r="AC65">
            <v>-0.83020818424660603</v>
          </cell>
          <cell r="AD65">
            <v>-8.5434899795986702E-2</v>
          </cell>
          <cell r="AE65">
            <v>0.16408172052063699</v>
          </cell>
          <cell r="AF65">
            <v>-2.1164890859327999E-14</v>
          </cell>
          <cell r="AG65">
            <v>3.6583290247098298E-14</v>
          </cell>
          <cell r="AH65">
            <v>1.2981298549793159E-2</v>
          </cell>
          <cell r="AI65">
            <v>-0.93637783631222227</v>
          </cell>
        </row>
        <row r="66">
          <cell r="Y66">
            <v>45016</v>
          </cell>
          <cell r="Z66">
            <v>-0.177323933130202</v>
          </cell>
          <cell r="AA66">
            <v>-0.15413710853983001</v>
          </cell>
          <cell r="AB66">
            <v>0.18346758395021501</v>
          </cell>
          <cell r="AC66">
            <v>-0.45288331177883601</v>
          </cell>
          <cell r="AD66">
            <v>-7.1398242008570798E-2</v>
          </cell>
          <cell r="AE66">
            <v>0.183760012509363</v>
          </cell>
          <cell r="AF66">
            <v>-2.2137445958048002E-14</v>
          </cell>
          <cell r="AG66">
            <v>3.7595622885945201E-14</v>
          </cell>
          <cell r="AH66">
            <v>1.2823784364793396E-2</v>
          </cell>
          <cell r="AI66">
            <v>-0.47569121463305192</v>
          </cell>
        </row>
        <row r="67">
          <cell r="Y67">
            <v>45107</v>
          </cell>
          <cell r="Z67">
            <v>-0.18290673431329299</v>
          </cell>
          <cell r="AA67">
            <v>-0.17310101550182999</v>
          </cell>
          <cell r="AB67">
            <v>0.232561079504427</v>
          </cell>
          <cell r="AC67">
            <v>-0.50497308092113402</v>
          </cell>
          <cell r="AD67">
            <v>-3.4379977701879803E-2</v>
          </cell>
          <cell r="AE67">
            <v>0.207891588927512</v>
          </cell>
          <cell r="AF67">
            <v>-2.1880191541809701E-14</v>
          </cell>
          <cell r="AG67">
            <v>3.8086657234101801E-14</v>
          </cell>
          <cell r="AH67">
            <v>1.26682930584572E-2</v>
          </cell>
          <cell r="AI67">
            <v>-0.44223984694772434</v>
          </cell>
        </row>
        <row r="68">
          <cell r="Y68">
            <v>45199</v>
          </cell>
          <cell r="Z68">
            <v>-0.17327065089414501</v>
          </cell>
          <cell r="AA68">
            <v>2.76898209863315E-2</v>
          </cell>
          <cell r="AB68">
            <v>0.38188857174816698</v>
          </cell>
          <cell r="AC68">
            <v>-0.38605859299916101</v>
          </cell>
          <cell r="AD68">
            <v>-5.2776747097178701E-2</v>
          </cell>
          <cell r="AE68">
            <v>0.192397938057358</v>
          </cell>
          <cell r="AF68">
            <v>-2.17227009755139E-14</v>
          </cell>
          <cell r="AG68">
            <v>3.8660207282593803E-14</v>
          </cell>
          <cell r="AH68">
            <v>1.2514796916020678E-2</v>
          </cell>
          <cell r="AI68">
            <v>2.3851367174093779E-3</v>
          </cell>
        </row>
        <row r="69">
          <cell r="Y69">
            <v>45291</v>
          </cell>
          <cell r="Z69">
            <v>-0.173017359007167</v>
          </cell>
          <cell r="AA69">
            <v>1.28054676815732E-2</v>
          </cell>
          <cell r="AB69">
            <v>0.35780253944451301</v>
          </cell>
          <cell r="AC69">
            <v>-0.45941468210295899</v>
          </cell>
          <cell r="AD69">
            <v>-4.5924833188823497E-2</v>
          </cell>
          <cell r="AE69">
            <v>0.165478383348337</v>
          </cell>
          <cell r="AF69">
            <v>-2.1076980258482201E-14</v>
          </cell>
          <cell r="AG69">
            <v>3.9154078594620997E-14</v>
          </cell>
          <cell r="AH69">
            <v>1.2363268617864746E-2</v>
          </cell>
          <cell r="AI69">
            <v>-0.12990721520664342</v>
          </cell>
        </row>
        <row r="70">
          <cell r="Y70">
            <v>45382</v>
          </cell>
          <cell r="Z70">
            <v>-0.18225651324893299</v>
          </cell>
          <cell r="AA70">
            <v>-2.24714031504188E-2</v>
          </cell>
          <cell r="AB70">
            <v>0.37466533133736102</v>
          </cell>
          <cell r="AC70">
            <v>-0.28623853112405462</v>
          </cell>
          <cell r="AD70">
            <v>-1.35602103590377E-2</v>
          </cell>
          <cell r="AE70">
            <v>0.164524636966671</v>
          </cell>
          <cell r="AF70">
            <v>-2.2486432440819001E-14</v>
          </cell>
          <cell r="AG70">
            <v>3.8939821739521199E-14</v>
          </cell>
          <cell r="AH70">
            <v>1.2213681234021511E-2</v>
          </cell>
          <cell r="AI70">
            <v>4.6876991655625866E-2</v>
          </cell>
        </row>
        <row r="71">
          <cell r="Y71">
            <v>45473</v>
          </cell>
          <cell r="Z71">
            <v>-0.18375688302281101</v>
          </cell>
          <cell r="AA71">
            <v>-9.4500506641697096E-2</v>
          </cell>
          <cell r="AB71">
            <v>0.31979034430031</v>
          </cell>
          <cell r="AC71">
            <v>-0.47258862522245998</v>
          </cell>
          <cell r="AD71">
            <v>-2.7945953294800301E-2</v>
          </cell>
          <cell r="AE71">
            <v>0.112218444218849</v>
          </cell>
          <cell r="AF71">
            <v>-2.24107890511158E-14</v>
          </cell>
          <cell r="AG71">
            <v>3.9698738026061002E-14</v>
          </cell>
          <cell r="AH71">
            <v>1.2066008218809753E-2</v>
          </cell>
          <cell r="AI71">
            <v>-0.33471717144378238</v>
          </cell>
        </row>
        <row r="72">
          <cell r="Y72">
            <v>45565</v>
          </cell>
          <cell r="Z72">
            <v>-0.19188343666194799</v>
          </cell>
          <cell r="AA72">
            <v>-0.154932393131886</v>
          </cell>
          <cell r="AB72">
            <v>0.273651245990018</v>
          </cell>
          <cell r="AC72">
            <v>-0.57707536710169505</v>
          </cell>
          <cell r="AD72">
            <v>-2.9170070590070301E-2</v>
          </cell>
          <cell r="AE72">
            <v>9.5232374820941906E-2</v>
          </cell>
          <cell r="AF72">
            <v>-2.21469824987669E-14</v>
          </cell>
          <cell r="AG72">
            <v>4.0537499580228702E-14</v>
          </cell>
          <cell r="AH72">
            <v>1.192022340542663E-2</v>
          </cell>
          <cell r="AI72">
            <v>-0.57225742326919427</v>
          </cell>
        </row>
        <row r="73">
          <cell r="Y73">
            <v>45657</v>
          </cell>
          <cell r="Z73">
            <v>-0.189659205835919</v>
          </cell>
          <cell r="AA73">
            <v>-0.153383566285893</v>
          </cell>
          <cell r="AB73">
            <v>0.27070547089783797</v>
          </cell>
          <cell r="AC73">
            <v>-0.56631417583312293</v>
          </cell>
          <cell r="AD73">
            <v>-3.3458911614965697E-2</v>
          </cell>
          <cell r="AE73">
            <v>8.9719402389175099E-2</v>
          </cell>
          <cell r="AF73">
            <v>-2.1803529188159499E-14</v>
          </cell>
          <cell r="AG73">
            <v>4.0999910242542599E-14</v>
          </cell>
          <cell r="AH73">
            <v>1.1776301000704804E-2</v>
          </cell>
          <cell r="AI73">
            <v>-0.57061468528216364</v>
          </cell>
        </row>
        <row r="74">
          <cell r="Y74">
            <v>45747</v>
          </cell>
          <cell r="Z74">
            <v>-0.18744074218276599</v>
          </cell>
          <cell r="AA74">
            <v>-0.15184998866115601</v>
          </cell>
          <cell r="AB74">
            <v>0.26785264575203499</v>
          </cell>
          <cell r="AC74">
            <v>-0.55520939790426604</v>
          </cell>
          <cell r="AD74">
            <v>-3.7167146911832802E-2</v>
          </cell>
          <cell r="AE74">
            <v>8.4764872434021296E-2</v>
          </cell>
          <cell r="AF74">
            <v>-2.1450908426621399E-14</v>
          </cell>
          <cell r="AG74">
            <v>4.1442486555669701E-14</v>
          </cell>
          <cell r="AH74">
            <v>1.163421557987596E-2</v>
          </cell>
          <cell r="AI74">
            <v>-0.56741554189406851</v>
          </cell>
        </row>
        <row r="75">
          <cell r="Y75">
            <v>45838</v>
          </cell>
          <cell r="Z75">
            <v>-0.18523233876197001</v>
          </cell>
          <cell r="AA75">
            <v>-0.15033162272271899</v>
          </cell>
          <cell r="AB75">
            <v>0.26507257694067898</v>
          </cell>
          <cell r="AC75">
            <v>-0.54383310658359796</v>
          </cell>
          <cell r="AD75">
            <v>-4.0344708865340598E-2</v>
          </cell>
          <cell r="AE75">
            <v>8.0305545719614804E-2</v>
          </cell>
          <cell r="AF75">
            <v>-2.1090147215265301E-14</v>
          </cell>
          <cell r="AG75">
            <v>4.18659795462736E-14</v>
          </cell>
          <cell r="AH75">
            <v>1.1493942081405103E-2</v>
          </cell>
          <cell r="AI75">
            <v>-0.56286971219190796</v>
          </cell>
        </row>
        <row r="76">
          <cell r="Y76">
            <v>45930</v>
          </cell>
          <cell r="Z76">
            <v>-0.18303739874705399</v>
          </cell>
          <cell r="AA76">
            <v>-0.14882837602829399</v>
          </cell>
          <cell r="AB76">
            <v>0.26235111769576502</v>
          </cell>
          <cell r="AC76">
            <v>-0.53225580163382591</v>
          </cell>
          <cell r="AD76">
            <v>-4.3040141884107597E-2</v>
          </cell>
          <cell r="AE76">
            <v>7.6285276770788196E-2</v>
          </cell>
          <cell r="AF76">
            <v>-2.0722079366089401E-14</v>
          </cell>
          <cell r="AG76">
            <v>4.2271066709581498E-14</v>
          </cell>
          <cell r="AH76">
            <v>1.1355455801890631E-2</v>
          </cell>
          <cell r="AI76">
            <v>-0.55716986802481605</v>
          </cell>
        </row>
        <row r="77">
          <cell r="Y77">
            <v>46022</v>
          </cell>
          <cell r="Z77">
            <v>-0.18085860840628001</v>
          </cell>
          <cell r="AA77">
            <v>-0.14734012836264701</v>
          </cell>
          <cell r="AB77">
            <v>0.25967833422632902</v>
          </cell>
          <cell r="AC77">
            <v>-0.52054450892094706</v>
          </cell>
          <cell r="AD77">
            <v>-4.5299844015065399E-2</v>
          </cell>
          <cell r="AE77">
            <v>7.2654250315626695E-2</v>
          </cell>
          <cell r="AF77">
            <v>-2.0347420300364899E-14</v>
          </cell>
          <cell r="AG77">
            <v>4.2658349666420402E-14</v>
          </cell>
          <cell r="AH77">
            <v>1.1218732391022153E-2</v>
          </cell>
          <cell r="AI77">
            <v>-0.55049177277193939</v>
          </cell>
        </row>
        <row r="78">
          <cell r="Y78">
            <v>46112</v>
          </cell>
          <cell r="Z78">
            <v>-0.178698076126418</v>
          </cell>
          <cell r="AA78">
            <v>-0.14586674581582701</v>
          </cell>
          <cell r="AB78">
            <v>0.25704722825551202</v>
          </cell>
          <cell r="AC78">
            <v>-0.50876156136241402</v>
          </cell>
          <cell r="AD78">
            <v>-4.7167583845686298E-2</v>
          </cell>
          <cell r="AE78">
            <v>6.9368293177873797E-2</v>
          </cell>
          <cell r="AF78">
            <v>-1.99668230430521E-14</v>
          </cell>
          <cell r="AG78">
            <v>4.30283563961805E-14</v>
          </cell>
          <cell r="AH78">
            <v>1.108374784660056E-2</v>
          </cell>
          <cell r="AI78">
            <v>-0.54299469787033594</v>
          </cell>
        </row>
        <row r="79">
          <cell r="Y79">
            <v>46203</v>
          </cell>
          <cell r="Z79">
            <v>-0.17655744421438699</v>
          </cell>
          <cell r="AA79">
            <v>-0.144408088083988</v>
          </cell>
          <cell r="AB79">
            <v>0.25445284714364202</v>
          </cell>
          <cell r="AC79">
            <v>-0.49696388676038505</v>
          </cell>
          <cell r="AD79">
            <v>-4.86842228078187E-2</v>
          </cell>
          <cell r="AE79">
            <v>6.6388255635028606E-2</v>
          </cell>
          <cell r="AF79">
            <v>-1.9580918139271899E-14</v>
          </cell>
          <cell r="AG79">
            <v>4.3381546548681398E-14</v>
          </cell>
          <cell r="AH79">
            <v>1.0950478509617161E-2</v>
          </cell>
          <cell r="AI79">
            <v>-0.53482206057826709</v>
          </cell>
        </row>
        <row r="80">
          <cell r="Y80">
            <v>46295</v>
          </cell>
          <cell r="Z80">
            <v>-0.17443797886708901</v>
          </cell>
          <cell r="AA80">
            <v>-0.14296401225210301</v>
          </cell>
          <cell r="AB80">
            <v>0.25189166400024998</v>
          </cell>
          <cell r="AC80">
            <v>-0.48520266770722098</v>
          </cell>
          <cell r="AD80">
            <v>-4.9887588776409399E-2</v>
          </cell>
          <cell r="AE80">
            <v>6.3679456380369495E-2</v>
          </cell>
          <cell r="AF80">
            <v>-1.9190340222849801E-14</v>
          </cell>
          <cell r="AG80">
            <v>4.3718318660099597E-14</v>
          </cell>
          <cell r="AH80">
            <v>1.0818901059393458E-2</v>
          </cell>
          <cell r="AI80">
            <v>-0.5261022261627849</v>
          </cell>
        </row>
        <row r="81">
          <cell r="Y81">
            <v>46387</v>
          </cell>
          <cell r="Z81">
            <v>-0.17234064262458201</v>
          </cell>
          <cell r="AA81">
            <v>-0.14153437475050601</v>
          </cell>
          <cell r="AB81">
            <v>0.24936114586800001</v>
          </cell>
          <cell r="AC81">
            <v>-0.47352326986826399</v>
          </cell>
          <cell r="AD81">
            <v>-5.0812459256178097E-2</v>
          </cell>
          <cell r="AE81">
            <v>6.1211185452191202E-2</v>
          </cell>
          <cell r="AF81">
            <v>-1.8795743823561999E-14</v>
          </cell>
          <cell r="AG81">
            <v>4.4039018373036899E-14</v>
          </cell>
          <cell r="AH81">
            <v>1.068899250878024E-2</v>
          </cell>
          <cell r="AI81">
            <v>-0.51694942267053334</v>
          </cell>
        </row>
        <row r="82">
          <cell r="Y82">
            <v>46477</v>
          </cell>
          <cell r="Z82">
            <v>-0.17026615276201701</v>
          </cell>
          <cell r="AA82">
            <v>-0.14011903236352799</v>
          </cell>
          <cell r="AB82">
            <v>0.246859452915867</v>
          </cell>
          <cell r="AC82">
            <v>-0.461965359322696</v>
          </cell>
          <cell r="AD82">
            <v>-5.1490622174020603E-2</v>
          </cell>
          <cell r="AE82">
            <v>5.8956259785594697E-2</v>
          </cell>
          <cell r="AF82">
            <v>-1.8397810767058701E-14</v>
          </cell>
          <cell r="AG82">
            <v>4.4343946990084498E-14</v>
          </cell>
          <cell r="AH82">
            <v>1.0560730199415917E-2</v>
          </cell>
          <cell r="AI82">
            <v>-0.50746472372135809</v>
          </cell>
        </row>
        <row r="83">
          <cell r="Y83">
            <v>46568</v>
          </cell>
          <cell r="Z83">
            <v>-0.16821502838812399</v>
          </cell>
          <cell r="AA83">
            <v>-0.13871784274614599</v>
          </cell>
          <cell r="AB83">
            <v>0.24438522889223999</v>
          </cell>
          <cell r="AC83">
            <v>-0.45056314869154501</v>
          </cell>
          <cell r="AD83">
            <v>-5.1950989904456402E-2</v>
          </cell>
          <cell r="AE83">
            <v>5.6890626374534903E-2</v>
          </cell>
          <cell r="AF83">
            <v>-1.79972512418824E-14</v>
          </cell>
          <cell r="AG83">
            <v>4.4633369877675297E-14</v>
          </cell>
          <cell r="AH83">
            <v>1.0434091797043989E-2</v>
          </cell>
          <cell r="AI83">
            <v>-0.49773706266642587</v>
          </cell>
        </row>
        <row r="84">
          <cell r="Y84">
            <v>46660</v>
          </cell>
          <cell r="Z84">
            <v>-0.166187628467965</v>
          </cell>
          <cell r="AA84">
            <v>-0.137330664685302</v>
          </cell>
          <cell r="AB84">
            <v>0.241937455148929</v>
          </cell>
          <cell r="AC84">
            <v>-0.43934572662563398</v>
          </cell>
          <cell r="AD84">
            <v>-5.2219748094377398E-2</v>
          </cell>
          <cell r="AE84">
            <v>5.4993008384713001E-2</v>
          </cell>
          <cell r="AF84">
            <v>-1.7594800311552099E-14</v>
          </cell>
          <cell r="AG84">
            <v>4.49075243873945E-14</v>
          </cell>
          <cell r="AH84">
            <v>1.0309055286889354E-2</v>
          </cell>
          <cell r="AI84">
            <v>-0.48784424905271967</v>
          </cell>
        </row>
        <row r="85">
          <cell r="Y85">
            <v>46752</v>
          </cell>
          <cell r="Z85">
            <v>-0.164184182547572</v>
          </cell>
          <cell r="AA85">
            <v>-0.13595735822876101</v>
          </cell>
          <cell r="AB85">
            <v>0.23951534894815801</v>
          </cell>
          <cell r="AC85">
            <v>-0.42833743675614799</v>
          </cell>
          <cell r="AD85">
            <v>-5.2320525474556699E-2</v>
          </cell>
          <cell r="AE85">
            <v>5.3244589916898698E-2</v>
          </cell>
          <cell r="AF85">
            <v>-1.7191211356912001E-14</v>
          </cell>
          <cell r="AG85">
            <v>4.5166627080318902E-14</v>
          </cell>
          <cell r="AH85">
            <v>1.0185598969091412E-2</v>
          </cell>
          <cell r="AI85">
            <v>-0.47785396517286166</v>
          </cell>
        </row>
        <row r="86">
          <cell r="Y86">
            <v>46843</v>
          </cell>
          <cell r="Z86">
            <v>-0.162204815605898</v>
          </cell>
          <cell r="AA86">
            <v>-0.13459778474526399</v>
          </cell>
          <cell r="AB86">
            <v>0.23711829261675599</v>
          </cell>
          <cell r="AC86">
            <v>-0.41755828113266402</v>
          </cell>
          <cell r="AD86">
            <v>-5.2274574428617201E-2</v>
          </cell>
          <cell r="AE86">
            <v>5.16287354750554E-2</v>
          </cell>
          <cell r="AF86">
            <v>-1.67872476581987E-14</v>
          </cell>
          <cell r="AG86">
            <v>4.54108801313141E-14</v>
          </cell>
          <cell r="AH86">
            <v>1.0063701454196964E-2</v>
          </cell>
          <cell r="AI86">
            <v>-0.46782472636640621</v>
          </cell>
        </row>
        <row r="87">
          <cell r="Y87">
            <v>46934</v>
          </cell>
          <cell r="Z87">
            <v>-0.16024956817757599</v>
          </cell>
          <cell r="AA87">
            <v>-0.133251806949094</v>
          </cell>
          <cell r="AB87">
            <v>0.2347457841883</v>
          </cell>
          <cell r="AC87">
            <v>-0.407024330047146</v>
          </cell>
          <cell r="AD87">
            <v>-5.2100954857201003E-2</v>
          </cell>
          <cell r="AE87">
            <v>5.0130740537087402E-2</v>
          </cell>
          <cell r="AF87">
            <v>-1.6383673075577299E-14</v>
          </cell>
          <cell r="AG87">
            <v>4.5640476859126997E-14</v>
          </cell>
          <cell r="AH87">
            <v>9.9433416587090383E-3</v>
          </cell>
          <cell r="AI87">
            <v>-0.45780679364689125</v>
          </cell>
        </row>
        <row r="88">
          <cell r="Y88">
            <v>47026</v>
          </cell>
          <cell r="Z88">
            <v>-0.15831841266427499</v>
          </cell>
          <cell r="AA88">
            <v>-0.13191928890622501</v>
          </cell>
          <cell r="AB88">
            <v>0.23239740301363901</v>
          </cell>
          <cell r="AC88">
            <v>-0.39674812541020399</v>
          </cell>
          <cell r="AD88">
            <v>-5.1816716001492298E-2</v>
          </cell>
          <cell r="AE88">
            <v>4.8737609953314803E-2</v>
          </cell>
          <cell r="AF88">
            <v>-1.5981242565364102E-14</v>
          </cell>
          <cell r="AG88">
            <v>4.5855606378661699E-14</v>
          </cell>
          <cell r="AH88">
            <v>9.8244988006928029E-3</v>
          </cell>
          <cell r="AI88">
            <v>-0.44784303121451985</v>
          </cell>
        </row>
        <row r="89">
          <cell r="Y89">
            <v>47118</v>
          </cell>
          <cell r="Z89">
            <v>-0.15641126657162599</v>
          </cell>
          <cell r="AA89">
            <v>-0.13060009603098099</v>
          </cell>
          <cell r="AB89">
            <v>0.23007278579832999</v>
          </cell>
          <cell r="AC89">
            <v>-0.38673906885759701</v>
          </cell>
          <cell r="AD89">
            <v>-5.1437072514890797E-2</v>
          </cell>
          <cell r="AE89">
            <v>4.7437861205966998E-2</v>
          </cell>
          <cell r="AF89">
            <v>-1.5580693078139001E-14</v>
          </cell>
          <cell r="AG89">
            <v>4.6056457407609998E-14</v>
          </cell>
          <cell r="AH89">
            <v>9.7071523954387982E-3</v>
          </cell>
          <cell r="AI89">
            <v>-0.43796970457532852</v>
          </cell>
        </row>
        <row r="90">
          <cell r="Y90">
            <v>47208</v>
          </cell>
          <cell r="Z90">
            <v>-0.15452800326388699</v>
          </cell>
          <cell r="AA90">
            <v>-0.12929409507784501</v>
          </cell>
          <cell r="AB90">
            <v>0.22777160990343401</v>
          </cell>
          <cell r="AC90">
            <v>-0.37700378879683505</v>
          </cell>
          <cell r="AD90">
            <v>-5.0975572304267698E-2</v>
          </cell>
          <cell r="AE90">
            <v>4.6221349850387498E-2</v>
          </cell>
          <cell r="AF90">
            <v>-1.5182735223931801E-14</v>
          </cell>
          <cell r="AG90">
            <v>4.6243221283694697E-14</v>
          </cell>
          <cell r="AH90">
            <v>9.5912822511814658E-3</v>
          </cell>
          <cell r="AI90">
            <v>-0.42821721743780072</v>
          </cell>
        </row>
        <row r="91">
          <cell r="Y91">
            <v>47299</v>
          </cell>
          <cell r="Z91">
            <v>-0.15266846071241899</v>
          </cell>
          <cell r="AA91">
            <v>-0.12800115413079</v>
          </cell>
          <cell r="AB91">
            <v>0.22549358170598199</v>
          </cell>
          <cell r="AC91">
            <v>-0.367546482873645</v>
          </cell>
          <cell r="AD91">
            <v>-5.04442545894591E-2</v>
          </cell>
          <cell r="AE91">
            <v>4.5079114724604602E-2</v>
          </cell>
          <cell r="AF91">
            <v>-1.47880459568759E-14</v>
          </cell>
          <cell r="AG91">
            <v>4.64160942637587E-14</v>
          </cell>
          <cell r="AH91">
            <v>9.4768684648739183E-3</v>
          </cell>
          <cell r="AI91">
            <v>-0.41861078741082092</v>
          </cell>
        </row>
        <row r="92">
          <cell r="Y92">
            <v>47391</v>
          </cell>
          <cell r="Z92">
            <v>-0.150832448620983</v>
          </cell>
          <cell r="AA92">
            <v>-0.12672114259141601</v>
          </cell>
          <cell r="AB92">
            <v>0.22323842848401701</v>
          </cell>
          <cell r="AC92">
            <v>-0.35836923401745302</v>
          </cell>
          <cell r="AD92">
            <v>-4.98537973197151E-2</v>
          </cell>
          <cell r="AE92">
            <v>4.4003240758485003E-2</v>
          </cell>
          <cell r="AF92">
            <v>-1.4397262424662201E-14</v>
          </cell>
          <cell r="AG92">
            <v>4.6575279183945898E-14</v>
          </cell>
          <cell r="AH92">
            <v>9.3638914180172207E-3</v>
          </cell>
          <cell r="AI92">
            <v>-0.4091710618890157</v>
          </cell>
        </row>
        <row r="93">
          <cell r="Y93">
            <v>47483</v>
          </cell>
          <cell r="Z93">
            <v>-0.14901975423622199</v>
          </cell>
          <cell r="AA93">
            <v>-0.12545393116650499</v>
          </cell>
          <cell r="AB93">
            <v>0.22100589275690799</v>
          </cell>
          <cell r="AC93">
            <v>-0.34947229944882496</v>
          </cell>
          <cell r="AD93">
            <v>-4.9213653592448697E-2</v>
          </cell>
          <cell r="AE93">
            <v>4.2986737437364898E-2</v>
          </cell>
          <cell r="AF93">
            <v>-1.4010977043921801E-14</v>
          </cell>
          <cell r="AG93">
            <v>4.6720986563031802E-14</v>
          </cell>
          <cell r="AH93">
            <v>9.2523317725453844E-3</v>
          </cell>
          <cell r="AI93">
            <v>-0.39991467647714962</v>
          </cell>
        </row>
        <row r="94">
          <cell r="Y94">
            <v>47573</v>
          </cell>
          <cell r="Z94">
            <v>-0.147230147091792</v>
          </cell>
          <cell r="AA94">
            <v>-0.124199391855361</v>
          </cell>
          <cell r="AB94">
            <v>0.218795728336038</v>
          </cell>
          <cell r="AC94">
            <v>-0.34085437290573101</v>
          </cell>
          <cell r="AD94">
            <v>-4.8532177084998303E-2</v>
          </cell>
          <cell r="AE94">
            <v>4.2023431178732099E-2</v>
          </cell>
          <cell r="AF94">
            <v>-1.3629733798303499E-14</v>
          </cell>
          <cell r="AG94">
            <v>4.6853435229995102E-14</v>
          </cell>
          <cell r="AH94">
            <v>9.142170466763834E-3</v>
          </cell>
          <cell r="AI94">
            <v>-0.39085475895631516</v>
          </cell>
        </row>
        <row r="95">
          <cell r="Y95">
            <v>47664</v>
          </cell>
          <cell r="Z95">
            <v>-0.14546338288652</v>
          </cell>
          <cell r="AA95">
            <v>-0.122957397937077</v>
          </cell>
          <cell r="AB95">
            <v>0.21660769756700901</v>
          </cell>
          <cell r="AC95">
            <v>-0.332512820952376</v>
          </cell>
          <cell r="AD95">
            <v>-4.78167367673E-2</v>
          </cell>
          <cell r="AE95">
            <v>4.1107870065289001E-2</v>
          </cell>
          <cell r="AF95">
            <v>-1.3254025708554E-14</v>
          </cell>
          <cell r="AG95">
            <v>4.6972852553310199E-14</v>
          </cell>
          <cell r="AH95">
            <v>9.0333887113420372E-3</v>
          </cell>
          <cell r="AI95">
            <v>-0.38200138219959928</v>
          </cell>
        </row>
        <row r="96">
          <cell r="Y96">
            <v>47756</v>
          </cell>
          <cell r="Z96">
            <v>-0.143719206658318</v>
          </cell>
          <cell r="AA96">
            <v>-0.121727823957847</v>
          </cell>
          <cell r="AB96">
            <v>0.21444156940189299</v>
          </cell>
          <cell r="AC96">
            <v>-0.32444389463881801</v>
          </cell>
          <cell r="AD96">
            <v>-4.7073821338242297E-2</v>
          </cell>
          <cell r="AE96">
            <v>4.0235239544777902E-2</v>
          </cell>
          <cell r="AF96">
            <v>-1.28842933905536E-14</v>
          </cell>
          <cell r="AG96">
            <v>4.7079474344075E-14</v>
          </cell>
          <cell r="AH96">
            <v>8.9259679853597226E-3</v>
          </cell>
          <cell r="AI96">
            <v>-0.37336196966116048</v>
          </cell>
        </row>
        <row r="97">
          <cell r="Y97">
            <v>47848</v>
          </cell>
          <cell r="Z97">
            <v>-0.141997355384547</v>
          </cell>
          <cell r="AA97">
            <v>-0.12051054571834099</v>
          </cell>
          <cell r="AB97">
            <v>0.212297118049775</v>
          </cell>
          <cell r="AC97">
            <v>-0.316642918032075</v>
          </cell>
          <cell r="AD97">
            <v>-4.6309133941196602E-2</v>
          </cell>
          <cell r="AE97">
            <v>3.9401287857566698E-2</v>
          </cell>
          <cell r="AF97">
            <v>-1.25209245954693E-14</v>
          </cell>
          <cell r="AG97">
            <v>4.7173544498667297E-14</v>
          </cell>
          <cell r="AH97">
            <v>8.8198900324053652E-3</v>
          </cell>
          <cell r="AI97">
            <v>-0.36494165713637794</v>
          </cell>
        </row>
        <row r="98">
          <cell r="Y98">
            <v>47938</v>
          </cell>
          <cell r="Z98">
            <v>-0.14029756011455399</v>
          </cell>
          <cell r="AA98">
            <v>-0.11930544026119599</v>
          </cell>
          <cell r="AB98">
            <v>0.210174122030171</v>
          </cell>
          <cell r="AC98">
            <v>-0.30910445527890201</v>
          </cell>
          <cell r="AD98">
            <v>-4.5527677780493402E-2</v>
          </cell>
          <cell r="AE98">
            <v>3.86022600884681E-2</v>
          </cell>
          <cell r="AF98">
            <v>-1.2164254613669E-14</v>
          </cell>
          <cell r="AG98">
            <v>4.7255314439659102E-14</v>
          </cell>
          <cell r="AH98">
            <v>8.7151368567277444E-3</v>
          </cell>
          <cell r="AI98">
            <v>-0.35674361445974345</v>
          </cell>
        </row>
        <row r="99">
          <cell r="Y99">
            <v>48029</v>
          </cell>
          <cell r="Z99">
            <v>-0.13861954771996701</v>
          </cell>
          <cell r="AA99">
            <v>-0.11811238585860299</v>
          </cell>
          <cell r="AB99">
            <v>0.20807236350717501</v>
          </cell>
          <cell r="AC99">
            <v>-0.30182245791717599</v>
          </cell>
          <cell r="AD99">
            <v>-4.47338332925762E-2</v>
          </cell>
          <cell r="AE99">
            <v>3.7834839860857103E-2</v>
          </cell>
          <cell r="AF99">
            <v>-1.18145674188064E-14</v>
          </cell>
          <cell r="AG99">
            <v>4.7325042406611798E-14</v>
          </cell>
          <cell r="AH99">
            <v>8.6116907194390396E-3</v>
          </cell>
          <cell r="AI99">
            <v>-0.34876933070081551</v>
          </cell>
        </row>
        <row r="100">
          <cell r="Y100">
            <v>48121</v>
          </cell>
          <cell r="Z100">
            <v>-0.136963042332194</v>
          </cell>
          <cell r="AA100">
            <v>-0.116931262000028</v>
          </cell>
          <cell r="AB100">
            <v>0.20599162781920399</v>
          </cell>
          <cell r="AC100">
            <v>-0.29479039414996061</v>
          </cell>
          <cell r="AD100">
            <v>-4.3931427532615003E-2</v>
          </cell>
          <cell r="AE100">
            <v>3.7096097800088199E-2</v>
          </cell>
          <cell r="AF100">
            <v>-1.14720974288176E-14</v>
          </cell>
          <cell r="AG100">
            <v>4.7382992641400701E-14</v>
          </cell>
          <cell r="AH100">
            <v>8.5095341347693355E-3</v>
          </cell>
          <cell r="AI100">
            <v>-0.34101886626070016</v>
          </cell>
        </row>
        <row r="101">
          <cell r="Y101">
            <v>48213</v>
          </cell>
          <cell r="Z101">
            <v>-0.13532776652346701</v>
          </cell>
          <cell r="AA101">
            <v>-0.11576194938003299</v>
          </cell>
          <cell r="AB101">
            <v>0.203931703145073</v>
          </cell>
          <cell r="AC101">
            <v>-0.28800136175181013</v>
          </cell>
          <cell r="AD101">
            <v>-4.3123796426658298E-2</v>
          </cell>
          <cell r="AE101">
            <v>3.6383445990642797E-2</v>
          </cell>
          <cell r="AF101">
            <v>-1.11370317650156E-14</v>
          </cell>
          <cell r="AG101">
            <v>4.7429434506080102E-14</v>
          </cell>
          <cell r="AH101">
            <v>8.4086498663721015E-3</v>
          </cell>
          <cell r="AI101">
            <v>-0.33349107507984432</v>
          </cell>
        </row>
        <row r="102">
          <cell r="Y102">
            <v>48304</v>
          </cell>
          <cell r="Z102">
            <v>-0.133713442277271</v>
          </cell>
          <cell r="AA102">
            <v>-0.11460432988623501</v>
          </cell>
          <cell r="AB102">
            <v>0.20189238026508799</v>
          </cell>
          <cell r="AC102">
            <v>-0.28144818620395878</v>
          </cell>
          <cell r="AD102">
            <v>-4.23138405164857E-2</v>
          </cell>
          <cell r="AE102">
            <v>3.5694597738468697E-2</v>
          </cell>
          <cell r="AF102">
            <v>-1.0809512897829999E-14</v>
          </cell>
          <cell r="AG102">
            <v>4.7464641565112302E-14</v>
          </cell>
          <cell r="AH102">
            <v>8.3090209236803356E-3</v>
          </cell>
          <cell r="AI102">
            <v>-0.32618379995667679</v>
          </cell>
        </row>
        <row r="103">
          <cell r="Y103">
            <v>48395</v>
          </cell>
          <cell r="Z103">
            <v>-0.132119791785477</v>
          </cell>
          <cell r="AA103">
            <v>-0.113458286587374</v>
          </cell>
          <cell r="AB103">
            <v>0.19987345238840201</v>
          </cell>
          <cell r="AC103">
            <v>-0.27512350556414572</v>
          </cell>
          <cell r="AD103">
            <v>-4.1504074793300601E-2</v>
          </cell>
          <cell r="AE103">
            <v>3.5027532027592297E-2</v>
          </cell>
          <cell r="AF103">
            <v>-1.04896415770235E-14</v>
          </cell>
          <cell r="AG103">
            <v>4.74888906581438E-14</v>
          </cell>
          <cell r="AH103">
            <v>8.2106305583121587E-3</v>
          </cell>
          <cell r="AI103">
            <v>-0.31909404375595385</v>
          </cell>
        </row>
        <row r="104">
          <cell r="Y104">
            <v>48487</v>
          </cell>
          <cell r="Z104">
            <v>-0.13054653810261299</v>
          </cell>
          <cell r="AA104">
            <v>-0.11232370372150099</v>
          </cell>
          <cell r="AB104">
            <v>0.19787471502658199</v>
          </cell>
          <cell r="AC104">
            <v>-0.26901984347539687</v>
          </cell>
          <cell r="AD104">
            <v>-4.0696673180439701E-2</v>
          </cell>
          <cell r="AE104">
            <v>3.4380462129260998E-2</v>
          </cell>
          <cell r="AF104">
            <v>-1.0177479954645999E-14</v>
          </cell>
          <cell r="AG104">
            <v>4.75024609844406E-14</v>
          </cell>
          <cell r="AH104">
            <v>8.1134622605263038E-3</v>
          </cell>
          <cell r="AI104">
            <v>-0.31221811906354391</v>
          </cell>
        </row>
        <row r="105">
          <cell r="Y105">
            <v>48579</v>
          </cell>
          <cell r="Z105">
            <v>-0.12899340568215101</v>
          </cell>
          <cell r="AA105">
            <v>-0.111200466684287</v>
          </cell>
          <cell r="AB105">
            <v>0.195895965899436</v>
          </cell>
          <cell r="AC105">
            <v>-0.26312967161173351</v>
          </cell>
          <cell r="AD105">
            <v>-3.9893508186651203E-2</v>
          </cell>
          <cell r="AE105">
            <v>3.3751807883436902E-2</v>
          </cell>
          <cell r="AF105">
            <v>-9.8730548199334695E-15</v>
          </cell>
          <cell r="AG105">
            <v>4.7505633215601203E-14</v>
          </cell>
          <cell r="AH105">
            <v>8.0174997557261353E-3</v>
          </cell>
          <cell r="AI105">
            <v>-0.3055517786261861</v>
          </cell>
        </row>
        <row r="106">
          <cell r="Y106">
            <v>48669</v>
          </cell>
          <cell r="Z106">
            <v>-0.127460120815165</v>
          </cell>
          <cell r="AA106">
            <v>-0.110088462017444</v>
          </cell>
          <cell r="AB106">
            <v>0.19393700486336499</v>
          </cell>
          <cell r="AC106">
            <v>-0.25744546275163938</v>
          </cell>
          <cell r="AD106">
            <v>-3.90961862119414E-2</v>
          </cell>
          <cell r="AE106">
            <v>3.3140171227225297E-2</v>
          </cell>
          <cell r="AF106">
            <v>-9.5763608763496699E-15</v>
          </cell>
          <cell r="AG106">
            <v>4.7498688649253902E-14</v>
          </cell>
          <cell r="AH106">
            <v>7.9227270010124029E-3</v>
          </cell>
          <cell r="AI106">
            <v>-0.2990903287045491</v>
          </cell>
        </row>
        <row r="107">
          <cell r="Y107">
            <v>48760</v>
          </cell>
          <cell r="Z107">
            <v>-0.12594641198804701</v>
          </cell>
          <cell r="AA107">
            <v>-0.10898757739727</v>
          </cell>
          <cell r="AB107">
            <v>0.191997633855472</v>
          </cell>
          <cell r="AC107">
            <v>-0.25195973556495721</v>
          </cell>
          <cell r="AD107">
            <v>-3.8306078948688697E-2</v>
          </cell>
          <cell r="AE107">
            <v>3.2544314593479097E-2</v>
          </cell>
          <cell r="AF107">
            <v>-9.2873640016545604E-15</v>
          </cell>
          <cell r="AG107">
            <v>4.7481908413064402E-14</v>
          </cell>
          <cell r="AH107">
            <v>7.8291281817836067E-3</v>
          </cell>
          <cell r="AI107">
            <v>-0.29282872726818998</v>
          </cell>
        </row>
        <row r="108">
          <cell r="Y108">
            <v>48852</v>
          </cell>
          <cell r="Z108">
            <v>-0.124452010173002</v>
          </cell>
          <cell r="AA108">
            <v>-0.107897701623297</v>
          </cell>
          <cell r="AB108">
            <v>0.19007765684870601</v>
          </cell>
          <cell r="AC108">
            <v>-0.24666509209772519</v>
          </cell>
          <cell r="AD108">
            <v>-3.7524351282554699E-2</v>
          </cell>
          <cell r="AE108">
            <v>3.1963141846036297E-2</v>
          </cell>
          <cell r="AF108">
            <v>-9.0060044420000992E-15</v>
          </cell>
          <cell r="AG108">
            <v>4.7455572725510303E-14</v>
          </cell>
          <cell r="AH108">
            <v>7.7366877083840224E-3</v>
          </cell>
          <cell r="AI108">
            <v>-0.28676166877341402</v>
          </cell>
        </row>
        <row r="109">
          <cell r="Y109">
            <v>48944</v>
          </cell>
          <cell r="Z109">
            <v>-0.122976649062614</v>
          </cell>
          <cell r="AA109">
            <v>-0.106818724607064</v>
          </cell>
          <cell r="AB109">
            <v>0.18817687981475001</v>
          </cell>
          <cell r="AC109">
            <v>-0.2415542488436255</v>
          </cell>
          <cell r="AD109">
            <v>-3.6751986061239403E-2</v>
          </cell>
          <cell r="AE109">
            <v>3.1395681456395999E-2</v>
          </cell>
          <cell r="AF109">
            <v>-8.7321999004431893E-15</v>
          </cell>
          <cell r="AG109">
            <v>4.7419960217473801E-14</v>
          </cell>
          <cell r="AH109">
            <v>7.6453902127984258E-3</v>
          </cell>
          <cell r="AI109">
            <v>-0.28088365709055985</v>
          </cell>
        </row>
        <row r="110">
          <cell r="Y110">
            <v>49034</v>
          </cell>
          <cell r="Z110">
            <v>-0.121520065257797</v>
          </cell>
          <cell r="AA110">
            <v>-0.105750537360993</v>
          </cell>
          <cell r="AB110">
            <v>0.18629511069235999</v>
          </cell>
          <cell r="AC110">
            <v>-0.2366200622008974</v>
          </cell>
          <cell r="AD110">
            <v>-3.59898060647076E-2</v>
          </cell>
          <cell r="AE110">
            <v>3.0841071660655101E-2</v>
          </cell>
          <cell r="AF110">
            <v>-8.4658484888105401E-15</v>
          </cell>
          <cell r="AG110">
            <v>4.7375347316712603E-14</v>
          </cell>
          <cell r="AH110">
            <v>7.5552205453932259E-3</v>
          </cell>
          <cell r="AI110">
            <v>-0.27518906798594783</v>
          </cell>
        </row>
        <row r="111">
          <cell r="Y111">
            <v>49125</v>
          </cell>
          <cell r="Z111">
            <v>-0.120081998416828</v>
          </cell>
          <cell r="AA111">
            <v>-0.104693031987383</v>
          </cell>
          <cell r="AB111">
            <v>0.18443215935957299</v>
          </cell>
          <cell r="AC111">
            <v>-0.23185554903024111</v>
          </cell>
          <cell r="AD111">
            <v>-3.5238493478352798E-2</v>
          </cell>
          <cell r="AE111">
            <v>3.02985473656858E-2</v>
          </cell>
          <cell r="AF111">
            <v>-8.2068315195043001E-15</v>
          </cell>
          <cell r="AG111">
            <v>4.7322007695654199E-14</v>
          </cell>
          <cell r="AH111">
            <v>7.4661637717034516E-3</v>
          </cell>
          <cell r="AI111">
            <v>-0.26967220241580353</v>
          </cell>
        </row>
        <row r="112">
          <cell r="Y112">
            <v>49217</v>
          </cell>
          <cell r="Z112">
            <v>-0.11866219137185401</v>
          </cell>
          <cell r="AA112">
            <v>-0.10364610166751</v>
          </cell>
          <cell r="AB112">
            <v>0.182587837608642</v>
          </cell>
          <cell r="AC112">
            <v>-0.2272539029524844</v>
          </cell>
          <cell r="AD112">
            <v>-3.4498607140766503E-2</v>
          </cell>
          <cell r="AE112">
            <v>2.97674286002526E-2</v>
          </cell>
          <cell r="AF112">
            <v>-7.9550161205838497E-15</v>
          </cell>
          <cell r="AG112">
            <v>4.7260211781670399E-14</v>
          </cell>
          <cell r="AH112">
            <v>7.3782051692652421E-3</v>
          </cell>
          <cell r="AI112">
            <v>-0.26432733175441575</v>
          </cell>
        </row>
        <row r="113">
          <cell r="Y113">
            <v>49309</v>
          </cell>
          <cell r="Z113">
            <v>-0.11726039021816299</v>
          </cell>
          <cell r="AA113">
            <v>-0.102609640650835</v>
          </cell>
          <cell r="AB113">
            <v>0.180761959122958</v>
          </cell>
          <cell r="AC113">
            <v>-0.22280850695458659</v>
          </cell>
          <cell r="AD113">
            <v>-3.3770597810344097E-2</v>
          </cell>
          <cell r="AE113">
            <v>2.9247110330444599E-2</v>
          </cell>
          <cell r="AF113">
            <v>-7.7102576633148302E-15</v>
          </cell>
          <cell r="AG113">
            <v>4.7190226327981602E-14</v>
          </cell>
          <cell r="AH113">
            <v>7.2913302244929186E-3</v>
          </cell>
          <cell r="AI113">
            <v>-0.25914873595599369</v>
          </cell>
        </row>
        <row r="114">
          <cell r="Y114">
            <v>49399</v>
          </cell>
          <cell r="Z114">
            <v>-0.115876344380642</v>
          </cell>
          <cell r="AA114">
            <v>-0.101583544244326</v>
          </cell>
          <cell r="AB114">
            <v>0.178954339455383</v>
          </cell>
          <cell r="AC114">
            <v>-0.21851294280862479</v>
          </cell>
          <cell r="AD114">
            <v>-3.3054821669844699E-2</v>
          </cell>
          <cell r="AE114">
            <v>2.87370534797491E-2</v>
          </cell>
          <cell r="AF114">
            <v>-7.4724019963809903E-15</v>
          </cell>
          <cell r="AG114">
            <v>4.71123140425847E-14</v>
          </cell>
          <cell r="AH114">
            <v>7.2055246296006308E-3</v>
          </cell>
          <cell r="AI114">
            <v>-0.25413073553866516</v>
          </cell>
        </row>
        <row r="115">
          <cell r="Y115">
            <v>49490</v>
          </cell>
          <cell r="Z115">
            <v>-0.114509806661082</v>
          </cell>
          <cell r="AA115">
            <v>-0.100567708801883</v>
          </cell>
          <cell r="AB115">
            <v>0.17716479600764801</v>
          </cell>
          <cell r="AC115">
            <v>-0.21436099775052758</v>
          </cell>
          <cell r="AD115">
            <v>-3.2351552265130597E-2</v>
          </cell>
          <cell r="AE115">
            <v>2.8236777012652401E-2</v>
          </cell>
          <cell r="AF115">
            <v>-7.2412874851599402E-15</v>
          </cell>
          <cell r="AG115">
            <v>4.7026733272043199E-14</v>
          </cell>
          <cell r="AH115">
            <v>7.1207742795676415E-3</v>
          </cell>
          <cell r="AI115">
            <v>-0.24926771817871529</v>
          </cell>
        </row>
        <row r="116">
          <cell r="Y116">
            <v>49582</v>
          </cell>
          <cell r="Z116">
            <v>-0.113160533269432</v>
          </cell>
          <cell r="AA116">
            <v>-9.9562031713864602E-2</v>
          </cell>
          <cell r="AB116">
            <v>0.175393148010526</v>
          </cell>
          <cell r="AC116">
            <v>-0.21034666881308289</v>
          </cell>
          <cell r="AD116">
            <v>-3.1660991053535897E-2</v>
          </cell>
          <cell r="AE116">
            <v>2.77458509570651E-2</v>
          </cell>
          <cell r="AF116">
            <v>-7.0167468579333399E-15</v>
          </cell>
          <cell r="AG116">
            <v>4.6933737736606801E-14</v>
          </cell>
          <cell r="AH116">
            <v>7.0370652691469976E-3</v>
          </cell>
          <cell r="AI116">
            <v>-0.24455416061313739</v>
          </cell>
        </row>
        <row r="117">
          <cell r="Y117">
            <v>49674</v>
          </cell>
          <cell r="Z117">
            <v>-0.111828283841561</v>
          </cell>
          <cell r="AA117">
            <v>-9.8566411396725895E-2</v>
          </cell>
          <cell r="AB117">
            <v>0.173639216504616</v>
          </cell>
          <cell r="AC117">
            <v>-0.20646416516079361</v>
          </cell>
          <cell r="AD117">
            <v>-3.0983276718518901E-2</v>
          </cell>
          <cell r="AE117">
            <v>2.72638902553945E-2</v>
          </cell>
          <cell r="AF117">
            <v>-6.7986088637060303E-15</v>
          </cell>
          <cell r="AG117">
            <v>4.6833576312889101E-14</v>
          </cell>
          <cell r="AH117">
            <v>6.9543838899171614E-3</v>
          </cell>
          <cell r="AI117">
            <v>-0.23998464646763173</v>
          </cell>
        </row>
        <row r="118">
          <cell r="Y118">
            <v>49765</v>
          </cell>
          <cell r="Z118">
            <v>-0.110512821445699</v>
          </cell>
          <cell r="AA118">
            <v>-9.7580747282758701E-2</v>
          </cell>
          <cell r="AB118">
            <v>0.17190282432159401</v>
          </cell>
          <cell r="AC118">
            <v>-0.20270790873206382</v>
          </cell>
          <cell r="AD118">
            <v>-3.0318493390289199E-2</v>
          </cell>
          <cell r="AE118">
            <v>2.6790549346930599E-2</v>
          </cell>
          <cell r="AF118">
            <v>-6.5866997485148403E-15</v>
          </cell>
          <cell r="AG118">
            <v>4.6726492860226003E-14</v>
          </cell>
          <cell r="AH118">
            <v>6.8727166273755327E-3</v>
          </cell>
          <cell r="AI118">
            <v>-0.23555388055487042</v>
          </cell>
        </row>
        <row r="119">
          <cell r="Y119">
            <v>49856</v>
          </cell>
          <cell r="Z119">
            <v>-0.109213912579381</v>
          </cell>
          <cell r="AA119">
            <v>-9.6604939809931095E-2</v>
          </cell>
          <cell r="AB119">
            <v>0.17018379606585601</v>
          </cell>
          <cell r="AC119">
            <v>-0.1990725334565723</v>
          </cell>
          <cell r="AD119">
            <v>-2.9666677896852199E-2</v>
          </cell>
          <cell r="AE119">
            <v>2.6325517395572401E-2</v>
          </cell>
          <cell r="AF119">
            <v>-6.3808445587893696E-15</v>
          </cell>
          <cell r="AG119">
            <v>4.6612726086815699E-14</v>
          </cell>
          <cell r="AH119">
            <v>6.7920501580742984E-3</v>
          </cell>
          <cell r="AI119">
            <v>-0.23125670012319363</v>
          </cell>
        </row>
        <row r="120">
          <cell r="Y120">
            <v>49948</v>
          </cell>
          <cell r="Z120">
            <v>-0.107931327158433</v>
          </cell>
          <cell r="AA120">
            <v>-9.5638890411831795E-2</v>
          </cell>
          <cell r="AB120">
            <v>0.16848195809647501</v>
          </cell>
          <cell r="AC120">
            <v>-0.1955528832821628</v>
          </cell>
          <cell r="AD120">
            <v>-2.9027826156203598E-2</v>
          </cell>
          <cell r="AE120">
            <v>2.58685140869594E-2</v>
          </cell>
          <cell r="AF120">
            <v>-6.1808682815498302E-15</v>
          </cell>
          <cell r="AG120">
            <v>4.6492509451801102E-14</v>
          </cell>
          <cell r="AH120">
            <v>6.7123713467971925E-3</v>
          </cell>
          <cell r="AI120">
            <v>-0.22708808347835929</v>
          </cell>
        </row>
        <row r="121">
          <cell r="Y121">
            <v>50040</v>
          </cell>
          <cell r="Z121">
            <v>-0.106664838499288</v>
          </cell>
          <cell r="AA121">
            <v>-9.4682501507713498E-2</v>
          </cell>
          <cell r="AB121">
            <v>0.16679713850943401</v>
          </cell>
          <cell r="AC121">
            <v>-0.19214400921575042</v>
          </cell>
          <cell r="AD121">
            <v>-2.8401898808132299E-2</v>
          </cell>
          <cell r="AE121">
            <v>2.54192859279538E-2</v>
          </cell>
          <cell r="AF121">
            <v>-5.9865968320567202E-15</v>
          </cell>
          <cell r="AG121">
            <v>4.6366071099570102E-14</v>
          </cell>
          <cell r="AH121">
            <v>6.633667243777174E-3</v>
          </cell>
          <cell r="AI121">
            <v>-0.22304315634967886</v>
          </cell>
        </row>
        <row r="122">
          <cell r="Y122">
            <v>50130</v>
          </cell>
          <cell r="Z122">
            <v>-0.10541422329575099</v>
          </cell>
          <cell r="AA122">
            <v>-9.3735676492636394E-2</v>
          </cell>
          <cell r="AB122">
            <v>0.165129167120107</v>
          </cell>
          <cell r="AC122">
            <v>-0.18884116555627631</v>
          </cell>
          <cell r="AD122">
            <v>-2.7788826173108499E-2</v>
          </cell>
          <cell r="AE122">
            <v>2.4977602989258999E-2</v>
          </cell>
          <cell r="AF122">
            <v>-5.7978579000229198E-15</v>
          </cell>
          <cell r="AG122">
            <v>4.6233633822712503E-14</v>
          </cell>
          <cell r="AH122">
            <v>6.5559250819544716E-3</v>
          </cell>
          <cell r="AI122">
            <v>-0.21911719632641127</v>
          </cell>
        </row>
        <row r="123">
          <cell r="Y123">
            <v>50221</v>
          </cell>
          <cell r="Z123">
            <v>-0.104179261591118</v>
          </cell>
          <cell r="AA123">
            <v>-9.2798319727709994E-2</v>
          </cell>
          <cell r="AB123">
            <v>0.16347787544595799</v>
          </cell>
          <cell r="AC123">
            <v>-0.1856398054742637</v>
          </cell>
          <cell r="AD123">
            <v>-2.7188512615912399E-2</v>
          </cell>
          <cell r="AE123">
            <v>2.4543256038895199E-2</v>
          </cell>
          <cell r="AF123">
            <v>-5.6144816657157597E-15</v>
          </cell>
          <cell r="AG123">
            <v>4.6095415050259097E-14</v>
          </cell>
          <cell r="AH123">
            <v>6.4791322742743006E-3</v>
          </cell>
          <cell r="AI123">
            <v>-0.2153056356498361</v>
          </cell>
        </row>
        <row r="124">
          <cell r="Y124">
            <v>50313</v>
          </cell>
          <cell r="Z124">
            <v>-0.102959736746475</v>
          </cell>
          <cell r="AA124">
            <v>-9.1870336530432903E-2</v>
          </cell>
          <cell r="AB124">
            <v>0.16184309668944399</v>
          </cell>
          <cell r="AC124">
            <v>-0.1825355760718447</v>
          </cell>
          <cell r="AD124">
            <v>-2.6600840382909399E-2</v>
          </cell>
          <cell r="AE124">
            <v>2.4116054020375099E-2</v>
          </cell>
          <cell r="AF124">
            <v>-5.4363013972645398E-15</v>
          </cell>
          <cell r="AG124">
            <v>4.5951626858045799E-14</v>
          </cell>
          <cell r="AH124">
            <v>6.4032764110240545E-3</v>
          </cell>
          <cell r="AI124">
            <v>-0.21160406261077835</v>
          </cell>
        </row>
        <row r="125">
          <cell r="Y125">
            <v>50405</v>
          </cell>
          <cell r="Z125">
            <v>-0.10175543540582301</v>
          </cell>
          <cell r="AA125">
            <v>-9.0951633165128595E-2</v>
          </cell>
          <cell r="AB125">
            <v>0.16022466572111899</v>
          </cell>
          <cell r="AC125">
            <v>-0.17952431303878569</v>
          </cell>
          <cell r="AD125">
            <v>-2.60256729740709E-2</v>
          </cell>
          <cell r="AE125">
            <v>2.3695821834835901E-2</v>
          </cell>
          <cell r="AF125">
            <v>-5.2631539402921101E-15</v>
          </cell>
          <cell r="AG125">
            <v>4.5802475998265497E-14</v>
          </cell>
          <cell r="AH125">
            <v>6.3283452572092062E-3</v>
          </cell>
          <cell r="AI125">
            <v>-0.20800822177060357</v>
          </cell>
        </row>
        <row r="126">
          <cell r="Y126">
            <v>50495</v>
          </cell>
          <cell r="Z126">
            <v>-0.100566147458614</v>
          </cell>
          <cell r="AA126">
            <v>-9.0042116833477306E-2</v>
          </cell>
          <cell r="AB126">
            <v>0.158622419062912</v>
          </cell>
          <cell r="AC126">
            <v>-0.17660203500394531</v>
          </cell>
          <cell r="AD126">
            <v>-2.54628581038931E-2</v>
          </cell>
          <cell r="AE126">
            <v>2.3282398391159202E-2</v>
          </cell>
          <cell r="AF126">
            <v>-5.0948801106463197E-15</v>
          </cell>
          <cell r="AG126">
            <v>4.5648163945507302E-14</v>
          </cell>
          <cell r="AH126">
            <v>6.2543267499675353E-3</v>
          </cell>
          <cell r="AI126">
            <v>-0.20451401319585044</v>
          </cell>
        </row>
        <row r="127">
          <cell r="Y127">
            <v>50586</v>
          </cell>
          <cell r="Z127">
            <v>-9.9391666000196305E-2</v>
          </cell>
          <cell r="AA127">
            <v>-8.9141695665142601E-2</v>
          </cell>
          <cell r="AB127">
            <v>0.15703619487158799</v>
          </cell>
          <cell r="AC127">
            <v>-0.1737649376674294</v>
          </cell>
          <cell r="AD127">
            <v>-2.4912230299187502E-2</v>
          </cell>
          <cell r="AE127">
            <v>2.2875634892336998E-2</v>
          </cell>
          <cell r="AF127">
            <v>-4.9313250005529297E-15</v>
          </cell>
          <cell r="AG127">
            <v>4.5488886956807002E-14</v>
          </cell>
          <cell r="AH127">
            <v>6.1812089960212252E-3</v>
          </cell>
          <cell r="AI127">
            <v>-0.20111749087196903</v>
          </cell>
        </row>
        <row r="128">
          <cell r="Y128">
            <v>50678</v>
          </cell>
          <cell r="Z128">
            <v>-9.8231787290570194E-2</v>
          </cell>
          <cell r="AA128">
            <v>-8.8250278708491101E-2</v>
          </cell>
          <cell r="AB128">
            <v>0.155465832922389</v>
          </cell>
          <cell r="AC128">
            <v>-0.17100938778624761</v>
          </cell>
          <cell r="AD128">
            <v>-2.4373613176223101E-2</v>
          </cell>
          <cell r="AE128">
            <v>2.24753933300646E-2</v>
          </cell>
          <cell r="AF128">
            <v>-4.7723382079753302E-15</v>
          </cell>
          <cell r="AG128">
            <v>4.5324836143466602E-14</v>
          </cell>
          <cell r="AH128">
            <v>6.1089802691664599E-3</v>
          </cell>
          <cell r="AI128">
            <v>-0.19781486043987143</v>
          </cell>
        </row>
        <row r="129">
          <cell r="Y129">
            <v>50770</v>
          </cell>
          <cell r="Z129">
            <v>-9.7086310711829896E-2</v>
          </cell>
          <cell r="AA129">
            <v>-8.7367775921406293E-2</v>
          </cell>
          <cell r="AB129">
            <v>0.15391117459282799</v>
          </cell>
          <cell r="AC129">
            <v>-0.16833191707537562</v>
          </cell>
          <cell r="AD129">
            <v>-2.3846821434824601E-2</v>
          </cell>
          <cell r="AE129">
            <v>2.20815451628384E-2</v>
          </cell>
          <cell r="AF129">
            <v>-4.6177739983728499E-15</v>
          </cell>
          <cell r="AG129">
            <v>4.5156197552615602E-14</v>
          </cell>
          <cell r="AH129">
            <v>6.0376290077996846E-3</v>
          </cell>
          <cell r="AI129">
            <v>-0.19460247637992981</v>
          </cell>
        </row>
        <row r="130">
          <cell r="Y130">
            <v>50860</v>
          </cell>
          <cell r="Z130">
            <v>-9.5955038724581804E-2</v>
          </cell>
          <cell r="AA130">
            <v>-8.6494098162192196E-2</v>
          </cell>
          <cell r="AB130">
            <v>0.15237206284666499</v>
          </cell>
          <cell r="AC130">
            <v>-0.16572921607659871</v>
          </cell>
          <cell r="AD130">
            <v>-2.3331662602699699E-2</v>
          </cell>
          <cell r="AE130">
            <v>2.16939701557387E-2</v>
          </cell>
          <cell r="AF130">
            <v>-4.46749140742063E-15</v>
          </cell>
          <cell r="AG130">
            <v>4.4983152256700099E-14</v>
          </cell>
          <cell r="AH130">
            <v>5.9671438124803368E-3</v>
          </cell>
          <cell r="AI130">
            <v>-0.19147683875114785</v>
          </cell>
        </row>
        <row r="131">
          <cell r="Y131">
            <v>50951</v>
          </cell>
          <cell r="Z131">
            <v>-9.4837776823610997E-2</v>
          </cell>
          <cell r="AA131">
            <v>-8.5629157180570306E-2</v>
          </cell>
          <cell r="AB131">
            <v>0.150848342218035</v>
          </cell>
          <cell r="AC131">
            <v>-0.1631981280391688</v>
          </cell>
          <cell r="AD131">
            <v>-2.2827938559430098E-2</v>
          </cell>
          <cell r="AE131">
            <v>2.1312555362649799E-2</v>
          </cell>
          <cell r="AF131">
            <v>-4.32135429260645E-15</v>
          </cell>
          <cell r="AG131">
            <v>4.4805876449282203E-14</v>
          </cell>
          <cell r="AH131">
            <v>5.8975134435298483E-3</v>
          </cell>
          <cell r="AI131">
            <v>-0.18843458957852507</v>
          </cell>
        </row>
        <row r="132">
          <cell r="Y132">
            <v>51043</v>
          </cell>
          <cell r="Z132">
            <v>-9.3734333493014105E-2</v>
          </cell>
          <cell r="AA132">
            <v>-8.4772865608764597E-2</v>
          </cell>
          <cell r="AB132">
            <v>0.14933985879574099</v>
          </cell>
          <cell r="AC132">
            <v>-0.16073564284903361</v>
          </cell>
          <cell r="AD132">
            <v>-2.2335446866154501E-2</v>
          </cell>
          <cell r="AE132">
            <v>2.09371942339318E-2</v>
          </cell>
          <cell r="AF132">
            <v>-4.17923134096909E-15</v>
          </cell>
          <cell r="AG132">
            <v>4.4624541545722797E-14</v>
          </cell>
          <cell r="AH132">
            <v>5.8287268186654681E-3</v>
          </cell>
          <cell r="AI132">
            <v>-0.18547250896858808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0T02:52:02.2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10"/>
  <sheetViews>
    <sheetView topLeftCell="A196" workbookViewId="0">
      <selection sqref="A1:D21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3.14761880805034</v>
      </c>
      <c r="C2">
        <v>3.14761880805034</v>
      </c>
      <c r="D2">
        <v>3.14761880805034</v>
      </c>
    </row>
    <row r="3" spans="1:4" x14ac:dyDescent="0.25">
      <c r="A3" s="1">
        <v>26572</v>
      </c>
      <c r="B3">
        <v>3.5682680471886199</v>
      </c>
      <c r="C3">
        <v>3.5682680471886199</v>
      </c>
      <c r="D3">
        <v>3.5682680471886199</v>
      </c>
    </row>
    <row r="4" spans="1:4" x14ac:dyDescent="0.25">
      <c r="A4" s="1">
        <v>26664</v>
      </c>
      <c r="B4">
        <v>4.1189410071419204</v>
      </c>
      <c r="C4">
        <v>4.1189410071419204</v>
      </c>
      <c r="D4">
        <v>4.1189410071419204</v>
      </c>
    </row>
    <row r="5" spans="1:4" x14ac:dyDescent="0.25">
      <c r="A5" s="1">
        <v>26754</v>
      </c>
      <c r="B5">
        <v>4.1264489394585304</v>
      </c>
      <c r="C5">
        <v>4.1264489394585304</v>
      </c>
      <c r="D5">
        <v>4.1264489394585304</v>
      </c>
    </row>
    <row r="6" spans="1:4" x14ac:dyDescent="0.25">
      <c r="A6" s="1">
        <v>26845</v>
      </c>
      <c r="B6">
        <v>4.9982210531085398</v>
      </c>
      <c r="C6">
        <v>4.9982210531085398</v>
      </c>
      <c r="D6">
        <v>4.9982210531085398</v>
      </c>
    </row>
    <row r="7" spans="1:4" x14ac:dyDescent="0.25">
      <c r="A7" s="1">
        <v>26937</v>
      </c>
      <c r="B7">
        <v>5.6544468588395302</v>
      </c>
      <c r="C7">
        <v>5.6544468588395302</v>
      </c>
      <c r="D7">
        <v>5.6544468588395302</v>
      </c>
    </row>
    <row r="8" spans="1:4" x14ac:dyDescent="0.25">
      <c r="A8" s="1">
        <v>27029</v>
      </c>
      <c r="B8">
        <v>6.2505009827671802</v>
      </c>
      <c r="C8">
        <v>6.2505009827671802</v>
      </c>
      <c r="D8">
        <v>6.2505009827671802</v>
      </c>
    </row>
    <row r="9" spans="1:4" x14ac:dyDescent="0.25">
      <c r="A9" s="1">
        <v>27119</v>
      </c>
      <c r="B9">
        <v>6.1698592693812904</v>
      </c>
      <c r="C9">
        <v>6.1698592693812904</v>
      </c>
      <c r="D9">
        <v>6.1698592693812904</v>
      </c>
    </row>
    <row r="10" spans="1:4" x14ac:dyDescent="0.25">
      <c r="A10" s="1">
        <v>27210</v>
      </c>
      <c r="B10">
        <v>6.6736939093281897</v>
      </c>
      <c r="C10">
        <v>6.6736939093281897</v>
      </c>
      <c r="D10">
        <v>6.6736939093281897</v>
      </c>
    </row>
    <row r="11" spans="1:4" x14ac:dyDescent="0.25">
      <c r="A11" s="1">
        <v>27302</v>
      </c>
      <c r="B11">
        <v>6.4995516473080599</v>
      </c>
      <c r="C11">
        <v>6.4995516473080599</v>
      </c>
      <c r="D11">
        <v>6.4995516473080599</v>
      </c>
    </row>
    <row r="12" spans="1:4" x14ac:dyDescent="0.25">
      <c r="A12" s="1">
        <v>27394</v>
      </c>
      <c r="B12">
        <v>6.0196359963466604</v>
      </c>
      <c r="C12">
        <v>6.0196359963466604</v>
      </c>
      <c r="D12">
        <v>6.0196359963466604</v>
      </c>
    </row>
    <row r="13" spans="1:4" x14ac:dyDescent="0.25">
      <c r="A13" s="1">
        <v>27484</v>
      </c>
      <c r="B13">
        <v>5.18747815156539</v>
      </c>
      <c r="C13">
        <v>5.18747815156539</v>
      </c>
      <c r="D13">
        <v>5.18747815156539</v>
      </c>
    </row>
    <row r="14" spans="1:4" x14ac:dyDescent="0.25">
      <c r="A14" s="1">
        <v>27575</v>
      </c>
      <c r="B14">
        <v>4.8131498682088099</v>
      </c>
      <c r="C14">
        <v>4.8131498682088099</v>
      </c>
      <c r="D14">
        <v>4.8131498682088099</v>
      </c>
    </row>
    <row r="15" spans="1:4" x14ac:dyDescent="0.25">
      <c r="A15" s="1">
        <v>27667</v>
      </c>
      <c r="B15">
        <v>4.58813951631255</v>
      </c>
      <c r="C15">
        <v>4.58813951631255</v>
      </c>
      <c r="D15">
        <v>4.58813951631255</v>
      </c>
    </row>
    <row r="16" spans="1:4" x14ac:dyDescent="0.25">
      <c r="A16" s="1">
        <v>27759</v>
      </c>
      <c r="B16">
        <v>4.7655493256328203</v>
      </c>
      <c r="C16">
        <v>4.7655493256328203</v>
      </c>
      <c r="D16">
        <v>4.7655493256328203</v>
      </c>
    </row>
    <row r="17" spans="1:4" x14ac:dyDescent="0.25">
      <c r="A17" s="1">
        <v>27850</v>
      </c>
      <c r="B17">
        <v>5.0725819098786902</v>
      </c>
      <c r="C17">
        <v>5.0725819098786902</v>
      </c>
      <c r="D17">
        <v>5.0725819098786902</v>
      </c>
    </row>
    <row r="18" spans="1:4" x14ac:dyDescent="0.25">
      <c r="A18" s="1">
        <v>27941</v>
      </c>
      <c r="B18">
        <v>5.4649777152978798</v>
      </c>
      <c r="C18">
        <v>5.4649777152978798</v>
      </c>
      <c r="D18">
        <v>5.4649777152978798</v>
      </c>
    </row>
    <row r="19" spans="1:4" x14ac:dyDescent="0.25">
      <c r="A19" s="1">
        <v>28033</v>
      </c>
      <c r="B19">
        <v>5.8796603604701696</v>
      </c>
      <c r="C19">
        <v>5.8796603604701696</v>
      </c>
      <c r="D19">
        <v>5.8796603604701696</v>
      </c>
    </row>
    <row r="20" spans="1:4" x14ac:dyDescent="0.25">
      <c r="A20" s="1">
        <v>28125</v>
      </c>
      <c r="B20">
        <v>6.0006740249469397</v>
      </c>
      <c r="C20">
        <v>6.0006740249469397</v>
      </c>
      <c r="D20">
        <v>6.0006740249469397</v>
      </c>
    </row>
    <row r="21" spans="1:4" x14ac:dyDescent="0.25">
      <c r="A21" s="1">
        <v>28215</v>
      </c>
      <c r="B21">
        <v>6.2182062054461102</v>
      </c>
      <c r="C21">
        <v>6.2182062054461102</v>
      </c>
      <c r="D21">
        <v>6.2182062054461102</v>
      </c>
    </row>
    <row r="22" spans="1:4" x14ac:dyDescent="0.25">
      <c r="A22" s="1">
        <v>28306</v>
      </c>
      <c r="B22">
        <v>6.05255634338502</v>
      </c>
      <c r="C22">
        <v>6.05255634338502</v>
      </c>
      <c r="D22">
        <v>6.05255634338502</v>
      </c>
    </row>
    <row r="23" spans="1:4" x14ac:dyDescent="0.25">
      <c r="A23" s="1">
        <v>28398</v>
      </c>
      <c r="B23">
        <v>5.9670209203595697</v>
      </c>
      <c r="C23">
        <v>5.9670209203595697</v>
      </c>
      <c r="D23">
        <v>5.9670209203595697</v>
      </c>
    </row>
    <row r="24" spans="1:4" x14ac:dyDescent="0.25">
      <c r="A24" s="1">
        <v>28490</v>
      </c>
      <c r="B24">
        <v>5.9355112765988203</v>
      </c>
      <c r="C24">
        <v>5.9355112765988203</v>
      </c>
      <c r="D24">
        <v>5.9355112765988203</v>
      </c>
    </row>
    <row r="25" spans="1:4" x14ac:dyDescent="0.25">
      <c r="A25" s="1">
        <v>28580</v>
      </c>
      <c r="B25">
        <v>5.33125058730859</v>
      </c>
      <c r="C25">
        <v>5.33125058730859</v>
      </c>
      <c r="D25">
        <v>5.33125058730859</v>
      </c>
    </row>
    <row r="26" spans="1:4" x14ac:dyDescent="0.25">
      <c r="A26" s="1">
        <v>28671</v>
      </c>
      <c r="B26">
        <v>5.4170139056844802</v>
      </c>
      <c r="C26">
        <v>5.4170139056844802</v>
      </c>
      <c r="D26">
        <v>5.4170139056844802</v>
      </c>
    </row>
    <row r="27" spans="1:4" x14ac:dyDescent="0.25">
      <c r="A27" s="1">
        <v>28763</v>
      </c>
      <c r="B27">
        <v>6.0002271862956897</v>
      </c>
      <c r="C27">
        <v>6.0002271862956897</v>
      </c>
      <c r="D27">
        <v>6.0002271862956897</v>
      </c>
    </row>
    <row r="28" spans="1:4" x14ac:dyDescent="0.25">
      <c r="A28" s="1">
        <v>28855</v>
      </c>
      <c r="B28">
        <v>6.0942033251406196</v>
      </c>
      <c r="C28">
        <v>6.0942033251406196</v>
      </c>
      <c r="D28">
        <v>6.0942033251406196</v>
      </c>
    </row>
    <row r="29" spans="1:4" x14ac:dyDescent="0.25">
      <c r="A29" s="1">
        <v>28945</v>
      </c>
      <c r="B29">
        <v>5.6427043351332298</v>
      </c>
      <c r="C29">
        <v>5.6427043351332298</v>
      </c>
      <c r="D29">
        <v>5.6427043351332298</v>
      </c>
    </row>
    <row r="30" spans="1:4" x14ac:dyDescent="0.25">
      <c r="A30" s="1">
        <v>29036</v>
      </c>
      <c r="B30">
        <v>6.4903916103643002</v>
      </c>
      <c r="C30">
        <v>6.4903916103643002</v>
      </c>
      <c r="D30">
        <v>6.4903916103643002</v>
      </c>
    </row>
    <row r="31" spans="1:4" x14ac:dyDescent="0.25">
      <c r="A31" s="1">
        <v>29128</v>
      </c>
      <c r="B31">
        <v>6.9319978445055197</v>
      </c>
      <c r="C31">
        <v>6.9319978445055197</v>
      </c>
      <c r="D31">
        <v>6.9319978445055197</v>
      </c>
    </row>
    <row r="32" spans="1:4" x14ac:dyDescent="0.25">
      <c r="A32" s="1">
        <v>29220</v>
      </c>
      <c r="B32">
        <v>8.0038502285682593</v>
      </c>
      <c r="C32">
        <v>8.0038502285682593</v>
      </c>
      <c r="D32">
        <v>8.0038502285682593</v>
      </c>
    </row>
    <row r="33" spans="1:4" x14ac:dyDescent="0.25">
      <c r="A33" s="1">
        <v>29311</v>
      </c>
      <c r="B33">
        <v>8.1689235624585397</v>
      </c>
      <c r="C33">
        <v>8.1689235624585397</v>
      </c>
      <c r="D33">
        <v>8.1689235624585397</v>
      </c>
    </row>
    <row r="34" spans="1:4" x14ac:dyDescent="0.25">
      <c r="A34" s="1">
        <v>29402</v>
      </c>
      <c r="B34">
        <v>8.0853391509109098</v>
      </c>
      <c r="C34">
        <v>8.0853391509109098</v>
      </c>
      <c r="D34">
        <v>8.0853391509109098</v>
      </c>
    </row>
    <row r="35" spans="1:4" x14ac:dyDescent="0.25">
      <c r="A35" s="1">
        <v>29494</v>
      </c>
      <c r="B35">
        <v>7.9493460767137201</v>
      </c>
      <c r="C35">
        <v>7.9493460767137201</v>
      </c>
      <c r="D35">
        <v>7.9493460767137201</v>
      </c>
    </row>
    <row r="36" spans="1:4" x14ac:dyDescent="0.25">
      <c r="A36" s="1">
        <v>29586</v>
      </c>
      <c r="B36">
        <v>8.3395535397320906</v>
      </c>
      <c r="C36">
        <v>8.3395535397320906</v>
      </c>
      <c r="D36">
        <v>8.3395535397320906</v>
      </c>
    </row>
    <row r="37" spans="1:4" x14ac:dyDescent="0.25">
      <c r="A37" s="1">
        <v>29676</v>
      </c>
      <c r="B37">
        <v>8.6113735352428904</v>
      </c>
      <c r="C37">
        <v>8.6113735352428904</v>
      </c>
      <c r="D37">
        <v>8.6113735352428904</v>
      </c>
    </row>
    <row r="38" spans="1:4" x14ac:dyDescent="0.25">
      <c r="A38" s="1">
        <v>29767</v>
      </c>
      <c r="B38">
        <v>9.6981124671936794</v>
      </c>
      <c r="C38">
        <v>9.6981124671936794</v>
      </c>
      <c r="D38">
        <v>9.6981124671936794</v>
      </c>
    </row>
    <row r="39" spans="1:4" x14ac:dyDescent="0.25">
      <c r="A39" s="1">
        <v>29859</v>
      </c>
      <c r="B39">
        <v>10.003199830853401</v>
      </c>
      <c r="C39">
        <v>10.003199830853401</v>
      </c>
      <c r="D39">
        <v>10.003199830853401</v>
      </c>
    </row>
    <row r="40" spans="1:4" x14ac:dyDescent="0.25">
      <c r="A40" s="1">
        <v>29951</v>
      </c>
      <c r="B40">
        <v>9.7371405196880794</v>
      </c>
      <c r="C40">
        <v>9.7371405196880794</v>
      </c>
      <c r="D40">
        <v>9.7371405196880794</v>
      </c>
    </row>
    <row r="41" spans="1:4" x14ac:dyDescent="0.25">
      <c r="A41" s="1">
        <v>30041</v>
      </c>
      <c r="B41">
        <v>9.0139496342245593</v>
      </c>
      <c r="C41">
        <v>9.0139496342245593</v>
      </c>
      <c r="D41">
        <v>9.0139496342245593</v>
      </c>
    </row>
    <row r="42" spans="1:4" x14ac:dyDescent="0.25">
      <c r="A42" s="1">
        <v>30132</v>
      </c>
      <c r="B42">
        <v>8.9158665936907209</v>
      </c>
      <c r="C42">
        <v>8.9158665936907209</v>
      </c>
      <c r="D42">
        <v>8.9158665936907209</v>
      </c>
    </row>
    <row r="43" spans="1:4" x14ac:dyDescent="0.25">
      <c r="A43" s="1">
        <v>30224</v>
      </c>
      <c r="B43">
        <v>8.43259704954081</v>
      </c>
      <c r="C43">
        <v>8.43259704954081</v>
      </c>
      <c r="D43">
        <v>8.43259704954081</v>
      </c>
    </row>
    <row r="44" spans="1:4" x14ac:dyDescent="0.25">
      <c r="A44" s="1">
        <v>30316</v>
      </c>
      <c r="B44">
        <v>8.1490110936523497</v>
      </c>
      <c r="C44">
        <v>8.1490110936523497</v>
      </c>
      <c r="D44">
        <v>8.1490110936523497</v>
      </c>
    </row>
    <row r="45" spans="1:4" x14ac:dyDescent="0.25">
      <c r="A45" s="1">
        <v>30406</v>
      </c>
      <c r="B45">
        <v>7.5699170057885103</v>
      </c>
      <c r="C45">
        <v>7.5699170057885103</v>
      </c>
      <c r="D45">
        <v>7.5699170057885103</v>
      </c>
    </row>
    <row r="46" spans="1:4" x14ac:dyDescent="0.25">
      <c r="A46" s="1">
        <v>30497</v>
      </c>
      <c r="B46">
        <v>7.6459315663953804</v>
      </c>
      <c r="C46">
        <v>7.6459315663953804</v>
      </c>
      <c r="D46">
        <v>7.6459315663953804</v>
      </c>
    </row>
    <row r="47" spans="1:4" x14ac:dyDescent="0.25">
      <c r="A47" s="1">
        <v>30589</v>
      </c>
      <c r="B47">
        <v>7.6961798812797904</v>
      </c>
      <c r="C47">
        <v>7.6961798812797904</v>
      </c>
      <c r="D47">
        <v>7.6961798812797904</v>
      </c>
    </row>
    <row r="48" spans="1:4" x14ac:dyDescent="0.25">
      <c r="A48" s="1">
        <v>30681</v>
      </c>
      <c r="B48">
        <v>7.8278728826340398</v>
      </c>
      <c r="C48">
        <v>7.8278728826340398</v>
      </c>
      <c r="D48">
        <v>7.8278728826340398</v>
      </c>
    </row>
    <row r="49" spans="1:4" x14ac:dyDescent="0.25">
      <c r="A49" s="1">
        <v>30772</v>
      </c>
      <c r="B49">
        <v>7.42761664473504</v>
      </c>
      <c r="C49">
        <v>7.42761664473504</v>
      </c>
      <c r="D49">
        <v>7.42761664473504</v>
      </c>
    </row>
    <row r="50" spans="1:4" x14ac:dyDescent="0.25">
      <c r="A50" s="1">
        <v>30863</v>
      </c>
      <c r="B50">
        <v>7.0132301565481701</v>
      </c>
      <c r="C50">
        <v>7.0132301565481701</v>
      </c>
      <c r="D50">
        <v>7.0132301565481701</v>
      </c>
    </row>
    <row r="51" spans="1:4" x14ac:dyDescent="0.25">
      <c r="A51" s="1">
        <v>30955</v>
      </c>
      <c r="B51">
        <v>6.7211455030803702</v>
      </c>
      <c r="C51">
        <v>6.7211455030803702</v>
      </c>
      <c r="D51">
        <v>6.7211455030803702</v>
      </c>
    </row>
    <row r="52" spans="1:4" x14ac:dyDescent="0.25">
      <c r="A52" s="1">
        <v>31047</v>
      </c>
      <c r="B52">
        <v>6.5696742466551097</v>
      </c>
      <c r="C52">
        <v>6.5696742466551097</v>
      </c>
      <c r="D52">
        <v>6.5696742466551097</v>
      </c>
    </row>
    <row r="53" spans="1:4" x14ac:dyDescent="0.25">
      <c r="A53" s="1">
        <v>31137</v>
      </c>
      <c r="B53">
        <v>6.4985685320918298</v>
      </c>
      <c r="C53">
        <v>6.4985685320918298</v>
      </c>
      <c r="D53">
        <v>6.4985685320918298</v>
      </c>
    </row>
    <row r="54" spans="1:4" x14ac:dyDescent="0.25">
      <c r="A54" s="1">
        <v>31228</v>
      </c>
      <c r="B54">
        <v>6.3354129190929198</v>
      </c>
      <c r="C54">
        <v>6.3354129190929198</v>
      </c>
      <c r="D54">
        <v>6.3354129190929198</v>
      </c>
    </row>
    <row r="55" spans="1:4" x14ac:dyDescent="0.25">
      <c r="A55" s="1">
        <v>31320</v>
      </c>
      <c r="B55">
        <v>6.0431981852612999</v>
      </c>
      <c r="C55">
        <v>6.0431981852612999</v>
      </c>
      <c r="D55">
        <v>6.0431981852612999</v>
      </c>
    </row>
    <row r="56" spans="1:4" x14ac:dyDescent="0.25">
      <c r="A56" s="1">
        <v>31412</v>
      </c>
      <c r="B56">
        <v>5.6262743250811997</v>
      </c>
      <c r="C56">
        <v>5.6262743250811997</v>
      </c>
      <c r="D56">
        <v>5.6262743250811997</v>
      </c>
    </row>
    <row r="57" spans="1:4" x14ac:dyDescent="0.25">
      <c r="A57" s="1">
        <v>31502</v>
      </c>
      <c r="B57">
        <v>5.4414067022429098</v>
      </c>
      <c r="C57">
        <v>5.4414067022429098</v>
      </c>
      <c r="D57">
        <v>5.4414067022429098</v>
      </c>
    </row>
    <row r="58" spans="1:4" x14ac:dyDescent="0.25">
      <c r="A58" s="1">
        <v>31593</v>
      </c>
      <c r="B58">
        <v>4.9792849499795402</v>
      </c>
      <c r="C58">
        <v>4.9792849499795402</v>
      </c>
      <c r="D58">
        <v>4.9792849499795402</v>
      </c>
    </row>
    <row r="59" spans="1:4" x14ac:dyDescent="0.25">
      <c r="A59" s="1">
        <v>31685</v>
      </c>
      <c r="B59">
        <v>4.7803609088797199</v>
      </c>
      <c r="C59">
        <v>4.7803609088797199</v>
      </c>
      <c r="D59">
        <v>4.7803609088797199</v>
      </c>
    </row>
    <row r="60" spans="1:4" x14ac:dyDescent="0.25">
      <c r="A60" s="1">
        <v>31777</v>
      </c>
      <c r="B60">
        <v>4.9742273237608101</v>
      </c>
      <c r="C60">
        <v>4.9742273237608101</v>
      </c>
      <c r="D60">
        <v>4.9742273237608101</v>
      </c>
    </row>
    <row r="61" spans="1:4" x14ac:dyDescent="0.25">
      <c r="A61" s="1">
        <v>31867</v>
      </c>
      <c r="B61">
        <v>5.0093012132205397</v>
      </c>
      <c r="C61">
        <v>5.0093012132205397</v>
      </c>
      <c r="D61">
        <v>5.0093012132205397</v>
      </c>
    </row>
    <row r="62" spans="1:4" x14ac:dyDescent="0.25">
      <c r="A62" s="1">
        <v>31958</v>
      </c>
      <c r="B62">
        <v>5.3305459363709797</v>
      </c>
      <c r="C62">
        <v>5.3305459363709797</v>
      </c>
      <c r="D62">
        <v>5.3305459363709797</v>
      </c>
    </row>
    <row r="63" spans="1:4" x14ac:dyDescent="0.25">
      <c r="A63" s="1">
        <v>32050</v>
      </c>
      <c r="B63">
        <v>5.4548648024592001</v>
      </c>
      <c r="C63">
        <v>5.4548648024592001</v>
      </c>
      <c r="D63">
        <v>5.4548648024592001</v>
      </c>
    </row>
    <row r="64" spans="1:4" x14ac:dyDescent="0.25">
      <c r="A64" s="1">
        <v>32142</v>
      </c>
      <c r="B64">
        <v>5.3806170047855701</v>
      </c>
      <c r="C64">
        <v>5.3806170047855701</v>
      </c>
      <c r="D64">
        <v>5.3806170047855701</v>
      </c>
    </row>
    <row r="65" spans="1:4" x14ac:dyDescent="0.25">
      <c r="A65" s="1">
        <v>32233</v>
      </c>
      <c r="B65">
        <v>4.6628297983706597</v>
      </c>
      <c r="C65">
        <v>4.6628297983706597</v>
      </c>
      <c r="D65">
        <v>4.6628297983706597</v>
      </c>
    </row>
    <row r="66" spans="1:4" x14ac:dyDescent="0.25">
      <c r="A66" s="1">
        <v>32324</v>
      </c>
      <c r="B66">
        <v>4.6533613662333604</v>
      </c>
      <c r="C66">
        <v>4.6533613662333604</v>
      </c>
      <c r="D66">
        <v>4.6533613662333604</v>
      </c>
    </row>
    <row r="67" spans="1:4" x14ac:dyDescent="0.25">
      <c r="A67" s="1">
        <v>32416</v>
      </c>
      <c r="B67">
        <v>5.1300544400344199</v>
      </c>
      <c r="C67">
        <v>5.1300544400344199</v>
      </c>
      <c r="D67">
        <v>5.1300544400344199</v>
      </c>
    </row>
    <row r="68" spans="1:4" x14ac:dyDescent="0.25">
      <c r="A68" s="1">
        <v>32508</v>
      </c>
      <c r="B68">
        <v>5.15100041495878</v>
      </c>
      <c r="C68">
        <v>5.15100041495878</v>
      </c>
      <c r="D68">
        <v>5.15100041495878</v>
      </c>
    </row>
    <row r="69" spans="1:4" x14ac:dyDescent="0.25">
      <c r="A69" s="1">
        <v>32598</v>
      </c>
      <c r="B69">
        <v>5.70356423516865</v>
      </c>
      <c r="C69">
        <v>5.70356423516865</v>
      </c>
      <c r="D69">
        <v>5.70356423516865</v>
      </c>
    </row>
    <row r="70" spans="1:4" x14ac:dyDescent="0.25">
      <c r="A70" s="1">
        <v>32689</v>
      </c>
      <c r="B70">
        <v>5.8612491505009903</v>
      </c>
      <c r="C70">
        <v>5.8612491505009903</v>
      </c>
      <c r="D70">
        <v>5.8612491505009903</v>
      </c>
    </row>
    <row r="71" spans="1:4" x14ac:dyDescent="0.25">
      <c r="A71" s="1">
        <v>32781</v>
      </c>
      <c r="B71">
        <v>6.1005107672609302</v>
      </c>
      <c r="C71">
        <v>6.1005107672609302</v>
      </c>
      <c r="D71">
        <v>6.1005107672609302</v>
      </c>
    </row>
    <row r="72" spans="1:4" x14ac:dyDescent="0.25">
      <c r="A72" s="1">
        <v>32873</v>
      </c>
      <c r="B72">
        <v>6.4055285741853698</v>
      </c>
      <c r="C72">
        <v>6.4055285741853698</v>
      </c>
      <c r="D72">
        <v>6.4055285741853698</v>
      </c>
    </row>
    <row r="73" spans="1:4" x14ac:dyDescent="0.25">
      <c r="A73" s="1">
        <v>32963</v>
      </c>
      <c r="B73">
        <v>6.5599055946105</v>
      </c>
      <c r="C73">
        <v>6.5599055946105</v>
      </c>
      <c r="D73">
        <v>6.5599055946105</v>
      </c>
    </row>
    <row r="74" spans="1:4" x14ac:dyDescent="0.25">
      <c r="A74" s="1">
        <v>33054</v>
      </c>
      <c r="B74">
        <v>6.3855614772294897</v>
      </c>
      <c r="C74">
        <v>6.3855614772294897</v>
      </c>
      <c r="D74">
        <v>6.3855614772294897</v>
      </c>
    </row>
    <row r="75" spans="1:4" x14ac:dyDescent="0.25">
      <c r="A75" s="1">
        <v>33146</v>
      </c>
      <c r="B75">
        <v>6.5094118512843</v>
      </c>
      <c r="C75">
        <v>6.5094118512843</v>
      </c>
      <c r="D75">
        <v>6.5094118512843</v>
      </c>
    </row>
    <row r="76" spans="1:4" x14ac:dyDescent="0.25">
      <c r="A76" s="1">
        <v>33238</v>
      </c>
      <c r="B76">
        <v>6.8030956791226602</v>
      </c>
      <c r="C76">
        <v>6.8030956791226602</v>
      </c>
      <c r="D76">
        <v>6.8030956791226602</v>
      </c>
    </row>
    <row r="77" spans="1:4" x14ac:dyDescent="0.25">
      <c r="A77" s="1">
        <v>33328</v>
      </c>
      <c r="B77">
        <v>6.6468878848021902</v>
      </c>
      <c r="C77">
        <v>6.6468878848021902</v>
      </c>
      <c r="D77">
        <v>6.6468878848021902</v>
      </c>
    </row>
    <row r="78" spans="1:4" x14ac:dyDescent="0.25">
      <c r="A78" s="1">
        <v>33419</v>
      </c>
      <c r="B78">
        <v>6.4111636852635501</v>
      </c>
      <c r="C78">
        <v>6.4111636852635501</v>
      </c>
      <c r="D78">
        <v>6.4111636852635501</v>
      </c>
    </row>
    <row r="79" spans="1:4" x14ac:dyDescent="0.25">
      <c r="A79" s="1">
        <v>33511</v>
      </c>
      <c r="B79">
        <v>6.3959752776977696</v>
      </c>
      <c r="C79">
        <v>6.3959752776977696</v>
      </c>
      <c r="D79">
        <v>6.3959752776977696</v>
      </c>
    </row>
    <row r="80" spans="1:4" x14ac:dyDescent="0.25">
      <c r="A80" s="1">
        <v>33603</v>
      </c>
      <c r="B80">
        <v>6.5745090638937604</v>
      </c>
      <c r="C80">
        <v>6.5745090638937604</v>
      </c>
      <c r="D80">
        <v>6.5745090638937604</v>
      </c>
    </row>
    <row r="81" spans="1:4" x14ac:dyDescent="0.25">
      <c r="A81" s="1">
        <v>33694</v>
      </c>
      <c r="B81">
        <v>6.60279172037826</v>
      </c>
      <c r="C81">
        <v>6.60279172037826</v>
      </c>
      <c r="D81">
        <v>6.60279172037826</v>
      </c>
    </row>
    <row r="82" spans="1:4" x14ac:dyDescent="0.25">
      <c r="A82" s="1">
        <v>33785</v>
      </c>
      <c r="B82">
        <v>6.6747615286384603</v>
      </c>
      <c r="C82">
        <v>6.6747615286384603</v>
      </c>
      <c r="D82">
        <v>6.6747615286384603</v>
      </c>
    </row>
    <row r="83" spans="1:4" x14ac:dyDescent="0.25">
      <c r="A83" s="1">
        <v>33877</v>
      </c>
      <c r="B83">
        <v>7.1838866621569801</v>
      </c>
      <c r="C83">
        <v>7.1838866621569801</v>
      </c>
      <c r="D83">
        <v>7.1838866621569801</v>
      </c>
    </row>
    <row r="84" spans="1:4" x14ac:dyDescent="0.25">
      <c r="A84" s="1">
        <v>33969</v>
      </c>
      <c r="B84">
        <v>7.0191192619864804</v>
      </c>
      <c r="C84">
        <v>7.0191192619864804</v>
      </c>
      <c r="D84">
        <v>7.0191192619864804</v>
      </c>
    </row>
    <row r="85" spans="1:4" x14ac:dyDescent="0.25">
      <c r="A85" s="1">
        <v>34059</v>
      </c>
      <c r="B85">
        <v>6.1209265229102501</v>
      </c>
      <c r="C85">
        <v>6.1209265229102501</v>
      </c>
      <c r="D85">
        <v>6.1209265229102501</v>
      </c>
    </row>
    <row r="86" spans="1:4" x14ac:dyDescent="0.25">
      <c r="A86" s="1">
        <v>34150</v>
      </c>
      <c r="B86">
        <v>5.4699530271660803</v>
      </c>
      <c r="C86">
        <v>5.4699530271660803</v>
      </c>
      <c r="D86">
        <v>5.4699530271660803</v>
      </c>
    </row>
    <row r="87" spans="1:4" x14ac:dyDescent="0.25">
      <c r="A87" s="1">
        <v>34242</v>
      </c>
      <c r="B87">
        <v>4.8597569097836901</v>
      </c>
      <c r="C87">
        <v>4.8597569097836901</v>
      </c>
      <c r="D87">
        <v>4.8597569097836901</v>
      </c>
    </row>
    <row r="88" spans="1:4" x14ac:dyDescent="0.25">
      <c r="A88" s="1">
        <v>34334</v>
      </c>
      <c r="B88">
        <v>4.4170137358675801</v>
      </c>
      <c r="C88">
        <v>4.4170137358675801</v>
      </c>
      <c r="D88">
        <v>4.4170137358675801</v>
      </c>
    </row>
    <row r="89" spans="1:4" x14ac:dyDescent="0.25">
      <c r="A89" s="1">
        <v>34424</v>
      </c>
      <c r="B89">
        <v>4.0537471207668698</v>
      </c>
      <c r="C89">
        <v>4.0537471207668698</v>
      </c>
      <c r="D89">
        <v>4.0537471207668698</v>
      </c>
    </row>
    <row r="90" spans="1:4" x14ac:dyDescent="0.25">
      <c r="A90" s="1">
        <v>34515</v>
      </c>
      <c r="B90">
        <v>3.9502121180571002</v>
      </c>
      <c r="C90">
        <v>3.9502121180571002</v>
      </c>
      <c r="D90">
        <v>3.9502121180571002</v>
      </c>
    </row>
    <row r="91" spans="1:4" x14ac:dyDescent="0.25">
      <c r="A91" s="1">
        <v>34607</v>
      </c>
      <c r="B91">
        <v>4.0736471947814401</v>
      </c>
      <c r="C91">
        <v>4.0736471947814401</v>
      </c>
      <c r="D91">
        <v>4.0736471947814401</v>
      </c>
    </row>
    <row r="92" spans="1:4" x14ac:dyDescent="0.25">
      <c r="A92" s="1">
        <v>34699</v>
      </c>
      <c r="B92">
        <v>4.0208041254810096</v>
      </c>
      <c r="C92">
        <v>4.0208041254810096</v>
      </c>
      <c r="D92">
        <v>4.0208041254810096</v>
      </c>
    </row>
    <row r="93" spans="1:4" x14ac:dyDescent="0.25">
      <c r="A93" s="1">
        <v>34789</v>
      </c>
      <c r="B93">
        <v>4.3688770645768003</v>
      </c>
      <c r="C93">
        <v>4.3688770645768003</v>
      </c>
      <c r="D93">
        <v>4.3688770645768003</v>
      </c>
    </row>
    <row r="94" spans="1:4" x14ac:dyDescent="0.25">
      <c r="A94" s="1">
        <v>34880</v>
      </c>
      <c r="B94">
        <v>4.4094416684370303</v>
      </c>
      <c r="C94">
        <v>4.4094416684370303</v>
      </c>
      <c r="D94">
        <v>4.4094416684370303</v>
      </c>
    </row>
    <row r="95" spans="1:4" x14ac:dyDescent="0.25">
      <c r="A95" s="1">
        <v>34972</v>
      </c>
      <c r="B95">
        <v>3.9375869970623998</v>
      </c>
      <c r="C95">
        <v>3.9375869970623998</v>
      </c>
      <c r="D95">
        <v>3.9375869970623998</v>
      </c>
    </row>
    <row r="96" spans="1:4" x14ac:dyDescent="0.25">
      <c r="A96" s="1">
        <v>35064</v>
      </c>
      <c r="B96">
        <v>3.7881011617705398</v>
      </c>
      <c r="C96">
        <v>3.7881011617705398</v>
      </c>
      <c r="D96">
        <v>3.7881011617705398</v>
      </c>
    </row>
    <row r="97" spans="1:4" x14ac:dyDescent="0.25">
      <c r="A97" s="1">
        <v>35155</v>
      </c>
      <c r="B97">
        <v>3.4891551437909998</v>
      </c>
      <c r="C97">
        <v>3.4891551437909998</v>
      </c>
      <c r="D97">
        <v>3.4891551437909998</v>
      </c>
    </row>
    <row r="98" spans="1:4" x14ac:dyDescent="0.25">
      <c r="A98" s="1">
        <v>35246</v>
      </c>
      <c r="B98">
        <v>3.0813410058597901</v>
      </c>
      <c r="C98">
        <v>3.0813410058597901</v>
      </c>
      <c r="D98">
        <v>3.0813410058597901</v>
      </c>
    </row>
    <row r="99" spans="1:4" x14ac:dyDescent="0.25">
      <c r="A99" s="1">
        <v>35338</v>
      </c>
      <c r="B99">
        <v>3.1090862045263199</v>
      </c>
      <c r="C99">
        <v>3.1090862045263199</v>
      </c>
      <c r="D99">
        <v>3.1090862045263199</v>
      </c>
    </row>
    <row r="100" spans="1:4" x14ac:dyDescent="0.25">
      <c r="A100" s="1">
        <v>35430</v>
      </c>
      <c r="B100">
        <v>2.8250364517966302</v>
      </c>
      <c r="C100">
        <v>2.8250364517966302</v>
      </c>
      <c r="D100">
        <v>2.8250364517966302</v>
      </c>
    </row>
    <row r="101" spans="1:4" x14ac:dyDescent="0.25">
      <c r="A101" s="1">
        <v>35520</v>
      </c>
      <c r="B101">
        <v>2.8231934156006302</v>
      </c>
      <c r="C101">
        <v>2.8231934156006302</v>
      </c>
      <c r="D101">
        <v>2.8231934156006302</v>
      </c>
    </row>
    <row r="102" spans="1:4" x14ac:dyDescent="0.25">
      <c r="A102" s="1">
        <v>35611</v>
      </c>
      <c r="B102">
        <v>2.66557974958805</v>
      </c>
      <c r="C102">
        <v>2.66557974958805</v>
      </c>
      <c r="D102">
        <v>2.66557974958805</v>
      </c>
    </row>
    <row r="103" spans="1:4" x14ac:dyDescent="0.25">
      <c r="A103" s="1">
        <v>35703</v>
      </c>
      <c r="B103">
        <v>2.6107937285526899</v>
      </c>
      <c r="C103">
        <v>2.6107937285526899</v>
      </c>
      <c r="D103">
        <v>2.6107937285526899</v>
      </c>
    </row>
    <row r="104" spans="1:4" x14ac:dyDescent="0.25">
      <c r="A104" s="1">
        <v>35795</v>
      </c>
      <c r="B104">
        <v>2.5667840402893001</v>
      </c>
      <c r="C104">
        <v>2.5667840402893001</v>
      </c>
      <c r="D104">
        <v>2.5667840402893001</v>
      </c>
    </row>
    <row r="105" spans="1:4" x14ac:dyDescent="0.25">
      <c r="A105" s="1">
        <v>35885</v>
      </c>
      <c r="B105">
        <v>2.3441763250965399</v>
      </c>
      <c r="C105">
        <v>2.3441763250965399</v>
      </c>
      <c r="D105">
        <v>2.3441763250965399</v>
      </c>
    </row>
    <row r="106" spans="1:4" x14ac:dyDescent="0.25">
      <c r="A106" s="1">
        <v>35976</v>
      </c>
      <c r="B106">
        <v>2.2567052658531801</v>
      </c>
      <c r="C106">
        <v>2.2567052658531801</v>
      </c>
      <c r="D106">
        <v>2.2567052658531801</v>
      </c>
    </row>
    <row r="107" spans="1:4" x14ac:dyDescent="0.25">
      <c r="A107" s="1">
        <v>36068</v>
      </c>
      <c r="B107">
        <v>2.1173832007203401</v>
      </c>
      <c r="C107">
        <v>2.1173832007203401</v>
      </c>
      <c r="D107">
        <v>2.1173832007203401</v>
      </c>
    </row>
    <row r="108" spans="1:4" x14ac:dyDescent="0.25">
      <c r="A108" s="1">
        <v>36160</v>
      </c>
      <c r="B108">
        <v>1.7648260077331099</v>
      </c>
      <c r="C108">
        <v>1.7648260077331099</v>
      </c>
      <c r="D108">
        <v>1.7648260077331099</v>
      </c>
    </row>
    <row r="109" spans="1:4" x14ac:dyDescent="0.25">
      <c r="A109" s="1">
        <v>36250</v>
      </c>
      <c r="B109">
        <v>1.52357566748589</v>
      </c>
      <c r="C109">
        <v>1.52357566748589</v>
      </c>
      <c r="D109">
        <v>1.52357566748589</v>
      </c>
    </row>
    <row r="110" spans="1:4" x14ac:dyDescent="0.25">
      <c r="A110" s="1">
        <v>36341</v>
      </c>
      <c r="B110">
        <v>1.5593003757485999</v>
      </c>
      <c r="C110">
        <v>1.5593003757485999</v>
      </c>
      <c r="D110">
        <v>1.5593003757485999</v>
      </c>
    </row>
    <row r="111" spans="1:4" x14ac:dyDescent="0.25">
      <c r="A111" s="1">
        <v>36433</v>
      </c>
      <c r="B111">
        <v>1.78804946443474</v>
      </c>
      <c r="C111">
        <v>1.78804946443474</v>
      </c>
      <c r="D111">
        <v>1.78804946443474</v>
      </c>
    </row>
    <row r="112" spans="1:4" x14ac:dyDescent="0.25">
      <c r="A112" s="1">
        <v>36525</v>
      </c>
      <c r="B112">
        <v>2.0514160976529001</v>
      </c>
      <c r="C112">
        <v>2.0514160976529001</v>
      </c>
      <c r="D112">
        <v>2.0514160976529001</v>
      </c>
    </row>
    <row r="113" spans="1:4" x14ac:dyDescent="0.25">
      <c r="A113" s="1">
        <v>36616</v>
      </c>
      <c r="B113">
        <v>2.1811393028488699</v>
      </c>
      <c r="C113">
        <v>2.1811393028488699</v>
      </c>
      <c r="D113">
        <v>2.1811393028488699</v>
      </c>
    </row>
    <row r="114" spans="1:4" x14ac:dyDescent="0.25">
      <c r="A114" s="1">
        <v>36707</v>
      </c>
      <c r="B114">
        <v>2.47444256532411</v>
      </c>
      <c r="C114">
        <v>2.47444256532411</v>
      </c>
      <c r="D114">
        <v>2.47444256532411</v>
      </c>
    </row>
    <row r="115" spans="1:4" x14ac:dyDescent="0.25">
      <c r="A115" s="1">
        <v>36799</v>
      </c>
      <c r="B115">
        <v>2.57550207767293</v>
      </c>
      <c r="C115">
        <v>2.57550207767293</v>
      </c>
      <c r="D115">
        <v>2.57550207767293</v>
      </c>
    </row>
    <row r="116" spans="1:4" x14ac:dyDescent="0.25">
      <c r="A116" s="1">
        <v>36891</v>
      </c>
      <c r="B116">
        <v>2.6006161323777599</v>
      </c>
      <c r="C116">
        <v>2.6006161323777599</v>
      </c>
      <c r="D116">
        <v>2.6006161323777599</v>
      </c>
    </row>
    <row r="117" spans="1:4" x14ac:dyDescent="0.25">
      <c r="A117" s="1">
        <v>36981</v>
      </c>
      <c r="B117">
        <v>2.4392259041163902</v>
      </c>
      <c r="C117">
        <v>2.4392259041163902</v>
      </c>
      <c r="D117">
        <v>2.4392259041163902</v>
      </c>
    </row>
    <row r="118" spans="1:4" x14ac:dyDescent="0.25">
      <c r="A118" s="1">
        <v>37072</v>
      </c>
      <c r="B118">
        <v>2.4041117391956801</v>
      </c>
      <c r="C118">
        <v>2.4041117391956801</v>
      </c>
      <c r="D118">
        <v>2.4041117391956801</v>
      </c>
    </row>
    <row r="119" spans="1:4" x14ac:dyDescent="0.25">
      <c r="A119" s="1">
        <v>37164</v>
      </c>
      <c r="B119">
        <v>2.1344723634654801</v>
      </c>
      <c r="C119">
        <v>2.1344723634654801</v>
      </c>
      <c r="D119">
        <v>2.1344723634654801</v>
      </c>
    </row>
    <row r="120" spans="1:4" x14ac:dyDescent="0.25">
      <c r="A120" s="1">
        <v>37256</v>
      </c>
      <c r="B120">
        <v>1.6026891604086799</v>
      </c>
      <c r="C120">
        <v>1.6026891604086799</v>
      </c>
      <c r="D120">
        <v>1.6026891604086799</v>
      </c>
    </row>
    <row r="121" spans="1:4" x14ac:dyDescent="0.25">
      <c r="A121" s="1">
        <v>37346</v>
      </c>
      <c r="B121">
        <v>1.5831762426687099</v>
      </c>
      <c r="C121">
        <v>1.5831762426687099</v>
      </c>
      <c r="D121">
        <v>1.5831762426687099</v>
      </c>
    </row>
    <row r="122" spans="1:4" x14ac:dyDescent="0.25">
      <c r="A122" s="1">
        <v>37437</v>
      </c>
      <c r="B122">
        <v>1.6870550899718799</v>
      </c>
      <c r="C122">
        <v>1.6870550899718799</v>
      </c>
      <c r="D122">
        <v>1.6870550899718799</v>
      </c>
    </row>
    <row r="123" spans="1:4" x14ac:dyDescent="0.25">
      <c r="A123" s="1">
        <v>37529</v>
      </c>
      <c r="B123">
        <v>1.5185572623406201</v>
      </c>
      <c r="C123">
        <v>1.5185572623406201</v>
      </c>
      <c r="D123">
        <v>1.5185572623406201</v>
      </c>
    </row>
    <row r="124" spans="1:4" x14ac:dyDescent="0.25">
      <c r="A124" s="1">
        <v>37621</v>
      </c>
      <c r="B124">
        <v>1.4346126448434799</v>
      </c>
      <c r="C124">
        <v>1.4346126448434799</v>
      </c>
      <c r="D124">
        <v>1.4346126448434799</v>
      </c>
    </row>
    <row r="125" spans="1:4" x14ac:dyDescent="0.25">
      <c r="A125" s="1">
        <v>37711</v>
      </c>
      <c r="B125">
        <v>1.2102955549882899</v>
      </c>
      <c r="C125">
        <v>1.2102955549882899</v>
      </c>
      <c r="D125">
        <v>1.2102955549882899</v>
      </c>
    </row>
    <row r="126" spans="1:4" x14ac:dyDescent="0.25">
      <c r="A126" s="1">
        <v>37802</v>
      </c>
      <c r="B126">
        <v>0.98487130814097801</v>
      </c>
      <c r="C126">
        <v>0.98487130814097801</v>
      </c>
      <c r="D126">
        <v>0.98487130814097801</v>
      </c>
    </row>
    <row r="127" spans="1:4" x14ac:dyDescent="0.25">
      <c r="A127" s="1">
        <v>37894</v>
      </c>
      <c r="B127">
        <v>1.03365252571942</v>
      </c>
      <c r="C127">
        <v>1.03365252571942</v>
      </c>
      <c r="D127">
        <v>1.03365252571942</v>
      </c>
    </row>
    <row r="128" spans="1:4" x14ac:dyDescent="0.25">
      <c r="A128" s="1">
        <v>37986</v>
      </c>
      <c r="B128">
        <v>1.0831738079558499</v>
      </c>
      <c r="C128">
        <v>1.0831738079558499</v>
      </c>
      <c r="D128">
        <v>1.0831738079558499</v>
      </c>
    </row>
    <row r="129" spans="1:4" x14ac:dyDescent="0.25">
      <c r="A129" s="1">
        <v>38077</v>
      </c>
      <c r="B129">
        <v>1.0486952050103899</v>
      </c>
      <c r="C129">
        <v>1.0486952050103899</v>
      </c>
      <c r="D129">
        <v>1.0486952050103899</v>
      </c>
    </row>
    <row r="130" spans="1:4" x14ac:dyDescent="0.25">
      <c r="A130" s="1">
        <v>38168</v>
      </c>
      <c r="B130">
        <v>1.0518485886681701</v>
      </c>
      <c r="C130">
        <v>1.0518485886681701</v>
      </c>
      <c r="D130">
        <v>1.0518485886681701</v>
      </c>
    </row>
    <row r="131" spans="1:4" x14ac:dyDescent="0.25">
      <c r="A131" s="1">
        <v>38260</v>
      </c>
      <c r="B131">
        <v>1.0689605281267101</v>
      </c>
      <c r="C131">
        <v>1.0689605281267101</v>
      </c>
      <c r="D131">
        <v>1.0689605281267101</v>
      </c>
    </row>
    <row r="132" spans="1:4" x14ac:dyDescent="0.25">
      <c r="A132" s="1">
        <v>38352</v>
      </c>
      <c r="B132">
        <v>1.1076290480500099</v>
      </c>
      <c r="C132">
        <v>1.1076290480500099</v>
      </c>
      <c r="D132">
        <v>1.1076290480500099</v>
      </c>
    </row>
    <row r="133" spans="1:4" x14ac:dyDescent="0.25">
      <c r="A133" s="1">
        <v>38442</v>
      </c>
      <c r="B133">
        <v>1.1295091370685799</v>
      </c>
      <c r="C133">
        <v>1.1295091370685799</v>
      </c>
      <c r="D133">
        <v>1.1295091370685799</v>
      </c>
    </row>
    <row r="134" spans="1:4" x14ac:dyDescent="0.25">
      <c r="A134" s="1">
        <v>38533</v>
      </c>
      <c r="B134">
        <v>1.0748288680373199</v>
      </c>
      <c r="C134">
        <v>1.0748288680373199</v>
      </c>
      <c r="D134">
        <v>1.0748288680373199</v>
      </c>
    </row>
    <row r="135" spans="1:4" x14ac:dyDescent="0.25">
      <c r="A135" s="1">
        <v>38625</v>
      </c>
      <c r="B135">
        <v>1.09301286726317</v>
      </c>
      <c r="C135">
        <v>1.09301286726317</v>
      </c>
      <c r="D135">
        <v>1.09301286726317</v>
      </c>
    </row>
    <row r="136" spans="1:4" x14ac:dyDescent="0.25">
      <c r="A136" s="1">
        <v>38717</v>
      </c>
      <c r="B136">
        <v>1.18160498258012</v>
      </c>
      <c r="C136">
        <v>1.18160498258012</v>
      </c>
      <c r="D136">
        <v>1.18160498258012</v>
      </c>
    </row>
    <row r="137" spans="1:4" x14ac:dyDescent="0.25">
      <c r="A137" s="1">
        <v>38807</v>
      </c>
      <c r="B137">
        <v>1.46210462437246</v>
      </c>
      <c r="C137">
        <v>1.46210462437246</v>
      </c>
      <c r="D137">
        <v>1.46210462437246</v>
      </c>
    </row>
    <row r="138" spans="1:4" x14ac:dyDescent="0.25">
      <c r="A138" s="1">
        <v>38898</v>
      </c>
      <c r="B138">
        <v>1.6722110314241101</v>
      </c>
      <c r="C138">
        <v>1.6722110314241101</v>
      </c>
      <c r="D138">
        <v>1.6722110314241101</v>
      </c>
    </row>
    <row r="139" spans="1:4" x14ac:dyDescent="0.25">
      <c r="A139" s="1">
        <v>38990</v>
      </c>
      <c r="B139">
        <v>1.8339214528525201</v>
      </c>
      <c r="C139">
        <v>1.8339214528525201</v>
      </c>
      <c r="D139">
        <v>1.8339214528525201</v>
      </c>
    </row>
    <row r="140" spans="1:4" x14ac:dyDescent="0.25">
      <c r="A140" s="1">
        <v>39082</v>
      </c>
      <c r="B140">
        <v>2.01851966862501</v>
      </c>
      <c r="C140">
        <v>2.01851966862501</v>
      </c>
      <c r="D140">
        <v>2.01851966862501</v>
      </c>
    </row>
    <row r="141" spans="1:4" x14ac:dyDescent="0.25">
      <c r="A141" s="1">
        <v>39172</v>
      </c>
      <c r="B141">
        <v>2.1005167173930799</v>
      </c>
      <c r="C141">
        <v>2.1005167173930799</v>
      </c>
      <c r="D141">
        <v>2.1005167173930799</v>
      </c>
    </row>
    <row r="142" spans="1:4" x14ac:dyDescent="0.25">
      <c r="A142" s="1">
        <v>39263</v>
      </c>
      <c r="B142">
        <v>2.5873473870952899</v>
      </c>
      <c r="C142">
        <v>2.5873473870952899</v>
      </c>
      <c r="D142">
        <v>2.5873473870952899</v>
      </c>
    </row>
    <row r="143" spans="1:4" x14ac:dyDescent="0.25">
      <c r="A143" s="1">
        <v>39355</v>
      </c>
      <c r="B143">
        <v>2.7483288489766098</v>
      </c>
      <c r="C143">
        <v>2.7483288489766098</v>
      </c>
      <c r="D143">
        <v>2.7483288489766098</v>
      </c>
    </row>
    <row r="144" spans="1:4" x14ac:dyDescent="0.25">
      <c r="A144" s="1">
        <v>39447</v>
      </c>
      <c r="B144">
        <v>2.8502045406077601</v>
      </c>
      <c r="C144">
        <v>2.8502045406077601</v>
      </c>
      <c r="D144">
        <v>2.8502045406077601</v>
      </c>
    </row>
    <row r="145" spans="1:4" x14ac:dyDescent="0.25">
      <c r="A145" s="1">
        <v>39538</v>
      </c>
      <c r="B145">
        <v>2.8922316705044202</v>
      </c>
      <c r="C145">
        <v>2.8922316705044202</v>
      </c>
      <c r="D145">
        <v>2.8922316705044202</v>
      </c>
    </row>
    <row r="146" spans="1:4" x14ac:dyDescent="0.25">
      <c r="A146" s="1">
        <v>39629</v>
      </c>
      <c r="B146">
        <v>3.0741155021697302</v>
      </c>
      <c r="C146">
        <v>3.0741155021697302</v>
      </c>
      <c r="D146">
        <v>3.0741155021697302</v>
      </c>
    </row>
    <row r="147" spans="1:4" x14ac:dyDescent="0.25">
      <c r="A147" s="1">
        <v>39721</v>
      </c>
      <c r="B147">
        <v>3.2944247871889001</v>
      </c>
      <c r="C147">
        <v>3.2944247871889001</v>
      </c>
      <c r="D147">
        <v>3.2944247871889001</v>
      </c>
    </row>
    <row r="148" spans="1:4" x14ac:dyDescent="0.25">
      <c r="A148" s="1">
        <v>39813</v>
      </c>
      <c r="B148">
        <v>2.6033206653166401</v>
      </c>
      <c r="C148">
        <v>2.6033206653166401</v>
      </c>
      <c r="D148">
        <v>2.6033206653166401</v>
      </c>
    </row>
    <row r="149" spans="1:4" x14ac:dyDescent="0.25">
      <c r="A149" s="1">
        <v>39903</v>
      </c>
      <c r="B149">
        <v>2.6518572322160798</v>
      </c>
      <c r="C149">
        <v>2.6518572322160798</v>
      </c>
      <c r="D149">
        <v>2.6518572322160798</v>
      </c>
    </row>
    <row r="150" spans="1:4" x14ac:dyDescent="0.25">
      <c r="A150" s="1">
        <v>39994</v>
      </c>
      <c r="B150">
        <v>2.3234279207682902</v>
      </c>
      <c r="C150">
        <v>2.3234279207682902</v>
      </c>
      <c r="D150">
        <v>2.3234279207682902</v>
      </c>
    </row>
    <row r="151" spans="1:4" x14ac:dyDescent="0.25">
      <c r="A151" s="1">
        <v>40086</v>
      </c>
      <c r="B151">
        <v>2.1380333519918699</v>
      </c>
      <c r="C151">
        <v>2.1380333519918699</v>
      </c>
      <c r="D151">
        <v>2.1380333519918699</v>
      </c>
    </row>
    <row r="152" spans="1:4" x14ac:dyDescent="0.25">
      <c r="A152" s="1">
        <v>40178</v>
      </c>
      <c r="B152">
        <v>2.33241477256104</v>
      </c>
      <c r="C152">
        <v>2.33241477256104</v>
      </c>
      <c r="D152">
        <v>2.33241477256104</v>
      </c>
    </row>
    <row r="153" spans="1:4" x14ac:dyDescent="0.25">
      <c r="A153" s="1">
        <v>40268</v>
      </c>
      <c r="B153">
        <v>2.0383394863620099</v>
      </c>
      <c r="C153">
        <v>2.0383394863620099</v>
      </c>
      <c r="D153">
        <v>2.0383394863620099</v>
      </c>
    </row>
    <row r="154" spans="1:4" x14ac:dyDescent="0.25">
      <c r="A154" s="1">
        <v>40359</v>
      </c>
      <c r="B154">
        <v>1.4769843880801501</v>
      </c>
      <c r="C154">
        <v>1.4769843880801501</v>
      </c>
      <c r="D154">
        <v>1.4769843880801501</v>
      </c>
    </row>
    <row r="155" spans="1:4" x14ac:dyDescent="0.25">
      <c r="A155" s="1">
        <v>40451</v>
      </c>
      <c r="B155">
        <v>1.65403067676162</v>
      </c>
      <c r="C155">
        <v>1.65403067676162</v>
      </c>
      <c r="D155">
        <v>1.65403067676162</v>
      </c>
    </row>
    <row r="156" spans="1:4" x14ac:dyDescent="0.25">
      <c r="A156" s="1">
        <v>40543</v>
      </c>
      <c r="B156">
        <v>2.3152986726778599</v>
      </c>
      <c r="C156">
        <v>2.3152986726778599</v>
      </c>
      <c r="D156">
        <v>2.3152986726778599</v>
      </c>
    </row>
    <row r="157" spans="1:4" x14ac:dyDescent="0.25">
      <c r="A157" s="1">
        <v>40633</v>
      </c>
      <c r="B157">
        <v>3.35740533649532</v>
      </c>
      <c r="C157">
        <v>3.35740533649532</v>
      </c>
      <c r="D157">
        <v>3.35740533649532</v>
      </c>
    </row>
    <row r="158" spans="1:4" x14ac:dyDescent="0.25">
      <c r="A158" s="1">
        <v>40724</v>
      </c>
      <c r="B158">
        <v>4.1811987726222402</v>
      </c>
      <c r="C158">
        <v>4.1811987726222402</v>
      </c>
      <c r="D158">
        <v>4.1811987726222402</v>
      </c>
    </row>
    <row r="159" spans="1:4" x14ac:dyDescent="0.25">
      <c r="A159" s="1">
        <v>40816</v>
      </c>
      <c r="B159">
        <v>2.1053258997637401</v>
      </c>
      <c r="C159">
        <v>2.1053258997637401</v>
      </c>
      <c r="D159">
        <v>2.1053258997637401</v>
      </c>
    </row>
    <row r="160" spans="1:4" x14ac:dyDescent="0.25">
      <c r="A160" s="1">
        <v>40908</v>
      </c>
      <c r="B160">
        <v>0.84836904398383395</v>
      </c>
      <c r="C160">
        <v>0.84836904398383395</v>
      </c>
      <c r="D160">
        <v>0.84836904398383395</v>
      </c>
    </row>
    <row r="161" spans="1:4" x14ac:dyDescent="0.25">
      <c r="A161" s="1">
        <v>40999</v>
      </c>
      <c r="B161">
        <v>0.20306969941410499</v>
      </c>
      <c r="C161">
        <v>0.20306969941410499</v>
      </c>
      <c r="D161">
        <v>0.20306969941410499</v>
      </c>
    </row>
    <row r="162" spans="1:4" x14ac:dyDescent="0.25">
      <c r="A162" s="1">
        <v>41090</v>
      </c>
      <c r="B162">
        <v>-0.20660849736054501</v>
      </c>
      <c r="C162">
        <v>-0.20660849736054501</v>
      </c>
      <c r="D162">
        <v>-0.20660849736054501</v>
      </c>
    </row>
    <row r="163" spans="1:4" x14ac:dyDescent="0.25">
      <c r="A163" s="1">
        <v>41182</v>
      </c>
      <c r="B163">
        <v>-0.85933331801987101</v>
      </c>
      <c r="C163">
        <v>-0.85933331801987101</v>
      </c>
      <c r="D163">
        <v>-0.85933331801987101</v>
      </c>
    </row>
    <row r="164" spans="1:4" x14ac:dyDescent="0.25">
      <c r="A164" s="1">
        <v>41274</v>
      </c>
      <c r="B164">
        <v>-0.99743245474066999</v>
      </c>
      <c r="C164">
        <v>-0.99743245474066999</v>
      </c>
      <c r="D164">
        <v>-0.99743245474066999</v>
      </c>
    </row>
    <row r="165" spans="1:4" x14ac:dyDescent="0.25">
      <c r="A165" s="1">
        <v>41364</v>
      </c>
      <c r="B165">
        <v>-0.78518470571071297</v>
      </c>
      <c r="C165">
        <v>-0.78518470571071297</v>
      </c>
      <c r="D165">
        <v>-0.78518470571071297</v>
      </c>
    </row>
    <row r="166" spans="1:4" x14ac:dyDescent="0.25">
      <c r="A166" s="1">
        <v>41455</v>
      </c>
      <c r="B166">
        <v>-0.93682125310169795</v>
      </c>
      <c r="C166">
        <v>-0.93682125310169795</v>
      </c>
      <c r="D166">
        <v>-0.93682125310169795</v>
      </c>
    </row>
    <row r="167" spans="1:4" x14ac:dyDescent="0.25">
      <c r="A167" s="1">
        <v>41547</v>
      </c>
      <c r="B167">
        <v>-0.61523930848132402</v>
      </c>
      <c r="C167">
        <v>-0.61523930848132402</v>
      </c>
      <c r="D167">
        <v>-0.61523930848132402</v>
      </c>
    </row>
    <row r="168" spans="1:4" x14ac:dyDescent="0.25">
      <c r="A168" s="1">
        <v>41639</v>
      </c>
      <c r="B168">
        <v>-0.70882155920905099</v>
      </c>
      <c r="C168">
        <v>-0.70882155920905099</v>
      </c>
      <c r="D168">
        <v>-0.70882155920905099</v>
      </c>
    </row>
    <row r="169" spans="1:4" x14ac:dyDescent="0.25">
      <c r="A169" s="1">
        <v>41729</v>
      </c>
      <c r="B169">
        <v>-0.90072382184798305</v>
      </c>
      <c r="C169">
        <v>-0.90072382184798305</v>
      </c>
      <c r="D169">
        <v>-0.90072382184798305</v>
      </c>
    </row>
    <row r="170" spans="1:4" x14ac:dyDescent="0.25">
      <c r="A170" s="1">
        <v>41820</v>
      </c>
      <c r="B170">
        <v>-0.99917397626097804</v>
      </c>
      <c r="C170">
        <v>-0.99917397626097804</v>
      </c>
      <c r="D170">
        <v>-0.99917397626097804</v>
      </c>
    </row>
    <row r="171" spans="1:4" x14ac:dyDescent="0.25">
      <c r="A171" s="1">
        <v>41912</v>
      </c>
      <c r="B171">
        <v>-1.3626062625578299</v>
      </c>
      <c r="C171">
        <v>-1.3626062625578299</v>
      </c>
      <c r="D171">
        <v>-1.3626062625578299</v>
      </c>
    </row>
    <row r="172" spans="1:4" x14ac:dyDescent="0.25">
      <c r="A172" s="1">
        <v>42004</v>
      </c>
      <c r="B172">
        <v>-1.5263894200800201</v>
      </c>
      <c r="C172">
        <v>-1.5263894200800201</v>
      </c>
      <c r="D172">
        <v>-1.5263894200800201</v>
      </c>
    </row>
    <row r="173" spans="1:4" x14ac:dyDescent="0.25">
      <c r="A173" s="1">
        <v>42094</v>
      </c>
      <c r="B173">
        <v>-1.8319766579394201</v>
      </c>
      <c r="C173">
        <v>-1.8319766579394201</v>
      </c>
      <c r="D173">
        <v>-1.8319766579394201</v>
      </c>
    </row>
    <row r="174" spans="1:4" x14ac:dyDescent="0.25">
      <c r="A174" s="1">
        <v>42185</v>
      </c>
      <c r="B174">
        <v>-1.90047119030337</v>
      </c>
      <c r="C174">
        <v>-1.90047119030337</v>
      </c>
      <c r="D174">
        <v>-1.90047119030337</v>
      </c>
    </row>
    <row r="175" spans="1:4" x14ac:dyDescent="0.25">
      <c r="A175" s="1">
        <v>42277</v>
      </c>
      <c r="B175">
        <v>-1.8310935184335599</v>
      </c>
      <c r="C175">
        <v>-1.8310935184335599</v>
      </c>
      <c r="D175">
        <v>-1.8310935184335599</v>
      </c>
    </row>
    <row r="176" spans="1:4" x14ac:dyDescent="0.25">
      <c r="A176" s="1">
        <v>42369</v>
      </c>
      <c r="B176">
        <v>-2.3054414488725801</v>
      </c>
      <c r="C176">
        <v>-2.3054414488725801</v>
      </c>
      <c r="D176">
        <v>-2.3054414488725801</v>
      </c>
    </row>
    <row r="177" spans="1:4" x14ac:dyDescent="0.25">
      <c r="A177" s="1">
        <v>42460</v>
      </c>
      <c r="B177">
        <v>-2.6341454175724301</v>
      </c>
      <c r="C177">
        <v>-2.6341454175724301</v>
      </c>
      <c r="D177">
        <v>-2.6341454175724301</v>
      </c>
    </row>
    <row r="178" spans="1:4" x14ac:dyDescent="0.25">
      <c r="A178" s="1">
        <v>42551</v>
      </c>
      <c r="B178">
        <v>-2.67368742342369</v>
      </c>
      <c r="C178">
        <v>-2.67368742342369</v>
      </c>
      <c r="D178">
        <v>-2.67368742342369</v>
      </c>
    </row>
    <row r="179" spans="1:4" x14ac:dyDescent="0.25">
      <c r="A179" s="1">
        <v>42643</v>
      </c>
      <c r="B179">
        <v>-2.7811863640499901</v>
      </c>
      <c r="C179">
        <v>-2.7811863640499901</v>
      </c>
      <c r="D179">
        <v>-2.7811863640499901</v>
      </c>
    </row>
    <row r="180" spans="1:4" x14ac:dyDescent="0.25">
      <c r="A180" s="1">
        <v>42735</v>
      </c>
      <c r="B180">
        <v>-2.4640239327216098</v>
      </c>
      <c r="C180">
        <v>-2.4640239327216098</v>
      </c>
      <c r="D180">
        <v>-2.4640239327216098</v>
      </c>
    </row>
    <row r="181" spans="1:4" x14ac:dyDescent="0.25">
      <c r="A181" s="1">
        <v>42825</v>
      </c>
      <c r="B181">
        <v>-2.2927145117701602</v>
      </c>
      <c r="C181">
        <v>-2.2927145117701602</v>
      </c>
      <c r="D181">
        <v>-2.2927145117701602</v>
      </c>
    </row>
    <row r="182" spans="1:4" x14ac:dyDescent="0.25">
      <c r="A182" s="1">
        <v>42916</v>
      </c>
      <c r="B182">
        <v>-2.4637397584024501</v>
      </c>
      <c r="C182">
        <v>-2.4637397584024501</v>
      </c>
      <c r="D182">
        <v>-2.4637397584024501</v>
      </c>
    </row>
    <row r="183" spans="1:4" x14ac:dyDescent="0.25">
      <c r="A183" s="1">
        <v>43008</v>
      </c>
      <c r="B183">
        <v>-2.2341110187227899</v>
      </c>
      <c r="C183">
        <v>-2.2341110187227899</v>
      </c>
      <c r="D183">
        <v>-2.2341110187227899</v>
      </c>
    </row>
    <row r="184" spans="1:4" x14ac:dyDescent="0.25">
      <c r="A184" s="1">
        <v>43100</v>
      </c>
      <c r="B184">
        <v>-2.3373999957025902</v>
      </c>
      <c r="C184">
        <v>-2.3373999957025902</v>
      </c>
      <c r="D184">
        <v>-2.3373999957025902</v>
      </c>
    </row>
    <row r="185" spans="1:4" x14ac:dyDescent="0.25">
      <c r="A185" s="1">
        <v>43190</v>
      </c>
      <c r="B185">
        <v>-2.2395750468340001</v>
      </c>
      <c r="C185">
        <v>-2.2395750468340001</v>
      </c>
      <c r="D185">
        <v>-2.2395750468340001</v>
      </c>
    </row>
    <row r="186" spans="1:4" x14ac:dyDescent="0.25">
      <c r="A186" s="1">
        <v>43281</v>
      </c>
      <c r="B186">
        <v>-2.28032242370546</v>
      </c>
      <c r="C186">
        <v>-2.28032242370546</v>
      </c>
      <c r="D186">
        <v>-2.28032242370546</v>
      </c>
    </row>
    <row r="187" spans="1:4" x14ac:dyDescent="0.25">
      <c r="A187" s="1">
        <v>43373</v>
      </c>
      <c r="B187">
        <v>-2.3150968443931901</v>
      </c>
      <c r="C187">
        <v>-2.3150968443931901</v>
      </c>
      <c r="D187">
        <v>-2.3150968443931901</v>
      </c>
    </row>
    <row r="188" spans="1:4" x14ac:dyDescent="0.25">
      <c r="A188" s="1">
        <v>43465</v>
      </c>
      <c r="B188">
        <v>-2.3516634232534099</v>
      </c>
      <c r="C188">
        <v>-2.3516634232534099</v>
      </c>
      <c r="D188">
        <v>-2.3516634232534099</v>
      </c>
    </row>
    <row r="189" spans="1:4" x14ac:dyDescent="0.25">
      <c r="A189" s="1">
        <v>43555</v>
      </c>
      <c r="B189">
        <v>-2.2904915679695401</v>
      </c>
      <c r="C189">
        <v>-2.2904915679695401</v>
      </c>
      <c r="D189">
        <v>-2.2904915679695401</v>
      </c>
    </row>
    <row r="190" spans="1:4" x14ac:dyDescent="0.25">
      <c r="A190" s="1">
        <v>43646</v>
      </c>
      <c r="B190">
        <v>-2.6436379492045199</v>
      </c>
      <c r="C190">
        <v>-2.6436379492045199</v>
      </c>
      <c r="D190">
        <v>-2.6436379492045199</v>
      </c>
    </row>
    <row r="191" spans="1:4" x14ac:dyDescent="0.25">
      <c r="A191" s="1">
        <v>43738</v>
      </c>
      <c r="B191">
        <v>-2.9588117840078998</v>
      </c>
      <c r="C191">
        <v>-2.9588117840078998</v>
      </c>
      <c r="D191">
        <v>-2.9588117840078998</v>
      </c>
    </row>
    <row r="192" spans="1:4" x14ac:dyDescent="0.25">
      <c r="A192" s="1">
        <v>43830</v>
      </c>
      <c r="B192">
        <v>-3.0277893814066799</v>
      </c>
      <c r="C192">
        <v>-3.0277893814066799</v>
      </c>
      <c r="D192">
        <v>-3.0277893814066799</v>
      </c>
    </row>
    <row r="193" spans="1:4" x14ac:dyDescent="0.25">
      <c r="A193" s="1">
        <v>43921</v>
      </c>
      <c r="B193">
        <v>-3.2667220043087002</v>
      </c>
      <c r="C193">
        <v>-3.2667220043087002</v>
      </c>
      <c r="D193">
        <v>-3.2667220043087002</v>
      </c>
    </row>
    <row r="194" spans="1:4" x14ac:dyDescent="0.25">
      <c r="A194" s="1">
        <v>44012</v>
      </c>
      <c r="B194">
        <v>-3.4729558824865601</v>
      </c>
      <c r="C194">
        <v>-3.4729558824865601</v>
      </c>
      <c r="D194">
        <v>-3.4729558824865601</v>
      </c>
    </row>
    <row r="195" spans="1:4" x14ac:dyDescent="0.25">
      <c r="A195" s="1">
        <v>44104</v>
      </c>
      <c r="B195">
        <v>-3.3459148033241899</v>
      </c>
      <c r="C195">
        <v>-3.3459148033241899</v>
      </c>
      <c r="D195">
        <v>-3.3459148033241899</v>
      </c>
    </row>
    <row r="196" spans="1:4" x14ac:dyDescent="0.25">
      <c r="A196" s="1">
        <v>44196</v>
      </c>
      <c r="B196">
        <v>-3.7690268584575199</v>
      </c>
      <c r="C196">
        <v>-3.7690268584575199</v>
      </c>
      <c r="D196">
        <v>-3.7690268584575199</v>
      </c>
    </row>
    <row r="197" spans="1:4" x14ac:dyDescent="0.25">
      <c r="A197" s="1">
        <v>44286</v>
      </c>
      <c r="B197">
        <v>-3.56750498533389</v>
      </c>
      <c r="C197">
        <v>-3.56750498533389</v>
      </c>
      <c r="D197">
        <v>-3.56750498533389</v>
      </c>
    </row>
    <row r="198" spans="1:4" x14ac:dyDescent="0.25">
      <c r="A198" s="1">
        <v>44377</v>
      </c>
      <c r="B198">
        <v>-3.0443164282031701</v>
      </c>
      <c r="C198">
        <v>-3.0443164282031701</v>
      </c>
      <c r="D198">
        <v>-3.0443164282031701</v>
      </c>
    </row>
    <row r="199" spans="1:4" x14ac:dyDescent="0.25">
      <c r="A199" s="1">
        <v>44469</v>
      </c>
      <c r="B199">
        <v>-2.8394912980586899</v>
      </c>
      <c r="C199">
        <v>-2.8394912980586899</v>
      </c>
      <c r="D199">
        <v>-2.8394912980586899</v>
      </c>
    </row>
    <row r="200" spans="1:4" x14ac:dyDescent="0.25">
      <c r="A200" s="1">
        <v>44561</v>
      </c>
      <c r="B200">
        <v>-2.92794466845233</v>
      </c>
      <c r="C200">
        <v>-2.92794466845233</v>
      </c>
      <c r="D200">
        <v>-2.92794466845233</v>
      </c>
    </row>
    <row r="201" spans="1:4" x14ac:dyDescent="0.25">
      <c r="A201" s="1">
        <v>44651</v>
      </c>
      <c r="B201">
        <v>-2.5328178973388402</v>
      </c>
      <c r="C201">
        <v>-2.5328178973388402</v>
      </c>
      <c r="D201">
        <v>-2.5328178973388402</v>
      </c>
    </row>
    <row r="202" spans="1:4" x14ac:dyDescent="0.25">
      <c r="A202" s="1">
        <v>44742</v>
      </c>
      <c r="B202">
        <v>-1.73199395840604</v>
      </c>
      <c r="C202">
        <v>-1.73199395840604</v>
      </c>
      <c r="D202">
        <v>-1.73199395840604</v>
      </c>
    </row>
    <row r="203" spans="1:4" x14ac:dyDescent="0.25">
      <c r="A203" s="1">
        <v>44834</v>
      </c>
      <c r="B203">
        <v>-1.2280337834508599</v>
      </c>
      <c r="C203">
        <v>-1.2280337834508599</v>
      </c>
      <c r="D203">
        <v>-1.2280337834508599</v>
      </c>
    </row>
    <row r="204" spans="1:4" x14ac:dyDescent="0.25">
      <c r="A204" s="1">
        <v>44926</v>
      </c>
      <c r="B204">
        <v>-0.78684347891671402</v>
      </c>
      <c r="C204">
        <v>-0.78684347891671402</v>
      </c>
      <c r="D204">
        <v>-0.78684347891671402</v>
      </c>
    </row>
    <row r="205" spans="1:4" x14ac:dyDescent="0.25">
      <c r="A205" s="1">
        <v>45016</v>
      </c>
      <c r="B205">
        <v>-0.53859143379626195</v>
      </c>
      <c r="C205">
        <v>-0.53859143379626195</v>
      </c>
      <c r="D205">
        <v>-0.53859143379626195</v>
      </c>
    </row>
    <row r="206" spans="1:4" x14ac:dyDescent="0.25">
      <c r="A206" s="1">
        <v>45107</v>
      </c>
      <c r="B206">
        <v>-0.162821122818925</v>
      </c>
      <c r="C206">
        <v>-0.162821122818925</v>
      </c>
      <c r="D206">
        <v>-0.162821122818925</v>
      </c>
    </row>
    <row r="207" spans="1:4" x14ac:dyDescent="0.25">
      <c r="A207" s="1">
        <v>45199</v>
      </c>
      <c r="B207">
        <v>0.202906821301131</v>
      </c>
      <c r="C207">
        <v>0.202906821301131</v>
      </c>
      <c r="D207">
        <v>0.202906821301131</v>
      </c>
    </row>
    <row r="208" spans="1:4" x14ac:dyDescent="0.25">
      <c r="A208" s="1">
        <v>45291</v>
      </c>
      <c r="B208">
        <v>0.27174217648740001</v>
      </c>
      <c r="C208">
        <v>0.27174217648740001</v>
      </c>
      <c r="D208">
        <v>0.27174217648740001</v>
      </c>
    </row>
    <row r="209" spans="1:4" x14ac:dyDescent="0.25">
      <c r="A209" s="1">
        <v>45382</v>
      </c>
      <c r="B209">
        <v>0.34889491137955098</v>
      </c>
      <c r="C209">
        <v>0.34889491137955098</v>
      </c>
      <c r="D209">
        <v>0.34889491137955098</v>
      </c>
    </row>
    <row r="210" spans="1:4" x14ac:dyDescent="0.25">
      <c r="A210" s="1">
        <v>45473</v>
      </c>
      <c r="B210">
        <v>0.42043325522565</v>
      </c>
      <c r="C210">
        <v>0.42043325522565</v>
      </c>
      <c r="D210">
        <v>0.42043325522565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1.6679714658356699</v>
      </c>
      <c r="C2">
        <v>1.6679714658356699</v>
      </c>
      <c r="D2">
        <v>1.6679714658356699</v>
      </c>
    </row>
    <row r="3" spans="1:4" x14ac:dyDescent="0.25">
      <c r="A3" s="1">
        <v>26572</v>
      </c>
      <c r="B3">
        <v>1.68916430533893</v>
      </c>
      <c r="C3">
        <v>1.68916430533893</v>
      </c>
      <c r="D3">
        <v>1.68916430533893</v>
      </c>
    </row>
    <row r="4" spans="1:4" x14ac:dyDescent="0.25">
      <c r="A4" s="1">
        <v>26664</v>
      </c>
      <c r="B4">
        <v>3.1506450329112599</v>
      </c>
      <c r="C4">
        <v>3.1506450329112599</v>
      </c>
      <c r="D4">
        <v>3.1506450329112599</v>
      </c>
    </row>
    <row r="5" spans="1:4" x14ac:dyDescent="0.25">
      <c r="A5" s="1">
        <v>26754</v>
      </c>
      <c r="B5">
        <v>2.9573482948018799</v>
      </c>
      <c r="C5">
        <v>2.9573482948018799</v>
      </c>
      <c r="D5">
        <v>2.9573482948018799</v>
      </c>
    </row>
    <row r="6" spans="1:4" x14ac:dyDescent="0.25">
      <c r="A6" s="1">
        <v>26845</v>
      </c>
      <c r="B6">
        <v>4.7631762601619796</v>
      </c>
      <c r="C6">
        <v>4.7631762601619796</v>
      </c>
      <c r="D6">
        <v>4.7631762601619796</v>
      </c>
    </row>
    <row r="7" spans="1:4" x14ac:dyDescent="0.25">
      <c r="A7" s="1">
        <v>26937</v>
      </c>
      <c r="B7">
        <v>6.4378802650908398</v>
      </c>
      <c r="C7">
        <v>6.4378802650908398</v>
      </c>
      <c r="D7">
        <v>6.4378802650908398</v>
      </c>
    </row>
    <row r="8" spans="1:4" x14ac:dyDescent="0.25">
      <c r="A8" s="1">
        <v>27029</v>
      </c>
      <c r="B8">
        <v>7.24452410756881</v>
      </c>
      <c r="C8">
        <v>7.24452410756881</v>
      </c>
      <c r="D8">
        <v>7.24452410756881</v>
      </c>
    </row>
    <row r="9" spans="1:4" x14ac:dyDescent="0.25">
      <c r="A9" s="1">
        <v>27119</v>
      </c>
      <c r="B9">
        <v>7.1079695971776102</v>
      </c>
      <c r="C9">
        <v>7.1079695971776102</v>
      </c>
      <c r="D9">
        <v>7.1079695971776102</v>
      </c>
    </row>
    <row r="10" spans="1:4" x14ac:dyDescent="0.25">
      <c r="A10" s="1">
        <v>27210</v>
      </c>
      <c r="B10">
        <v>7.1732657093760199</v>
      </c>
      <c r="C10">
        <v>7.1732657093760199</v>
      </c>
      <c r="D10">
        <v>7.1732657093760199</v>
      </c>
    </row>
    <row r="11" spans="1:4" x14ac:dyDescent="0.25">
      <c r="A11" s="1">
        <v>27302</v>
      </c>
      <c r="B11">
        <v>7.1970949534840702</v>
      </c>
      <c r="C11">
        <v>7.1970949534840702</v>
      </c>
      <c r="D11">
        <v>7.1970949534840702</v>
      </c>
    </row>
    <row r="12" spans="1:4" x14ac:dyDescent="0.25">
      <c r="A12" s="1">
        <v>27394</v>
      </c>
      <c r="B12">
        <v>6.4062045988765401</v>
      </c>
      <c r="C12">
        <v>6.4062045988765401</v>
      </c>
      <c r="D12">
        <v>6.4062045988765401</v>
      </c>
    </row>
    <row r="13" spans="1:4" x14ac:dyDescent="0.25">
      <c r="A13" s="1">
        <v>27484</v>
      </c>
      <c r="B13">
        <v>4.7180563378497</v>
      </c>
      <c r="C13">
        <v>4.7180563378497</v>
      </c>
      <c r="D13">
        <v>4.7180563378497</v>
      </c>
    </row>
    <row r="14" spans="1:4" x14ac:dyDescent="0.25">
      <c r="A14" s="1">
        <v>27575</v>
      </c>
      <c r="B14">
        <v>3.1422732750670899</v>
      </c>
      <c r="C14">
        <v>3.1422732750670899</v>
      </c>
      <c r="D14">
        <v>3.1422732750670899</v>
      </c>
    </row>
    <row r="15" spans="1:4" x14ac:dyDescent="0.25">
      <c r="A15" s="1">
        <v>27667</v>
      </c>
      <c r="B15">
        <v>2.52826060241402</v>
      </c>
      <c r="C15">
        <v>2.52826060241402</v>
      </c>
      <c r="D15">
        <v>2.52826060241402</v>
      </c>
    </row>
    <row r="16" spans="1:4" x14ac:dyDescent="0.25">
      <c r="A16" s="1">
        <v>27759</v>
      </c>
      <c r="B16">
        <v>2.8743893327938301</v>
      </c>
      <c r="C16">
        <v>2.8743893327938301</v>
      </c>
      <c r="D16">
        <v>2.8743893327938301</v>
      </c>
    </row>
    <row r="17" spans="1:4" x14ac:dyDescent="0.25">
      <c r="A17" s="1">
        <v>27850</v>
      </c>
      <c r="B17">
        <v>3.17382633587032</v>
      </c>
      <c r="C17">
        <v>3.17382633587032</v>
      </c>
      <c r="D17">
        <v>3.17382633587032</v>
      </c>
    </row>
    <row r="18" spans="1:4" x14ac:dyDescent="0.25">
      <c r="A18" s="1">
        <v>27941</v>
      </c>
      <c r="B18">
        <v>4.2559617164716901</v>
      </c>
      <c r="C18">
        <v>4.2559617164716901</v>
      </c>
      <c r="D18">
        <v>4.2559617164716901</v>
      </c>
    </row>
    <row r="19" spans="1:4" x14ac:dyDescent="0.25">
      <c r="A19" s="1">
        <v>28033</v>
      </c>
      <c r="B19">
        <v>5.2076762282732396</v>
      </c>
      <c r="C19">
        <v>5.2076762282732396</v>
      </c>
      <c r="D19">
        <v>5.2076762282732396</v>
      </c>
    </row>
    <row r="20" spans="1:4" x14ac:dyDescent="0.25">
      <c r="A20" s="1">
        <v>28125</v>
      </c>
      <c r="B20">
        <v>5.2776579224880802</v>
      </c>
      <c r="C20">
        <v>5.2776579224880802</v>
      </c>
      <c r="D20">
        <v>5.2776579224880802</v>
      </c>
    </row>
    <row r="21" spans="1:4" x14ac:dyDescent="0.25">
      <c r="A21" s="1">
        <v>28215</v>
      </c>
      <c r="B21">
        <v>6.2298971938604399</v>
      </c>
      <c r="C21">
        <v>6.2298971938604399</v>
      </c>
      <c r="D21">
        <v>6.2298971938604399</v>
      </c>
    </row>
    <row r="22" spans="1:4" x14ac:dyDescent="0.25">
      <c r="A22" s="1">
        <v>28306</v>
      </c>
      <c r="B22">
        <v>5.3846627272660204</v>
      </c>
      <c r="C22">
        <v>5.3846627272660204</v>
      </c>
      <c r="D22">
        <v>5.3846627272660204</v>
      </c>
    </row>
    <row r="23" spans="1:4" x14ac:dyDescent="0.25">
      <c r="A23" s="1">
        <v>28398</v>
      </c>
      <c r="B23">
        <v>5.2037177454993504</v>
      </c>
      <c r="C23">
        <v>5.2037177454993504</v>
      </c>
      <c r="D23">
        <v>5.2037177454993504</v>
      </c>
    </row>
    <row r="24" spans="1:4" x14ac:dyDescent="0.25">
      <c r="A24" s="1">
        <v>28490</v>
      </c>
      <c r="B24">
        <v>5.2969500427409599</v>
      </c>
      <c r="C24">
        <v>5.2969500427409599</v>
      </c>
      <c r="D24">
        <v>5.2969500427409599</v>
      </c>
    </row>
    <row r="25" spans="1:4" x14ac:dyDescent="0.25">
      <c r="A25" s="1">
        <v>28580</v>
      </c>
      <c r="B25">
        <v>4.3195303905646298</v>
      </c>
      <c r="C25">
        <v>4.3195303905646298</v>
      </c>
      <c r="D25">
        <v>4.3195303905646298</v>
      </c>
    </row>
    <row r="26" spans="1:4" x14ac:dyDescent="0.25">
      <c r="A26" s="1">
        <v>28671</v>
      </c>
      <c r="B26">
        <v>4.1839918185646097</v>
      </c>
      <c r="C26">
        <v>4.1839918185646097</v>
      </c>
      <c r="D26">
        <v>4.1839918185646097</v>
      </c>
    </row>
    <row r="27" spans="1:4" x14ac:dyDescent="0.25">
      <c r="A27" s="1">
        <v>28763</v>
      </c>
      <c r="B27">
        <v>5.4556335521541497</v>
      </c>
      <c r="C27">
        <v>5.4556335521541497</v>
      </c>
      <c r="D27">
        <v>5.4556335521541497</v>
      </c>
    </row>
    <row r="28" spans="1:4" x14ac:dyDescent="0.25">
      <c r="A28" s="1">
        <v>28855</v>
      </c>
      <c r="B28">
        <v>5.5185088711018997</v>
      </c>
      <c r="C28">
        <v>5.5185088711018997</v>
      </c>
      <c r="D28">
        <v>5.5185088711018997</v>
      </c>
    </row>
    <row r="29" spans="1:4" x14ac:dyDescent="0.25">
      <c r="A29" s="1">
        <v>28945</v>
      </c>
      <c r="B29">
        <v>4.0722473964758104</v>
      </c>
      <c r="C29">
        <v>4.0722473964758104</v>
      </c>
      <c r="D29">
        <v>4.0722473964758104</v>
      </c>
    </row>
    <row r="30" spans="1:4" x14ac:dyDescent="0.25">
      <c r="A30" s="1">
        <v>29036</v>
      </c>
      <c r="B30">
        <v>5.5682794258012498</v>
      </c>
      <c r="C30">
        <v>5.5682794258012498</v>
      </c>
      <c r="D30">
        <v>5.5682794258012498</v>
      </c>
    </row>
    <row r="31" spans="1:4" x14ac:dyDescent="0.25">
      <c r="A31" s="1">
        <v>29128</v>
      </c>
      <c r="B31">
        <v>7.0482659652691204</v>
      </c>
      <c r="C31">
        <v>7.0482659652691204</v>
      </c>
      <c r="D31">
        <v>7.0482659652691204</v>
      </c>
    </row>
    <row r="32" spans="1:4" x14ac:dyDescent="0.25">
      <c r="A32" s="1">
        <v>29220</v>
      </c>
      <c r="B32">
        <v>8.7894010107387803</v>
      </c>
      <c r="C32">
        <v>8.7894010107387803</v>
      </c>
      <c r="D32">
        <v>8.7894010107387803</v>
      </c>
    </row>
    <row r="33" spans="1:4" x14ac:dyDescent="0.25">
      <c r="A33" s="1">
        <v>29311</v>
      </c>
      <c r="B33">
        <v>8.7216075934271799</v>
      </c>
      <c r="C33">
        <v>8.7216075934271799</v>
      </c>
      <c r="D33">
        <v>8.7216075934271799</v>
      </c>
    </row>
    <row r="34" spans="1:4" x14ac:dyDescent="0.25">
      <c r="A34" s="1">
        <v>29402</v>
      </c>
      <c r="B34">
        <v>9.2565675706416108</v>
      </c>
      <c r="C34">
        <v>9.2565675706416108</v>
      </c>
      <c r="D34">
        <v>9.2565675706416108</v>
      </c>
    </row>
    <row r="35" spans="1:4" x14ac:dyDescent="0.25">
      <c r="A35" s="1">
        <v>29494</v>
      </c>
      <c r="B35">
        <v>8.4142064292324505</v>
      </c>
      <c r="C35">
        <v>8.4142064292324505</v>
      </c>
      <c r="D35">
        <v>8.4142064292324505</v>
      </c>
    </row>
    <row r="36" spans="1:4" x14ac:dyDescent="0.25">
      <c r="A36" s="1">
        <v>29586</v>
      </c>
      <c r="B36">
        <v>8.9360905749794295</v>
      </c>
      <c r="C36">
        <v>8.9360905749794295</v>
      </c>
      <c r="D36">
        <v>8.9360905749794295</v>
      </c>
    </row>
    <row r="37" spans="1:4" x14ac:dyDescent="0.25">
      <c r="A37" s="1">
        <v>29676</v>
      </c>
      <c r="B37">
        <v>9.5868836685096994</v>
      </c>
      <c r="C37">
        <v>9.5868836685096994</v>
      </c>
      <c r="D37">
        <v>9.5868836685096994</v>
      </c>
    </row>
    <row r="38" spans="1:4" x14ac:dyDescent="0.25">
      <c r="A38" s="1">
        <v>29767</v>
      </c>
      <c r="B38">
        <v>11.5355728551182</v>
      </c>
      <c r="C38">
        <v>11.5355728551182</v>
      </c>
      <c r="D38">
        <v>11.5355728551182</v>
      </c>
    </row>
    <row r="39" spans="1:4" x14ac:dyDescent="0.25">
      <c r="A39" s="1">
        <v>29859</v>
      </c>
      <c r="B39">
        <v>12.1166957130919</v>
      </c>
      <c r="C39">
        <v>12.1166957130919</v>
      </c>
      <c r="D39">
        <v>12.1166957130919</v>
      </c>
    </row>
    <row r="40" spans="1:4" x14ac:dyDescent="0.25">
      <c r="A40" s="1">
        <v>29951</v>
      </c>
      <c r="B40">
        <v>11.4497959005772</v>
      </c>
      <c r="C40">
        <v>11.4497959005772</v>
      </c>
      <c r="D40">
        <v>11.4497959005772</v>
      </c>
    </row>
    <row r="41" spans="1:4" x14ac:dyDescent="0.25">
      <c r="A41" s="1">
        <v>30041</v>
      </c>
      <c r="B41">
        <v>10.5324879698726</v>
      </c>
      <c r="C41">
        <v>10.5324879698726</v>
      </c>
      <c r="D41">
        <v>10.5324879698726</v>
      </c>
    </row>
    <row r="42" spans="1:4" x14ac:dyDescent="0.25">
      <c r="A42" s="1">
        <v>30132</v>
      </c>
      <c r="B42">
        <v>10.554063200548599</v>
      </c>
      <c r="C42">
        <v>10.554063200548599</v>
      </c>
      <c r="D42">
        <v>10.554063200548599</v>
      </c>
    </row>
    <row r="43" spans="1:4" x14ac:dyDescent="0.25">
      <c r="A43" s="1">
        <v>30224</v>
      </c>
      <c r="B43">
        <v>9.7487914240014195</v>
      </c>
      <c r="C43">
        <v>9.7487914240014195</v>
      </c>
      <c r="D43">
        <v>9.7487914240014195</v>
      </c>
    </row>
    <row r="44" spans="1:4" x14ac:dyDescent="0.25">
      <c r="A44" s="1">
        <v>30316</v>
      </c>
      <c r="B44">
        <v>9.0287322662138401</v>
      </c>
      <c r="C44">
        <v>9.0287322662138401</v>
      </c>
      <c r="D44">
        <v>9.0287322662138401</v>
      </c>
    </row>
    <row r="45" spans="1:4" x14ac:dyDescent="0.25">
      <c r="A45" s="1">
        <v>30406</v>
      </c>
      <c r="B45">
        <v>8.3730724551527</v>
      </c>
      <c r="C45">
        <v>8.3730724551527</v>
      </c>
      <c r="D45">
        <v>8.3730724551527</v>
      </c>
    </row>
    <row r="46" spans="1:4" x14ac:dyDescent="0.25">
      <c r="A46" s="1">
        <v>30497</v>
      </c>
      <c r="B46">
        <v>8.4915026830331399</v>
      </c>
      <c r="C46">
        <v>8.4915026830331399</v>
      </c>
      <c r="D46">
        <v>8.4915026830331399</v>
      </c>
    </row>
    <row r="47" spans="1:4" x14ac:dyDescent="0.25">
      <c r="A47" s="1">
        <v>30589</v>
      </c>
      <c r="B47">
        <v>8.8059279418774601</v>
      </c>
      <c r="C47">
        <v>8.8059279418774601</v>
      </c>
      <c r="D47">
        <v>8.8059279418774601</v>
      </c>
    </row>
    <row r="48" spans="1:4" x14ac:dyDescent="0.25">
      <c r="A48" s="1">
        <v>30681</v>
      </c>
      <c r="B48">
        <v>8.8254661538076693</v>
      </c>
      <c r="C48">
        <v>8.8254661538076693</v>
      </c>
      <c r="D48">
        <v>8.8254661538076693</v>
      </c>
    </row>
    <row r="49" spans="1:4" x14ac:dyDescent="0.25">
      <c r="A49" s="1">
        <v>30772</v>
      </c>
      <c r="B49">
        <v>8.2803930260873209</v>
      </c>
      <c r="C49">
        <v>8.2803930260873209</v>
      </c>
      <c r="D49">
        <v>8.2803930260873209</v>
      </c>
    </row>
    <row r="50" spans="1:4" x14ac:dyDescent="0.25">
      <c r="A50" s="1">
        <v>30863</v>
      </c>
      <c r="B50">
        <v>7.8110981508827297</v>
      </c>
      <c r="C50">
        <v>7.8110981508827297</v>
      </c>
      <c r="D50">
        <v>7.8110981508827297</v>
      </c>
    </row>
    <row r="51" spans="1:4" x14ac:dyDescent="0.25">
      <c r="A51" s="1">
        <v>30955</v>
      </c>
      <c r="B51">
        <v>7.4053662428415699</v>
      </c>
      <c r="C51">
        <v>7.4053662428415699</v>
      </c>
      <c r="D51">
        <v>7.4053662428415699</v>
      </c>
    </row>
    <row r="52" spans="1:4" x14ac:dyDescent="0.25">
      <c r="A52" s="1">
        <v>31047</v>
      </c>
      <c r="B52">
        <v>7.3065398627885996</v>
      </c>
      <c r="C52">
        <v>7.3065398627885996</v>
      </c>
      <c r="D52">
        <v>7.3065398627885996</v>
      </c>
    </row>
    <row r="53" spans="1:4" x14ac:dyDescent="0.25">
      <c r="A53" s="1">
        <v>31137</v>
      </c>
      <c r="B53">
        <v>6.9657761321218903</v>
      </c>
      <c r="C53">
        <v>6.9657761321218903</v>
      </c>
      <c r="D53">
        <v>6.9657761321218903</v>
      </c>
    </row>
    <row r="54" spans="1:4" x14ac:dyDescent="0.25">
      <c r="A54" s="1">
        <v>31228</v>
      </c>
      <c r="B54">
        <v>7.1276109544424697</v>
      </c>
      <c r="C54">
        <v>7.1276109544424697</v>
      </c>
      <c r="D54">
        <v>7.1276109544424697</v>
      </c>
    </row>
    <row r="55" spans="1:4" x14ac:dyDescent="0.25">
      <c r="A55" s="1">
        <v>31320</v>
      </c>
      <c r="B55">
        <v>6.5244420456327896</v>
      </c>
      <c r="C55">
        <v>6.5244420456327896</v>
      </c>
      <c r="D55">
        <v>6.5244420456327896</v>
      </c>
    </row>
    <row r="56" spans="1:4" x14ac:dyDescent="0.25">
      <c r="A56" s="1">
        <v>31412</v>
      </c>
      <c r="B56">
        <v>5.8434530890615202</v>
      </c>
      <c r="C56">
        <v>5.8434530890615202</v>
      </c>
      <c r="D56">
        <v>5.8434530890615202</v>
      </c>
    </row>
    <row r="57" spans="1:4" x14ac:dyDescent="0.25">
      <c r="A57" s="1">
        <v>31502</v>
      </c>
      <c r="B57">
        <v>5.9298018308253999</v>
      </c>
      <c r="C57">
        <v>5.9298018308253999</v>
      </c>
      <c r="D57">
        <v>5.9298018308253999</v>
      </c>
    </row>
    <row r="58" spans="1:4" x14ac:dyDescent="0.25">
      <c r="A58" s="1">
        <v>31593</v>
      </c>
      <c r="B58">
        <v>5.3628294453280398</v>
      </c>
      <c r="C58">
        <v>5.3628294453280398</v>
      </c>
      <c r="D58">
        <v>5.3628294453280398</v>
      </c>
    </row>
    <row r="59" spans="1:4" x14ac:dyDescent="0.25">
      <c r="A59" s="1">
        <v>31685</v>
      </c>
      <c r="B59">
        <v>5.1972469278125599</v>
      </c>
      <c r="C59">
        <v>5.1972469278125599</v>
      </c>
      <c r="D59">
        <v>5.1972469278125599</v>
      </c>
    </row>
    <row r="60" spans="1:4" x14ac:dyDescent="0.25">
      <c r="A60" s="1">
        <v>31777</v>
      </c>
      <c r="B60">
        <v>5.4309279740181902</v>
      </c>
      <c r="C60">
        <v>5.4309279740181902</v>
      </c>
      <c r="D60">
        <v>5.4309279740181902</v>
      </c>
    </row>
    <row r="61" spans="1:4" x14ac:dyDescent="0.25">
      <c r="A61" s="1">
        <v>31867</v>
      </c>
      <c r="B61">
        <v>5.7188130836508604</v>
      </c>
      <c r="C61">
        <v>5.7188130836508604</v>
      </c>
      <c r="D61">
        <v>5.7188130836508604</v>
      </c>
    </row>
    <row r="62" spans="1:4" x14ac:dyDescent="0.25">
      <c r="A62" s="1">
        <v>31958</v>
      </c>
      <c r="B62">
        <v>6.0547193229960401</v>
      </c>
      <c r="C62">
        <v>6.0547193229960401</v>
      </c>
      <c r="D62">
        <v>6.0547193229960401</v>
      </c>
    </row>
    <row r="63" spans="1:4" x14ac:dyDescent="0.25">
      <c r="A63" s="1">
        <v>32050</v>
      </c>
      <c r="B63">
        <v>6.1821225536551196</v>
      </c>
      <c r="C63">
        <v>6.1821225536551196</v>
      </c>
      <c r="D63">
        <v>6.1821225536551196</v>
      </c>
    </row>
    <row r="64" spans="1:4" x14ac:dyDescent="0.25">
      <c r="A64" s="1">
        <v>32142</v>
      </c>
      <c r="B64">
        <v>5.9798319277862797</v>
      </c>
      <c r="C64">
        <v>5.9798319277862797</v>
      </c>
      <c r="D64">
        <v>5.9798319277862797</v>
      </c>
    </row>
    <row r="65" spans="1:4" x14ac:dyDescent="0.25">
      <c r="A65" s="1">
        <v>32233</v>
      </c>
      <c r="B65">
        <v>5.1343756017498601</v>
      </c>
      <c r="C65">
        <v>5.1343756017498601</v>
      </c>
      <c r="D65">
        <v>5.1343756017498601</v>
      </c>
    </row>
    <row r="66" spans="1:4" x14ac:dyDescent="0.25">
      <c r="A66" s="1">
        <v>32324</v>
      </c>
      <c r="B66">
        <v>4.9105297761600903</v>
      </c>
      <c r="C66">
        <v>4.9105297761600903</v>
      </c>
      <c r="D66">
        <v>4.9105297761600903</v>
      </c>
    </row>
    <row r="67" spans="1:4" x14ac:dyDescent="0.25">
      <c r="A67" s="1">
        <v>32416</v>
      </c>
      <c r="B67">
        <v>5.6002864244361596</v>
      </c>
      <c r="C67">
        <v>5.6002864244361596</v>
      </c>
      <c r="D67">
        <v>5.6002864244361596</v>
      </c>
    </row>
    <row r="68" spans="1:4" x14ac:dyDescent="0.25">
      <c r="A68" s="1">
        <v>32508</v>
      </c>
      <c r="B68">
        <v>5.9802604843973501</v>
      </c>
      <c r="C68">
        <v>5.9802604843973501</v>
      </c>
      <c r="D68">
        <v>5.9802604843973501</v>
      </c>
    </row>
    <row r="69" spans="1:4" x14ac:dyDescent="0.25">
      <c r="A69" s="1">
        <v>32598</v>
      </c>
      <c r="B69">
        <v>7.0388063682427298</v>
      </c>
      <c r="C69">
        <v>7.0388063682427298</v>
      </c>
      <c r="D69">
        <v>7.0388063682427298</v>
      </c>
    </row>
    <row r="70" spans="1:4" x14ac:dyDescent="0.25">
      <c r="A70" s="1">
        <v>32689</v>
      </c>
      <c r="B70">
        <v>7.2284575590339202</v>
      </c>
      <c r="C70">
        <v>7.2284575590339202</v>
      </c>
      <c r="D70">
        <v>7.2284575590339202</v>
      </c>
    </row>
    <row r="71" spans="1:4" x14ac:dyDescent="0.25">
      <c r="A71" s="1">
        <v>32781</v>
      </c>
      <c r="B71">
        <v>7.6642079705414803</v>
      </c>
      <c r="C71">
        <v>7.6642079705414803</v>
      </c>
      <c r="D71">
        <v>7.6642079705414803</v>
      </c>
    </row>
    <row r="72" spans="1:4" x14ac:dyDescent="0.25">
      <c r="A72" s="1">
        <v>32873</v>
      </c>
      <c r="B72">
        <v>8.4665655699904594</v>
      </c>
      <c r="C72">
        <v>8.4665655699904594</v>
      </c>
      <c r="D72">
        <v>8.4665655699904594</v>
      </c>
    </row>
    <row r="73" spans="1:4" x14ac:dyDescent="0.25">
      <c r="A73" s="1">
        <v>32963</v>
      </c>
      <c r="B73">
        <v>8.5903937203013108</v>
      </c>
      <c r="C73">
        <v>8.5903937203013108</v>
      </c>
      <c r="D73">
        <v>8.5903937203013108</v>
      </c>
    </row>
    <row r="74" spans="1:4" x14ac:dyDescent="0.25">
      <c r="A74" s="1">
        <v>33054</v>
      </c>
      <c r="B74">
        <v>8.0085523461326797</v>
      </c>
      <c r="C74">
        <v>8.0085523461326797</v>
      </c>
      <c r="D74">
        <v>8.0085523461326797</v>
      </c>
    </row>
    <row r="75" spans="1:4" x14ac:dyDescent="0.25">
      <c r="A75" s="1">
        <v>33146</v>
      </c>
      <c r="B75">
        <v>8.1759869848803994</v>
      </c>
      <c r="C75">
        <v>8.1759869848803994</v>
      </c>
      <c r="D75">
        <v>8.1759869848803994</v>
      </c>
    </row>
    <row r="76" spans="1:4" x14ac:dyDescent="0.25">
      <c r="A76" s="1">
        <v>33238</v>
      </c>
      <c r="B76">
        <v>8.4283315719555496</v>
      </c>
      <c r="C76">
        <v>8.4283315719555496</v>
      </c>
      <c r="D76">
        <v>8.4283315719555496</v>
      </c>
    </row>
    <row r="77" spans="1:4" x14ac:dyDescent="0.25">
      <c r="A77" s="1">
        <v>33328</v>
      </c>
      <c r="B77">
        <v>8.4781841093771</v>
      </c>
      <c r="C77">
        <v>8.4781841093771</v>
      </c>
      <c r="D77">
        <v>8.4781841093771</v>
      </c>
    </row>
    <row r="78" spans="1:4" x14ac:dyDescent="0.25">
      <c r="A78" s="1">
        <v>33419</v>
      </c>
      <c r="B78">
        <v>7.8519274879724703</v>
      </c>
      <c r="C78">
        <v>7.8519274879724703</v>
      </c>
      <c r="D78">
        <v>7.8519274879724703</v>
      </c>
    </row>
    <row r="79" spans="1:4" x14ac:dyDescent="0.25">
      <c r="A79" s="1">
        <v>33511</v>
      </c>
      <c r="B79">
        <v>7.9442912694201597</v>
      </c>
      <c r="C79">
        <v>7.9442912694201597</v>
      </c>
      <c r="D79">
        <v>7.9442912694201597</v>
      </c>
    </row>
    <row r="80" spans="1:4" x14ac:dyDescent="0.25">
      <c r="A80" s="1">
        <v>33603</v>
      </c>
      <c r="B80">
        <v>8.1033436900396492</v>
      </c>
      <c r="C80">
        <v>8.1033436900396492</v>
      </c>
      <c r="D80">
        <v>8.1033436900396492</v>
      </c>
    </row>
    <row r="81" spans="1:4" x14ac:dyDescent="0.25">
      <c r="A81" s="1">
        <v>33694</v>
      </c>
      <c r="B81">
        <v>8.4263513342420904</v>
      </c>
      <c r="C81">
        <v>8.4263513342420904</v>
      </c>
      <c r="D81">
        <v>8.4263513342420904</v>
      </c>
    </row>
    <row r="82" spans="1:4" x14ac:dyDescent="0.25">
      <c r="A82" s="1">
        <v>33785</v>
      </c>
      <c r="B82">
        <v>8.5262837687727693</v>
      </c>
      <c r="C82">
        <v>8.5262837687727693</v>
      </c>
      <c r="D82">
        <v>8.5262837687727693</v>
      </c>
    </row>
    <row r="83" spans="1:4" x14ac:dyDescent="0.25">
      <c r="A83" s="1">
        <v>33877</v>
      </c>
      <c r="B83">
        <v>9.5913533368842003</v>
      </c>
      <c r="C83">
        <v>9.5913533368842003</v>
      </c>
      <c r="D83">
        <v>9.5913533368842003</v>
      </c>
    </row>
    <row r="84" spans="1:4" x14ac:dyDescent="0.25">
      <c r="A84" s="1">
        <v>33969</v>
      </c>
      <c r="B84">
        <v>9.0855073357982299</v>
      </c>
      <c r="C84">
        <v>9.0855073357982299</v>
      </c>
      <c r="D84">
        <v>9.0855073357982299</v>
      </c>
    </row>
    <row r="85" spans="1:4" x14ac:dyDescent="0.25">
      <c r="A85" s="1">
        <v>34059</v>
      </c>
      <c r="B85">
        <v>8.23859452815163</v>
      </c>
      <c r="C85">
        <v>8.23859452815163</v>
      </c>
      <c r="D85">
        <v>8.23859452815163</v>
      </c>
    </row>
    <row r="86" spans="1:4" x14ac:dyDescent="0.25">
      <c r="A86" s="1">
        <v>34150</v>
      </c>
      <c r="B86">
        <v>6.8348748868091302</v>
      </c>
      <c r="C86">
        <v>6.8348748868091302</v>
      </c>
      <c r="D86">
        <v>6.8348748868091302</v>
      </c>
    </row>
    <row r="87" spans="1:4" x14ac:dyDescent="0.25">
      <c r="A87" s="1">
        <v>34242</v>
      </c>
      <c r="B87">
        <v>5.97160126990625</v>
      </c>
      <c r="C87">
        <v>5.97160126990625</v>
      </c>
      <c r="D87">
        <v>5.97160126990625</v>
      </c>
    </row>
    <row r="88" spans="1:4" x14ac:dyDescent="0.25">
      <c r="A88" s="1">
        <v>34334</v>
      </c>
      <c r="B88">
        <v>5.2586882560539996</v>
      </c>
      <c r="C88">
        <v>5.2586882560539996</v>
      </c>
      <c r="D88">
        <v>5.2586882560539996</v>
      </c>
    </row>
    <row r="89" spans="1:4" x14ac:dyDescent="0.25">
      <c r="A89" s="1">
        <v>34424</v>
      </c>
      <c r="B89">
        <v>4.9713962018401796</v>
      </c>
      <c r="C89">
        <v>4.9713962018401796</v>
      </c>
      <c r="D89">
        <v>4.9713962018401796</v>
      </c>
    </row>
    <row r="90" spans="1:4" x14ac:dyDescent="0.25">
      <c r="A90" s="1">
        <v>34515</v>
      </c>
      <c r="B90">
        <v>4.4144337383438597</v>
      </c>
      <c r="C90">
        <v>4.4144337383438597</v>
      </c>
      <c r="D90">
        <v>4.4144337383438597</v>
      </c>
    </row>
    <row r="91" spans="1:4" x14ac:dyDescent="0.25">
      <c r="A91" s="1">
        <v>34607</v>
      </c>
      <c r="B91">
        <v>4.1992061909387104</v>
      </c>
      <c r="C91">
        <v>4.1992061909387104</v>
      </c>
      <c r="D91">
        <v>4.1992061909387104</v>
      </c>
    </row>
    <row r="92" spans="1:4" x14ac:dyDescent="0.25">
      <c r="A92" s="1">
        <v>34699</v>
      </c>
      <c r="B92">
        <v>4.2259037341664598</v>
      </c>
      <c r="C92">
        <v>4.2259037341664598</v>
      </c>
      <c r="D92">
        <v>4.2259037341664598</v>
      </c>
    </row>
    <row r="93" spans="1:4" x14ac:dyDescent="0.25">
      <c r="A93" s="1">
        <v>34789</v>
      </c>
      <c r="B93">
        <v>4.7081186347186597</v>
      </c>
      <c r="C93">
        <v>4.7081186347186597</v>
      </c>
      <c r="D93">
        <v>4.7081186347186597</v>
      </c>
    </row>
    <row r="94" spans="1:4" x14ac:dyDescent="0.25">
      <c r="A94" s="1">
        <v>34880</v>
      </c>
      <c r="B94">
        <v>5.1175424673582501</v>
      </c>
      <c r="C94">
        <v>5.1175424673582501</v>
      </c>
      <c r="D94">
        <v>5.1175424673582501</v>
      </c>
    </row>
    <row r="95" spans="1:4" x14ac:dyDescent="0.25">
      <c r="A95" s="1">
        <v>34972</v>
      </c>
      <c r="B95">
        <v>4.5199780227502702</v>
      </c>
      <c r="C95">
        <v>4.5199780227502702</v>
      </c>
      <c r="D95">
        <v>4.5199780227502702</v>
      </c>
    </row>
    <row r="96" spans="1:4" x14ac:dyDescent="0.25">
      <c r="A96" s="1">
        <v>35064</v>
      </c>
      <c r="B96">
        <v>4.5215407278046698</v>
      </c>
      <c r="C96">
        <v>4.5215407278046698</v>
      </c>
      <c r="D96">
        <v>4.5215407278046698</v>
      </c>
    </row>
    <row r="97" spans="1:4" x14ac:dyDescent="0.25">
      <c r="A97" s="1">
        <v>35155</v>
      </c>
      <c r="B97">
        <v>3.7248648035834799</v>
      </c>
      <c r="C97">
        <v>3.7248648035834799</v>
      </c>
      <c r="D97">
        <v>3.7248648035834799</v>
      </c>
    </row>
    <row r="98" spans="1:4" x14ac:dyDescent="0.25">
      <c r="A98" s="1">
        <v>35246</v>
      </c>
      <c r="B98">
        <v>3.3937721876951801</v>
      </c>
      <c r="C98">
        <v>3.3937721876951801</v>
      </c>
      <c r="D98">
        <v>3.3937721876951801</v>
      </c>
    </row>
    <row r="99" spans="1:4" x14ac:dyDescent="0.25">
      <c r="A99" s="1">
        <v>35338</v>
      </c>
      <c r="B99">
        <v>3.2655443367736599</v>
      </c>
      <c r="C99">
        <v>3.2655443367736599</v>
      </c>
      <c r="D99">
        <v>3.2655443367736599</v>
      </c>
    </row>
    <row r="100" spans="1:4" x14ac:dyDescent="0.25">
      <c r="A100" s="1">
        <v>35430</v>
      </c>
      <c r="B100">
        <v>3.0907372626247298</v>
      </c>
      <c r="C100">
        <v>3.0907372626247298</v>
      </c>
      <c r="D100">
        <v>3.0907372626247298</v>
      </c>
    </row>
    <row r="101" spans="1:4" x14ac:dyDescent="0.25">
      <c r="A101" s="1">
        <v>35520</v>
      </c>
      <c r="B101">
        <v>3.0574923251594601</v>
      </c>
      <c r="C101">
        <v>3.0574923251594601</v>
      </c>
      <c r="D101">
        <v>3.0574923251594601</v>
      </c>
    </row>
    <row r="102" spans="1:4" x14ac:dyDescent="0.25">
      <c r="A102" s="1">
        <v>35611</v>
      </c>
      <c r="B102">
        <v>2.9196187863679999</v>
      </c>
      <c r="C102">
        <v>2.9196187863679999</v>
      </c>
      <c r="D102">
        <v>2.9196187863679999</v>
      </c>
    </row>
    <row r="103" spans="1:4" x14ac:dyDescent="0.25">
      <c r="A103" s="1">
        <v>35703</v>
      </c>
      <c r="B103">
        <v>2.76021195150516</v>
      </c>
      <c r="C103">
        <v>2.76021195150516</v>
      </c>
      <c r="D103">
        <v>2.76021195150516</v>
      </c>
    </row>
    <row r="104" spans="1:4" x14ac:dyDescent="0.25">
      <c r="A104" s="1">
        <v>35795</v>
      </c>
      <c r="B104">
        <v>2.7245267615564601</v>
      </c>
      <c r="C104">
        <v>2.7245267615564601</v>
      </c>
      <c r="D104">
        <v>2.7245267615564601</v>
      </c>
    </row>
    <row r="105" spans="1:4" x14ac:dyDescent="0.25">
      <c r="A105" s="1">
        <v>35885</v>
      </c>
      <c r="B105">
        <v>2.7180789667019698</v>
      </c>
      <c r="C105">
        <v>2.7180789667019698</v>
      </c>
      <c r="D105">
        <v>2.7180789667019698</v>
      </c>
    </row>
    <row r="106" spans="1:4" x14ac:dyDescent="0.25">
      <c r="A106" s="1">
        <v>35976</v>
      </c>
      <c r="B106">
        <v>2.3401632952847402</v>
      </c>
      <c r="C106">
        <v>2.3401632952847402</v>
      </c>
      <c r="D106">
        <v>2.3401632952847402</v>
      </c>
    </row>
    <row r="107" spans="1:4" x14ac:dyDescent="0.25">
      <c r="A107" s="1">
        <v>36068</v>
      </c>
      <c r="B107">
        <v>2.2143516314807101</v>
      </c>
      <c r="C107">
        <v>2.2143516314807101</v>
      </c>
      <c r="D107">
        <v>2.2143516314807101</v>
      </c>
    </row>
    <row r="108" spans="1:4" x14ac:dyDescent="0.25">
      <c r="A108" s="1">
        <v>36160</v>
      </c>
      <c r="B108">
        <v>1.76430367364909</v>
      </c>
      <c r="C108">
        <v>1.76430367364909</v>
      </c>
      <c r="D108">
        <v>1.76430367364909</v>
      </c>
    </row>
    <row r="109" spans="1:4" x14ac:dyDescent="0.25">
      <c r="A109" s="1">
        <v>36250</v>
      </c>
      <c r="B109">
        <v>1.3787276750250299</v>
      </c>
      <c r="C109">
        <v>1.3787276750250299</v>
      </c>
      <c r="D109">
        <v>1.3787276750250299</v>
      </c>
    </row>
    <row r="110" spans="1:4" x14ac:dyDescent="0.25">
      <c r="A110" s="1">
        <v>36341</v>
      </c>
      <c r="B110">
        <v>0.98594486749932597</v>
      </c>
      <c r="C110">
        <v>0.98594486749932597</v>
      </c>
      <c r="D110">
        <v>0.98594486749932597</v>
      </c>
    </row>
    <row r="111" spans="1:4" x14ac:dyDescent="0.25">
      <c r="A111" s="1">
        <v>36433</v>
      </c>
      <c r="B111">
        <v>1.0798503087943001</v>
      </c>
      <c r="C111">
        <v>1.0798503087943001</v>
      </c>
      <c r="D111">
        <v>1.0798503087943001</v>
      </c>
    </row>
    <row r="112" spans="1:4" x14ac:dyDescent="0.25">
      <c r="A112" s="1">
        <v>36525</v>
      </c>
      <c r="B112">
        <v>1.58301040801169</v>
      </c>
      <c r="C112">
        <v>1.58301040801169</v>
      </c>
      <c r="D112">
        <v>1.58301040801169</v>
      </c>
    </row>
    <row r="113" spans="1:4" x14ac:dyDescent="0.25">
      <c r="A113" s="1">
        <v>36616</v>
      </c>
      <c r="B113">
        <v>1.90521209513832</v>
      </c>
      <c r="C113">
        <v>1.90521209513832</v>
      </c>
      <c r="D113">
        <v>1.90521209513832</v>
      </c>
    </row>
    <row r="114" spans="1:4" x14ac:dyDescent="0.25">
      <c r="A114" s="1">
        <v>36707</v>
      </c>
      <c r="B114">
        <v>2.6600518998285598</v>
      </c>
      <c r="C114">
        <v>2.6600518998285598</v>
      </c>
      <c r="D114">
        <v>2.6600518998285598</v>
      </c>
    </row>
    <row r="115" spans="1:4" x14ac:dyDescent="0.25">
      <c r="A115" s="1">
        <v>36799</v>
      </c>
      <c r="B115">
        <v>3.00877437372597</v>
      </c>
      <c r="C115">
        <v>3.00877437372597</v>
      </c>
      <c r="D115">
        <v>3.00877437372597</v>
      </c>
    </row>
    <row r="116" spans="1:4" x14ac:dyDescent="0.25">
      <c r="A116" s="1">
        <v>36891</v>
      </c>
      <c r="B116">
        <v>3.33889287000834</v>
      </c>
      <c r="C116">
        <v>3.33889287000834</v>
      </c>
      <c r="D116">
        <v>3.33889287000834</v>
      </c>
    </row>
    <row r="117" spans="1:4" x14ac:dyDescent="0.25">
      <c r="A117" s="1">
        <v>36981</v>
      </c>
      <c r="B117">
        <v>3.2793793764647599</v>
      </c>
      <c r="C117">
        <v>3.2793793764647599</v>
      </c>
      <c r="D117">
        <v>3.2793793764647599</v>
      </c>
    </row>
    <row r="118" spans="1:4" x14ac:dyDescent="0.25">
      <c r="A118" s="1">
        <v>37072</v>
      </c>
      <c r="B118">
        <v>3.14520755758288</v>
      </c>
      <c r="C118">
        <v>3.14520755758288</v>
      </c>
      <c r="D118">
        <v>3.14520755758288</v>
      </c>
    </row>
    <row r="119" spans="1:4" x14ac:dyDescent="0.25">
      <c r="A119" s="1">
        <v>37164</v>
      </c>
      <c r="B119">
        <v>2.8091632957517398</v>
      </c>
      <c r="C119">
        <v>2.8091632957517398</v>
      </c>
      <c r="D119">
        <v>2.8091632957517398</v>
      </c>
    </row>
    <row r="120" spans="1:4" x14ac:dyDescent="0.25">
      <c r="A120" s="1">
        <v>37256</v>
      </c>
      <c r="B120">
        <v>1.9633835077098201</v>
      </c>
      <c r="C120">
        <v>1.9633835077098201</v>
      </c>
      <c r="D120">
        <v>1.9633835077098201</v>
      </c>
    </row>
    <row r="121" spans="1:4" x14ac:dyDescent="0.25">
      <c r="A121" s="1">
        <v>37346</v>
      </c>
      <c r="B121">
        <v>1.53467609598317</v>
      </c>
      <c r="C121">
        <v>1.53467609598317</v>
      </c>
      <c r="D121">
        <v>1.53467609598317</v>
      </c>
    </row>
    <row r="122" spans="1:4" x14ac:dyDescent="0.25">
      <c r="A122" s="1">
        <v>37437</v>
      </c>
      <c r="B122">
        <v>1.5962026369804601</v>
      </c>
      <c r="C122">
        <v>1.5962026369804601</v>
      </c>
      <c r="D122">
        <v>1.5962026369804601</v>
      </c>
    </row>
    <row r="123" spans="1:4" x14ac:dyDescent="0.25">
      <c r="A123" s="1">
        <v>37529</v>
      </c>
      <c r="B123">
        <v>1.57035112304669</v>
      </c>
      <c r="C123">
        <v>1.57035112304669</v>
      </c>
      <c r="D123">
        <v>1.57035112304669</v>
      </c>
    </row>
    <row r="124" spans="1:4" x14ac:dyDescent="0.25">
      <c r="A124" s="1">
        <v>37621</v>
      </c>
      <c r="B124">
        <v>1.4059233303722101</v>
      </c>
      <c r="C124">
        <v>1.4059233303722101</v>
      </c>
      <c r="D124">
        <v>1.4059233303722101</v>
      </c>
    </row>
    <row r="125" spans="1:4" x14ac:dyDescent="0.25">
      <c r="A125" s="1">
        <v>37711</v>
      </c>
      <c r="B125">
        <v>0.96639729155299303</v>
      </c>
      <c r="C125">
        <v>0.96639729155299303</v>
      </c>
      <c r="D125">
        <v>0.96639729155299303</v>
      </c>
    </row>
    <row r="126" spans="1:4" x14ac:dyDescent="0.25">
      <c r="A126" s="1">
        <v>37802</v>
      </c>
      <c r="B126">
        <v>0.66100237366032699</v>
      </c>
      <c r="C126">
        <v>0.66100237366032699</v>
      </c>
      <c r="D126">
        <v>0.66100237366032699</v>
      </c>
    </row>
    <row r="127" spans="1:4" x14ac:dyDescent="0.25">
      <c r="A127" s="1">
        <v>37894</v>
      </c>
      <c r="B127">
        <v>0.38702321793365602</v>
      </c>
      <c r="C127">
        <v>0.38702321793365602</v>
      </c>
      <c r="D127">
        <v>0.38702321793365602</v>
      </c>
    </row>
    <row r="128" spans="1:4" x14ac:dyDescent="0.25">
      <c r="A128" s="1">
        <v>37986</v>
      </c>
      <c r="B128">
        <v>0.352328384859115</v>
      </c>
      <c r="C128">
        <v>0.352328384859115</v>
      </c>
      <c r="D128">
        <v>0.352328384859115</v>
      </c>
    </row>
    <row r="129" spans="1:4" x14ac:dyDescent="0.25">
      <c r="A129" s="1">
        <v>38077</v>
      </c>
      <c r="B129">
        <v>0.30227169181300101</v>
      </c>
      <c r="C129">
        <v>0.30227169181300101</v>
      </c>
      <c r="D129">
        <v>0.30227169181300101</v>
      </c>
    </row>
    <row r="130" spans="1:4" x14ac:dyDescent="0.25">
      <c r="A130" s="1">
        <v>38168</v>
      </c>
      <c r="B130">
        <v>0.29739500330355101</v>
      </c>
      <c r="C130">
        <v>0.29739500330355101</v>
      </c>
      <c r="D130">
        <v>0.29739500330355101</v>
      </c>
    </row>
    <row r="131" spans="1:4" x14ac:dyDescent="0.25">
      <c r="A131" s="1">
        <v>38260</v>
      </c>
      <c r="B131">
        <v>0.31558547446711199</v>
      </c>
      <c r="C131">
        <v>0.31558547446711199</v>
      </c>
      <c r="D131">
        <v>0.31558547446711199</v>
      </c>
    </row>
    <row r="132" spans="1:4" x14ac:dyDescent="0.25">
      <c r="A132" s="1">
        <v>38352</v>
      </c>
      <c r="B132">
        <v>0.35354012245264899</v>
      </c>
      <c r="C132">
        <v>0.35354012245264899</v>
      </c>
      <c r="D132">
        <v>0.35354012245264899</v>
      </c>
    </row>
    <row r="133" spans="1:4" x14ac:dyDescent="0.25">
      <c r="A133" s="1">
        <v>38442</v>
      </c>
      <c r="B133">
        <v>0.33868001404116699</v>
      </c>
      <c r="C133">
        <v>0.33868001404116699</v>
      </c>
      <c r="D133">
        <v>0.33868001404116699</v>
      </c>
    </row>
    <row r="134" spans="1:4" x14ac:dyDescent="0.25">
      <c r="A134" s="1">
        <v>38533</v>
      </c>
      <c r="B134">
        <v>0.33100132978333402</v>
      </c>
      <c r="C134">
        <v>0.33100132978333402</v>
      </c>
      <c r="D134">
        <v>0.33100132978333402</v>
      </c>
    </row>
    <row r="135" spans="1:4" x14ac:dyDescent="0.25">
      <c r="A135" s="1">
        <v>38625</v>
      </c>
      <c r="B135">
        <v>0.34006426688314501</v>
      </c>
      <c r="C135">
        <v>0.34006426688314501</v>
      </c>
      <c r="D135">
        <v>0.34006426688314501</v>
      </c>
    </row>
    <row r="136" spans="1:4" x14ac:dyDescent="0.25">
      <c r="A136" s="1">
        <v>38717</v>
      </c>
      <c r="B136">
        <v>0.48878852684541602</v>
      </c>
      <c r="C136">
        <v>0.48878852684541602</v>
      </c>
      <c r="D136">
        <v>0.48878852684541602</v>
      </c>
    </row>
    <row r="137" spans="1:4" x14ac:dyDescent="0.25">
      <c r="A137" s="1">
        <v>38807</v>
      </c>
      <c r="B137">
        <v>0.73210431423614897</v>
      </c>
      <c r="C137">
        <v>0.73210431423614897</v>
      </c>
      <c r="D137">
        <v>0.73210431423614897</v>
      </c>
    </row>
    <row r="138" spans="1:4" x14ac:dyDescent="0.25">
      <c r="A138" s="1">
        <v>38898</v>
      </c>
      <c r="B138">
        <v>0.98737188624721794</v>
      </c>
      <c r="C138">
        <v>0.98737188624721794</v>
      </c>
      <c r="D138">
        <v>0.98737188624721794</v>
      </c>
    </row>
    <row r="139" spans="1:4" x14ac:dyDescent="0.25">
      <c r="A139" s="1">
        <v>38990</v>
      </c>
      <c r="B139">
        <v>1.30867989052741</v>
      </c>
      <c r="C139">
        <v>1.30867989052741</v>
      </c>
      <c r="D139">
        <v>1.30867989052741</v>
      </c>
    </row>
    <row r="140" spans="1:4" x14ac:dyDescent="0.25">
      <c r="A140" s="1">
        <v>39082</v>
      </c>
      <c r="B140">
        <v>1.7251576297278599</v>
      </c>
      <c r="C140">
        <v>1.7251576297278599</v>
      </c>
      <c r="D140">
        <v>1.7251576297278599</v>
      </c>
    </row>
    <row r="141" spans="1:4" x14ac:dyDescent="0.25">
      <c r="A141" s="1">
        <v>39172</v>
      </c>
      <c r="B141">
        <v>1.9424531059536001</v>
      </c>
      <c r="C141">
        <v>1.9424531059536001</v>
      </c>
      <c r="D141">
        <v>1.9424531059536001</v>
      </c>
    </row>
    <row r="142" spans="1:4" x14ac:dyDescent="0.25">
      <c r="A142" s="1">
        <v>39263</v>
      </c>
      <c r="B142">
        <v>2.2299759363959302</v>
      </c>
      <c r="C142">
        <v>2.2299759363959302</v>
      </c>
      <c r="D142">
        <v>2.2299759363959302</v>
      </c>
    </row>
    <row r="143" spans="1:4" x14ac:dyDescent="0.25">
      <c r="A143" s="1">
        <v>39355</v>
      </c>
      <c r="B143">
        <v>2.2798505567665401</v>
      </c>
      <c r="C143">
        <v>2.2798505567665401</v>
      </c>
      <c r="D143">
        <v>2.2798505567665401</v>
      </c>
    </row>
    <row r="144" spans="1:4" x14ac:dyDescent="0.25">
      <c r="A144" s="1">
        <v>39447</v>
      </c>
      <c r="B144">
        <v>2.6885957435061001</v>
      </c>
      <c r="C144">
        <v>2.6885957435061001</v>
      </c>
      <c r="D144">
        <v>2.6885957435061001</v>
      </c>
    </row>
    <row r="145" spans="1:4" x14ac:dyDescent="0.25">
      <c r="A145" s="1">
        <v>39538</v>
      </c>
      <c r="B145">
        <v>2.2432905844115698</v>
      </c>
      <c r="C145">
        <v>2.2432905844115698</v>
      </c>
      <c r="D145">
        <v>2.2432905844115698</v>
      </c>
    </row>
    <row r="146" spans="1:4" x14ac:dyDescent="0.25">
      <c r="A146" s="1">
        <v>39629</v>
      </c>
      <c r="B146">
        <v>2.7077130759155401</v>
      </c>
      <c r="C146">
        <v>2.7077130759155401</v>
      </c>
      <c r="D146">
        <v>2.7077130759155401</v>
      </c>
    </row>
    <row r="147" spans="1:4" x14ac:dyDescent="0.25">
      <c r="A147" s="1">
        <v>39721</v>
      </c>
      <c r="B147">
        <v>2.5715071626122601</v>
      </c>
      <c r="C147">
        <v>2.5715071626122601</v>
      </c>
      <c r="D147">
        <v>2.5715071626122601</v>
      </c>
    </row>
    <row r="148" spans="1:4" x14ac:dyDescent="0.25">
      <c r="A148" s="1">
        <v>39813</v>
      </c>
      <c r="B148">
        <v>1.85315597453484</v>
      </c>
      <c r="C148">
        <v>1.85315597453484</v>
      </c>
      <c r="D148">
        <v>1.85315597453484</v>
      </c>
    </row>
    <row r="149" spans="1:4" x14ac:dyDescent="0.25">
      <c r="A149" s="1">
        <v>39903</v>
      </c>
      <c r="B149">
        <v>-9.8074453224295796E-2</v>
      </c>
      <c r="C149">
        <v>-9.8074453224295796E-2</v>
      </c>
      <c r="D149">
        <v>-9.8074453224295796E-2</v>
      </c>
    </row>
    <row r="150" spans="1:4" x14ac:dyDescent="0.25">
      <c r="A150" s="1">
        <v>39994</v>
      </c>
      <c r="B150">
        <v>-0.83964237035563205</v>
      </c>
      <c r="C150">
        <v>-0.83964237035563205</v>
      </c>
      <c r="D150">
        <v>-0.83964237035563205</v>
      </c>
    </row>
    <row r="151" spans="1:4" x14ac:dyDescent="0.25">
      <c r="A151" s="1">
        <v>40086</v>
      </c>
      <c r="B151">
        <v>-1.48726919919054</v>
      </c>
      <c r="C151">
        <v>-1.48726919919054</v>
      </c>
      <c r="D151">
        <v>-1.48726919919054</v>
      </c>
    </row>
    <row r="152" spans="1:4" x14ac:dyDescent="0.25">
      <c r="A152" s="1">
        <v>40178</v>
      </c>
      <c r="B152">
        <v>-1.27110087769381</v>
      </c>
      <c r="C152">
        <v>-1.27110087769381</v>
      </c>
      <c r="D152">
        <v>-1.27110087769381</v>
      </c>
    </row>
    <row r="153" spans="1:4" x14ac:dyDescent="0.25">
      <c r="A153" s="1">
        <v>40268</v>
      </c>
      <c r="B153">
        <v>-1.3192116372965901</v>
      </c>
      <c r="C153">
        <v>-1.3192116372965901</v>
      </c>
      <c r="D153">
        <v>-1.3192116372965901</v>
      </c>
    </row>
    <row r="154" spans="1:4" x14ac:dyDescent="0.25">
      <c r="A154" s="1">
        <v>40359</v>
      </c>
      <c r="B154">
        <v>-1.33334553893833</v>
      </c>
      <c r="C154">
        <v>-1.33334553893833</v>
      </c>
      <c r="D154">
        <v>-1.33334553893833</v>
      </c>
    </row>
    <row r="155" spans="1:4" x14ac:dyDescent="0.25">
      <c r="A155" s="1">
        <v>40451</v>
      </c>
      <c r="B155">
        <v>-1.43369590735417</v>
      </c>
      <c r="C155">
        <v>-1.43369590735417</v>
      </c>
      <c r="D155">
        <v>-1.43369590735417</v>
      </c>
    </row>
    <row r="156" spans="1:4" x14ac:dyDescent="0.25">
      <c r="A156" s="1">
        <v>40543</v>
      </c>
      <c r="B156">
        <v>-0.93010853033249197</v>
      </c>
      <c r="C156">
        <v>-0.93010853033249197</v>
      </c>
      <c r="D156">
        <v>-0.93010853033249197</v>
      </c>
    </row>
    <row r="157" spans="1:4" x14ac:dyDescent="0.25">
      <c r="A157" s="1">
        <v>40633</v>
      </c>
      <c r="B157">
        <v>-1.1502840231578599</v>
      </c>
      <c r="C157">
        <v>-1.1502840231578599</v>
      </c>
      <c r="D157">
        <v>-1.1502840231578599</v>
      </c>
    </row>
    <row r="158" spans="1:4" x14ac:dyDescent="0.25">
      <c r="A158" s="1">
        <v>40724</v>
      </c>
      <c r="B158">
        <v>-0.76614688312615098</v>
      </c>
      <c r="C158">
        <v>-0.76614688312615098</v>
      </c>
      <c r="D158">
        <v>-0.76614688312615098</v>
      </c>
    </row>
    <row r="159" spans="1:4" x14ac:dyDescent="0.25">
      <c r="A159" s="1">
        <v>40816</v>
      </c>
      <c r="B159">
        <v>-0.62787868687579895</v>
      </c>
      <c r="C159">
        <v>-0.62787868687579895</v>
      </c>
      <c r="D159">
        <v>-0.62787868687579895</v>
      </c>
    </row>
    <row r="160" spans="1:4" x14ac:dyDescent="0.25">
      <c r="A160" s="1">
        <v>40908</v>
      </c>
      <c r="B160">
        <v>-0.76343915730726297</v>
      </c>
      <c r="C160">
        <v>-0.76343915730726297</v>
      </c>
      <c r="D160">
        <v>-0.76343915730726297</v>
      </c>
    </row>
    <row r="161" spans="1:4" x14ac:dyDescent="0.25">
      <c r="A161" s="1">
        <v>40999</v>
      </c>
      <c r="B161">
        <v>-1.362882260266</v>
      </c>
      <c r="C161">
        <v>-1.362882260266</v>
      </c>
      <c r="D161">
        <v>-1.362882260266</v>
      </c>
    </row>
    <row r="162" spans="1:4" x14ac:dyDescent="0.25">
      <c r="A162" s="1">
        <v>41090</v>
      </c>
      <c r="B162">
        <v>-1.6200623222403101</v>
      </c>
      <c r="C162">
        <v>-1.6200623222403101</v>
      </c>
      <c r="D162">
        <v>-1.6200623222403101</v>
      </c>
    </row>
    <row r="163" spans="1:4" x14ac:dyDescent="0.25">
      <c r="A163" s="1">
        <v>41182</v>
      </c>
      <c r="B163">
        <v>-1.8603787568196399</v>
      </c>
      <c r="C163">
        <v>-1.8603787568196399</v>
      </c>
      <c r="D163">
        <v>-1.8603787568196399</v>
      </c>
    </row>
    <row r="164" spans="1:4" x14ac:dyDescent="0.25">
      <c r="A164" s="1">
        <v>41274</v>
      </c>
      <c r="B164">
        <v>-1.9150821273687799</v>
      </c>
      <c r="C164">
        <v>-1.9150821273687799</v>
      </c>
      <c r="D164">
        <v>-1.9150821273687799</v>
      </c>
    </row>
    <row r="165" spans="1:4" x14ac:dyDescent="0.25">
      <c r="A165" s="1">
        <v>41364</v>
      </c>
      <c r="B165">
        <v>-1.8907560056089101</v>
      </c>
      <c r="C165">
        <v>-1.8907560056089101</v>
      </c>
      <c r="D165">
        <v>-1.8907560056089101</v>
      </c>
    </row>
    <row r="166" spans="1:4" x14ac:dyDescent="0.25">
      <c r="A166" s="1">
        <v>41455</v>
      </c>
      <c r="B166">
        <v>-1.88524565836906</v>
      </c>
      <c r="C166">
        <v>-1.88524565836906</v>
      </c>
      <c r="D166">
        <v>-1.88524565836906</v>
      </c>
    </row>
    <row r="167" spans="1:4" x14ac:dyDescent="0.25">
      <c r="A167" s="1">
        <v>41547</v>
      </c>
      <c r="B167">
        <v>-1.8676354092832299</v>
      </c>
      <c r="C167">
        <v>-1.8676354092832299</v>
      </c>
      <c r="D167">
        <v>-1.8676354092832299</v>
      </c>
    </row>
    <row r="168" spans="1:4" x14ac:dyDescent="0.25">
      <c r="A168" s="1">
        <v>41639</v>
      </c>
      <c r="B168">
        <v>-1.57530087081144</v>
      </c>
      <c r="C168">
        <v>-1.57530087081144</v>
      </c>
      <c r="D168">
        <v>-1.57530087081144</v>
      </c>
    </row>
    <row r="169" spans="1:4" x14ac:dyDescent="0.25">
      <c r="A169" s="1">
        <v>41729</v>
      </c>
      <c r="B169">
        <v>-1.5541662860469501</v>
      </c>
      <c r="C169">
        <v>-1.5541662860469501</v>
      </c>
      <c r="D169">
        <v>-1.5541662860469501</v>
      </c>
    </row>
    <row r="170" spans="1:4" x14ac:dyDescent="0.25">
      <c r="A170" s="1">
        <v>41820</v>
      </c>
      <c r="B170">
        <v>-1.3043066250615301</v>
      </c>
      <c r="C170">
        <v>-1.3043066250615301</v>
      </c>
      <c r="D170">
        <v>-1.3043066250615301</v>
      </c>
    </row>
    <row r="171" spans="1:4" x14ac:dyDescent="0.25">
      <c r="A171" s="1">
        <v>41912</v>
      </c>
      <c r="B171">
        <v>-1.76287021960152</v>
      </c>
      <c r="C171">
        <v>-1.76287021960152</v>
      </c>
      <c r="D171">
        <v>-1.76287021960152</v>
      </c>
    </row>
    <row r="172" spans="1:4" x14ac:dyDescent="0.25">
      <c r="A172" s="1">
        <v>42004</v>
      </c>
      <c r="B172">
        <v>-1.5481512569123499</v>
      </c>
      <c r="C172">
        <v>-1.5481512569123499</v>
      </c>
      <c r="D172">
        <v>-1.5481512569123499</v>
      </c>
    </row>
    <row r="173" spans="1:4" x14ac:dyDescent="0.25">
      <c r="A173" s="1">
        <v>42094</v>
      </c>
      <c r="B173">
        <v>-1.59935632834459</v>
      </c>
      <c r="C173">
        <v>-1.59935632834459</v>
      </c>
      <c r="D173">
        <v>-1.59935632834459</v>
      </c>
    </row>
    <row r="174" spans="1:4" x14ac:dyDescent="0.25">
      <c r="A174" s="1">
        <v>42185</v>
      </c>
      <c r="B174">
        <v>-1.655204196536</v>
      </c>
      <c r="C174">
        <v>-1.655204196536</v>
      </c>
      <c r="D174">
        <v>-1.655204196536</v>
      </c>
    </row>
    <row r="175" spans="1:4" x14ac:dyDescent="0.25">
      <c r="A175" s="1">
        <v>42277</v>
      </c>
      <c r="B175">
        <v>-1.9672948928657901</v>
      </c>
      <c r="C175">
        <v>-1.9672948928657901</v>
      </c>
      <c r="D175">
        <v>-1.9672948928657901</v>
      </c>
    </row>
    <row r="176" spans="1:4" x14ac:dyDescent="0.25">
      <c r="A176" s="1">
        <v>42369</v>
      </c>
      <c r="B176">
        <v>-2.0029782129918599</v>
      </c>
      <c r="C176">
        <v>-2.0029782129918599</v>
      </c>
      <c r="D176">
        <v>-2.0029782129918599</v>
      </c>
    </row>
    <row r="177" spans="1:4" x14ac:dyDescent="0.25">
      <c r="A177" s="1">
        <v>42460</v>
      </c>
      <c r="B177">
        <v>-1.8391707780397999</v>
      </c>
      <c r="C177">
        <v>-1.8391707780397999</v>
      </c>
      <c r="D177">
        <v>-1.8391707780397999</v>
      </c>
    </row>
    <row r="178" spans="1:4" x14ac:dyDescent="0.25">
      <c r="A178" s="1">
        <v>42551</v>
      </c>
      <c r="B178">
        <v>-1.9500135154295899</v>
      </c>
      <c r="C178">
        <v>-1.9500135154295899</v>
      </c>
      <c r="D178">
        <v>-1.9500135154295899</v>
      </c>
    </row>
    <row r="179" spans="1:4" x14ac:dyDescent="0.25">
      <c r="A179" s="1">
        <v>42643</v>
      </c>
      <c r="B179">
        <v>-1.9850222252483001</v>
      </c>
      <c r="C179">
        <v>-1.9850222252483001</v>
      </c>
      <c r="D179">
        <v>-1.9850222252483001</v>
      </c>
    </row>
    <row r="180" spans="1:4" x14ac:dyDescent="0.25">
      <c r="A180" s="1">
        <v>42735</v>
      </c>
      <c r="B180">
        <v>-1.97333945154417</v>
      </c>
      <c r="C180">
        <v>-1.97333945154417</v>
      </c>
      <c r="D180">
        <v>-1.97333945154417</v>
      </c>
    </row>
    <row r="181" spans="1:4" x14ac:dyDescent="0.25">
      <c r="A181" s="1">
        <v>42825</v>
      </c>
      <c r="B181">
        <v>-1.97680640660579</v>
      </c>
      <c r="C181">
        <v>-1.97680640660579</v>
      </c>
      <c r="D181">
        <v>-1.97680640660579</v>
      </c>
    </row>
    <row r="182" spans="1:4" x14ac:dyDescent="0.25">
      <c r="A182" s="1">
        <v>42916</v>
      </c>
      <c r="B182">
        <v>-2.0009358300679598</v>
      </c>
      <c r="C182">
        <v>-2.0009358300679598</v>
      </c>
      <c r="D182">
        <v>-2.0009358300679598</v>
      </c>
    </row>
    <row r="183" spans="1:4" x14ac:dyDescent="0.25">
      <c r="A183" s="1">
        <v>43008</v>
      </c>
      <c r="B183">
        <v>-1.98640081789794</v>
      </c>
      <c r="C183">
        <v>-1.98640081789794</v>
      </c>
      <c r="D183">
        <v>-1.98640081789794</v>
      </c>
    </row>
    <row r="184" spans="1:4" x14ac:dyDescent="0.25">
      <c r="A184" s="1">
        <v>43100</v>
      </c>
      <c r="B184">
        <v>-2.2541668505675299</v>
      </c>
      <c r="C184">
        <v>-2.2541668505675299</v>
      </c>
      <c r="D184">
        <v>-2.2541668505675299</v>
      </c>
    </row>
    <row r="185" spans="1:4" x14ac:dyDescent="0.25">
      <c r="A185" s="1">
        <v>43190</v>
      </c>
      <c r="B185">
        <v>-2.23431127036985</v>
      </c>
      <c r="C185">
        <v>-2.23431127036985</v>
      </c>
      <c r="D185">
        <v>-2.23431127036985</v>
      </c>
    </row>
    <row r="186" spans="1:4" x14ac:dyDescent="0.25">
      <c r="A186" s="1">
        <v>43281</v>
      </c>
      <c r="B186">
        <v>-2.2117889671137601</v>
      </c>
      <c r="C186">
        <v>-2.2117889671137601</v>
      </c>
      <c r="D186">
        <v>-2.2117889671137601</v>
      </c>
    </row>
    <row r="187" spans="1:4" x14ac:dyDescent="0.25">
      <c r="A187" s="1">
        <v>43373</v>
      </c>
      <c r="B187">
        <v>-2.2070765413524698</v>
      </c>
      <c r="C187">
        <v>-2.2070765413524698</v>
      </c>
      <c r="D187">
        <v>-2.2070765413524698</v>
      </c>
    </row>
    <row r="188" spans="1:4" x14ac:dyDescent="0.25">
      <c r="A188" s="1">
        <v>43465</v>
      </c>
      <c r="B188">
        <v>-2.2166827008015302</v>
      </c>
      <c r="C188">
        <v>-2.2166827008015302</v>
      </c>
      <c r="D188">
        <v>-2.2166827008015302</v>
      </c>
    </row>
    <row r="189" spans="1:4" x14ac:dyDescent="0.25">
      <c r="A189" s="1">
        <v>43555</v>
      </c>
      <c r="B189">
        <v>-1.9502922468831301</v>
      </c>
      <c r="C189">
        <v>-1.9502922468831301</v>
      </c>
      <c r="D189">
        <v>-1.9502922468831301</v>
      </c>
    </row>
    <row r="190" spans="1:4" x14ac:dyDescent="0.25">
      <c r="A190" s="1">
        <v>43646</v>
      </c>
      <c r="B190">
        <v>-1.9799450149768201</v>
      </c>
      <c r="C190">
        <v>-1.9799450149768201</v>
      </c>
      <c r="D190">
        <v>-1.9799450149768201</v>
      </c>
    </row>
    <row r="191" spans="1:4" x14ac:dyDescent="0.25">
      <c r="A191" s="1">
        <v>43738</v>
      </c>
      <c r="B191">
        <v>-1.77946466897505</v>
      </c>
      <c r="C191">
        <v>-1.77946466897505</v>
      </c>
      <c r="D191">
        <v>-1.77946466897505</v>
      </c>
    </row>
    <row r="192" spans="1:4" x14ac:dyDescent="0.25">
      <c r="A192" s="1">
        <v>43830</v>
      </c>
      <c r="B192">
        <v>-1.8680671018524699</v>
      </c>
      <c r="C192">
        <v>-1.8680671018524699</v>
      </c>
      <c r="D192">
        <v>-1.8680671018524699</v>
      </c>
    </row>
    <row r="193" spans="1:4" x14ac:dyDescent="0.25">
      <c r="A193" s="1">
        <v>43921</v>
      </c>
      <c r="B193">
        <v>-1.9209716403236201</v>
      </c>
      <c r="C193">
        <v>-1.9209716403236201</v>
      </c>
      <c r="D193">
        <v>-1.9209716403236201</v>
      </c>
    </row>
    <row r="194" spans="1:4" x14ac:dyDescent="0.25">
      <c r="A194" s="1">
        <v>44012</v>
      </c>
      <c r="B194">
        <v>-1.9337698658162299</v>
      </c>
      <c r="C194">
        <v>-1.9337698658162299</v>
      </c>
      <c r="D194">
        <v>-1.9337698658162299</v>
      </c>
    </row>
    <row r="195" spans="1:4" x14ac:dyDescent="0.25">
      <c r="A195" s="1">
        <v>44104</v>
      </c>
      <c r="B195">
        <v>-1.6798081787181001</v>
      </c>
      <c r="C195">
        <v>-1.6798081787181001</v>
      </c>
      <c r="D195">
        <v>-1.6798081787181001</v>
      </c>
    </row>
    <row r="196" spans="1:4" x14ac:dyDescent="0.25">
      <c r="A196" s="1">
        <v>44196</v>
      </c>
      <c r="B196">
        <v>-2.0213537272448301</v>
      </c>
      <c r="C196">
        <v>-2.0213537272448301</v>
      </c>
      <c r="D196">
        <v>-2.0213537272448301</v>
      </c>
    </row>
    <row r="197" spans="1:4" x14ac:dyDescent="0.25">
      <c r="A197" s="1">
        <v>44286</v>
      </c>
      <c r="B197">
        <v>-2.0072834408607201</v>
      </c>
      <c r="C197">
        <v>-2.0072834408607201</v>
      </c>
      <c r="D197">
        <v>-2.0072834408607201</v>
      </c>
    </row>
    <row r="198" spans="1:4" x14ac:dyDescent="0.25">
      <c r="A198" s="1">
        <v>44377</v>
      </c>
      <c r="B198">
        <v>-1.9763243973128399</v>
      </c>
      <c r="C198">
        <v>-1.9763243973128399</v>
      </c>
      <c r="D198">
        <v>-1.9763243973128399</v>
      </c>
    </row>
    <row r="199" spans="1:4" x14ac:dyDescent="0.25">
      <c r="A199" s="1">
        <v>44469</v>
      </c>
      <c r="B199">
        <v>-2.2555519009916498</v>
      </c>
      <c r="C199">
        <v>-2.2555519009916498</v>
      </c>
      <c r="D199">
        <v>-2.2555519009916498</v>
      </c>
    </row>
    <row r="200" spans="1:4" x14ac:dyDescent="0.25">
      <c r="A200" s="1">
        <v>44561</v>
      </c>
      <c r="B200">
        <v>-2.54323035239634</v>
      </c>
      <c r="C200">
        <v>-2.54323035239634</v>
      </c>
      <c r="D200">
        <v>-2.54323035239634</v>
      </c>
    </row>
    <row r="201" spans="1:4" x14ac:dyDescent="0.25">
      <c r="A201" s="1">
        <v>44651</v>
      </c>
      <c r="B201">
        <v>-2.7394171456851799</v>
      </c>
      <c r="C201">
        <v>-2.7394171456851799</v>
      </c>
      <c r="D201">
        <v>-2.7394171456851799</v>
      </c>
    </row>
    <row r="202" spans="1:4" x14ac:dyDescent="0.25">
      <c r="A202" s="1">
        <v>44742</v>
      </c>
      <c r="B202">
        <v>-2.93983855276718</v>
      </c>
      <c r="C202">
        <v>-2.93983855276718</v>
      </c>
      <c r="D202">
        <v>-2.93983855276718</v>
      </c>
    </row>
    <row r="203" spans="1:4" x14ac:dyDescent="0.25">
      <c r="A203" s="1">
        <v>44834</v>
      </c>
      <c r="B203">
        <v>-2.5090375439908099</v>
      </c>
      <c r="C203">
        <v>-2.5090375439908099</v>
      </c>
      <c r="D203">
        <v>-2.5090375439908099</v>
      </c>
    </row>
    <row r="204" spans="1:4" x14ac:dyDescent="0.25">
      <c r="A204" s="1">
        <v>44926</v>
      </c>
      <c r="B204">
        <v>-1.1961123771551601</v>
      </c>
      <c r="C204">
        <v>-1.1961123771551601</v>
      </c>
      <c r="D204">
        <v>-1.1961123771551601</v>
      </c>
    </row>
    <row r="205" spans="1:4" x14ac:dyDescent="0.25">
      <c r="A205" s="1">
        <v>45016</v>
      </c>
      <c r="B205">
        <v>9.6280728383318595E-2</v>
      </c>
      <c r="C205">
        <v>9.6280728383318595E-2</v>
      </c>
      <c r="D205">
        <v>9.6280728383318595E-2</v>
      </c>
    </row>
    <row r="206" spans="1:4" x14ac:dyDescent="0.25">
      <c r="A206" s="1">
        <v>45107</v>
      </c>
      <c r="B206">
        <v>0.89078118766671499</v>
      </c>
      <c r="C206">
        <v>0.89078118766671499</v>
      </c>
      <c r="D206">
        <v>0.89078118766671499</v>
      </c>
    </row>
    <row r="207" spans="1:4" x14ac:dyDescent="0.25">
      <c r="A207" s="1">
        <v>45199</v>
      </c>
      <c r="B207">
        <v>1.3818904372363101</v>
      </c>
      <c r="C207">
        <v>1.3818904372363101</v>
      </c>
      <c r="D207">
        <v>1.3818904372363101</v>
      </c>
    </row>
    <row r="208" spans="1:4" x14ac:dyDescent="0.25">
      <c r="A208" s="1">
        <v>45291</v>
      </c>
      <c r="B208">
        <v>1.6068160961993501</v>
      </c>
      <c r="C208">
        <v>1.6068160961993501</v>
      </c>
      <c r="D208">
        <v>1.6068160961993501</v>
      </c>
    </row>
    <row r="209" spans="1:4" x14ac:dyDescent="0.25">
      <c r="A209" s="1">
        <v>45382</v>
      </c>
      <c r="B209">
        <v>1.89311471462973</v>
      </c>
      <c r="C209">
        <v>1.89311471462973</v>
      </c>
      <c r="D209">
        <v>1.89311471462973</v>
      </c>
    </row>
    <row r="210" spans="1:4" x14ac:dyDescent="0.25">
      <c r="A210" s="1">
        <v>45473</v>
      </c>
      <c r="B210">
        <v>1.7715280561773801</v>
      </c>
      <c r="C210">
        <v>1.7715280561773801</v>
      </c>
      <c r="D210">
        <v>1.7715280561773801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10"/>
  <sheetViews>
    <sheetView topLeftCell="A33" workbookViewId="0">
      <selection activeCell="C33" sqref="C33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1.93427135436727</v>
      </c>
      <c r="C2">
        <v>1.93427135436727</v>
      </c>
      <c r="D2">
        <v>1.93427135436727</v>
      </c>
    </row>
    <row r="3" spans="1:4" x14ac:dyDescent="0.25">
      <c r="A3" s="1">
        <v>26572</v>
      </c>
      <c r="B3">
        <v>2.8132623454235799</v>
      </c>
      <c r="C3">
        <v>2.8132623454235799</v>
      </c>
      <c r="D3">
        <v>2.8132623454235799</v>
      </c>
    </row>
    <row r="4" spans="1:4" x14ac:dyDescent="0.25">
      <c r="A4" s="1">
        <v>26664</v>
      </c>
      <c r="B4">
        <v>4.43865548032971</v>
      </c>
      <c r="C4">
        <v>4.43865548032971</v>
      </c>
      <c r="D4">
        <v>4.43865548032971</v>
      </c>
    </row>
    <row r="5" spans="1:4" x14ac:dyDescent="0.25">
      <c r="A5" s="1">
        <v>26754</v>
      </c>
      <c r="B5">
        <v>4.0944773251511801</v>
      </c>
      <c r="C5">
        <v>4.0944773251511801</v>
      </c>
      <c r="D5">
        <v>4.0944773251511801</v>
      </c>
    </row>
    <row r="6" spans="1:4" x14ac:dyDescent="0.25">
      <c r="A6" s="1">
        <v>26845</v>
      </c>
      <c r="B6">
        <v>6.5111824569133701</v>
      </c>
      <c r="C6">
        <v>6.5111824569133701</v>
      </c>
      <c r="D6">
        <v>6.5111824569133701</v>
      </c>
    </row>
    <row r="7" spans="1:4" x14ac:dyDescent="0.25">
      <c r="A7" s="1">
        <v>26937</v>
      </c>
      <c r="B7">
        <v>8.3273047589468003</v>
      </c>
      <c r="C7">
        <v>8.3273047589468003</v>
      </c>
      <c r="D7">
        <v>8.3273047589468003</v>
      </c>
    </row>
    <row r="8" spans="1:4" x14ac:dyDescent="0.25">
      <c r="A8" s="1">
        <v>27029</v>
      </c>
      <c r="B8">
        <v>9.76882162030868</v>
      </c>
      <c r="C8">
        <v>9.76882162030868</v>
      </c>
      <c r="D8">
        <v>9.76882162030868</v>
      </c>
    </row>
    <row r="9" spans="1:4" x14ac:dyDescent="0.25">
      <c r="A9" s="1">
        <v>27119</v>
      </c>
      <c r="B9">
        <v>9.0405554726140593</v>
      </c>
      <c r="C9">
        <v>9.0405554726140593</v>
      </c>
      <c r="D9">
        <v>9.0405554726140593</v>
      </c>
    </row>
    <row r="10" spans="1:4" x14ac:dyDescent="0.25">
      <c r="A10" s="1">
        <v>27210</v>
      </c>
      <c r="B10">
        <v>9.3990056988428901</v>
      </c>
      <c r="C10">
        <v>9.3990056988428901</v>
      </c>
      <c r="D10">
        <v>9.3990056988428901</v>
      </c>
    </row>
    <row r="11" spans="1:4" x14ac:dyDescent="0.25">
      <c r="A11" s="1">
        <v>27302</v>
      </c>
      <c r="B11">
        <v>8.8486372042061792</v>
      </c>
      <c r="C11">
        <v>8.8486372042061792</v>
      </c>
      <c r="D11">
        <v>8.8486372042061792</v>
      </c>
    </row>
    <row r="12" spans="1:4" x14ac:dyDescent="0.25">
      <c r="A12" s="1">
        <v>27394</v>
      </c>
      <c r="B12">
        <v>7.0434967352152196</v>
      </c>
      <c r="C12">
        <v>7.0434967352152196</v>
      </c>
      <c r="D12">
        <v>7.0434967352152196</v>
      </c>
    </row>
    <row r="13" spans="1:4" x14ac:dyDescent="0.25">
      <c r="A13" s="1">
        <v>27484</v>
      </c>
      <c r="B13">
        <v>5.2209582571037396</v>
      </c>
      <c r="C13">
        <v>5.2209582571037396</v>
      </c>
      <c r="D13">
        <v>5.2209582571037396</v>
      </c>
    </row>
    <row r="14" spans="1:4" x14ac:dyDescent="0.25">
      <c r="A14" s="1">
        <v>27575</v>
      </c>
      <c r="B14">
        <v>3.8990333335610998</v>
      </c>
      <c r="C14">
        <v>3.8990333335610998</v>
      </c>
      <c r="D14">
        <v>3.8990333335610998</v>
      </c>
    </row>
    <row r="15" spans="1:4" x14ac:dyDescent="0.25">
      <c r="A15" s="1">
        <v>27667</v>
      </c>
      <c r="B15">
        <v>3.3994325357611799</v>
      </c>
      <c r="C15">
        <v>3.3994325357611799</v>
      </c>
      <c r="D15">
        <v>3.3994325357611799</v>
      </c>
    </row>
    <row r="16" spans="1:4" x14ac:dyDescent="0.25">
      <c r="A16" s="1">
        <v>27759</v>
      </c>
      <c r="B16">
        <v>4.2435358725693</v>
      </c>
      <c r="C16">
        <v>4.2435358725693</v>
      </c>
      <c r="D16">
        <v>4.2435358725693</v>
      </c>
    </row>
    <row r="17" spans="1:4" x14ac:dyDescent="0.25">
      <c r="A17" s="1">
        <v>27850</v>
      </c>
      <c r="B17">
        <v>4.8597608218043398</v>
      </c>
      <c r="C17">
        <v>4.8597608218043398</v>
      </c>
      <c r="D17">
        <v>4.8597608218043398</v>
      </c>
    </row>
    <row r="18" spans="1:4" x14ac:dyDescent="0.25">
      <c r="A18" s="1">
        <v>27941</v>
      </c>
      <c r="B18">
        <v>5.8107513455074002</v>
      </c>
      <c r="C18">
        <v>5.8107513455074002</v>
      </c>
      <c r="D18">
        <v>5.8107513455074002</v>
      </c>
    </row>
    <row r="19" spans="1:4" x14ac:dyDescent="0.25">
      <c r="A19" s="1">
        <v>28033</v>
      </c>
      <c r="B19">
        <v>6.7493554984540998</v>
      </c>
      <c r="C19">
        <v>6.7493554984540998</v>
      </c>
      <c r="D19">
        <v>6.7493554984540998</v>
      </c>
    </row>
    <row r="20" spans="1:4" x14ac:dyDescent="0.25">
      <c r="A20" s="1">
        <v>28125</v>
      </c>
      <c r="B20">
        <v>7.0902786633683199</v>
      </c>
      <c r="C20">
        <v>7.0902786633683199</v>
      </c>
      <c r="D20">
        <v>7.0902786633683199</v>
      </c>
    </row>
    <row r="21" spans="1:4" x14ac:dyDescent="0.25">
      <c r="A21" s="1">
        <v>28215</v>
      </c>
      <c r="B21">
        <v>8.0450278182690695</v>
      </c>
      <c r="C21">
        <v>8.0450278182690695</v>
      </c>
      <c r="D21">
        <v>8.0450278182690695</v>
      </c>
    </row>
    <row r="22" spans="1:4" x14ac:dyDescent="0.25">
      <c r="A22" s="1">
        <v>28306</v>
      </c>
      <c r="B22">
        <v>6.8760554488007397</v>
      </c>
      <c r="C22">
        <v>6.8760554488007397</v>
      </c>
      <c r="D22">
        <v>6.8760554488007397</v>
      </c>
    </row>
    <row r="23" spans="1:4" x14ac:dyDescent="0.25">
      <c r="A23" s="1">
        <v>28398</v>
      </c>
      <c r="B23">
        <v>6.9794665174635</v>
      </c>
      <c r="C23">
        <v>6.9794665174635</v>
      </c>
      <c r="D23">
        <v>6.9794665174635</v>
      </c>
    </row>
    <row r="24" spans="1:4" x14ac:dyDescent="0.25">
      <c r="A24" s="1">
        <v>28490</v>
      </c>
      <c r="B24">
        <v>7.0946673292931601</v>
      </c>
      <c r="C24">
        <v>7.0946673292931601</v>
      </c>
      <c r="D24">
        <v>7.0946673292931601</v>
      </c>
    </row>
    <row r="25" spans="1:4" x14ac:dyDescent="0.25">
      <c r="A25" s="1">
        <v>28580</v>
      </c>
      <c r="B25">
        <v>5.1235007264729804</v>
      </c>
      <c r="C25">
        <v>5.1235007264729804</v>
      </c>
      <c r="D25">
        <v>5.1235007264729804</v>
      </c>
    </row>
    <row r="26" spans="1:4" x14ac:dyDescent="0.25">
      <c r="A26" s="1">
        <v>28671</v>
      </c>
      <c r="B26">
        <v>5.4954312228231297</v>
      </c>
      <c r="C26">
        <v>5.4954312228231297</v>
      </c>
      <c r="D26">
        <v>5.4954312228231297</v>
      </c>
    </row>
    <row r="27" spans="1:4" x14ac:dyDescent="0.25">
      <c r="A27" s="1">
        <v>28763</v>
      </c>
      <c r="B27">
        <v>7.2725969223348201</v>
      </c>
      <c r="C27">
        <v>7.2725969223348201</v>
      </c>
      <c r="D27">
        <v>7.2725969223348201</v>
      </c>
    </row>
    <row r="28" spans="1:4" x14ac:dyDescent="0.25">
      <c r="A28" s="1">
        <v>28855</v>
      </c>
      <c r="B28">
        <v>7.2281271466060604</v>
      </c>
      <c r="C28">
        <v>7.2281271466060604</v>
      </c>
      <c r="D28">
        <v>7.2281271466060604</v>
      </c>
    </row>
    <row r="29" spans="1:4" x14ac:dyDescent="0.25">
      <c r="A29" s="1">
        <v>28945</v>
      </c>
      <c r="B29">
        <v>5.0658386114685499</v>
      </c>
      <c r="C29">
        <v>5.0658386114685499</v>
      </c>
      <c r="D29">
        <v>5.0658386114685499</v>
      </c>
    </row>
    <row r="30" spans="1:4" x14ac:dyDescent="0.25">
      <c r="A30" s="1">
        <v>29036</v>
      </c>
      <c r="B30">
        <v>7.9519390265760199</v>
      </c>
      <c r="C30">
        <v>7.9519390265760199</v>
      </c>
      <c r="D30">
        <v>7.9519390265760199</v>
      </c>
    </row>
    <row r="31" spans="1:4" x14ac:dyDescent="0.25">
      <c r="A31" s="1">
        <v>29128</v>
      </c>
      <c r="B31">
        <v>8.6944165273291105</v>
      </c>
      <c r="C31">
        <v>8.6944165273291105</v>
      </c>
      <c r="D31">
        <v>8.6944165273291105</v>
      </c>
    </row>
    <row r="32" spans="1:4" x14ac:dyDescent="0.25">
      <c r="A32" s="1">
        <v>29220</v>
      </c>
      <c r="B32">
        <v>11.5470788585463</v>
      </c>
      <c r="C32">
        <v>11.5470788585463</v>
      </c>
      <c r="D32">
        <v>11.5470788585463</v>
      </c>
    </row>
    <row r="33" spans="1:4" x14ac:dyDescent="0.25">
      <c r="A33" s="1">
        <v>29311</v>
      </c>
      <c r="B33">
        <v>10.9782564741794</v>
      </c>
      <c r="C33">
        <v>10.9782564741794</v>
      </c>
      <c r="D33">
        <v>10.9782564741794</v>
      </c>
    </row>
    <row r="34" spans="1:4" x14ac:dyDescent="0.25">
      <c r="A34" s="1">
        <v>29402</v>
      </c>
      <c r="B34">
        <v>10.5266261205253</v>
      </c>
      <c r="C34">
        <v>10.5266261205253</v>
      </c>
      <c r="D34">
        <v>10.5266261205253</v>
      </c>
    </row>
    <row r="35" spans="1:4" x14ac:dyDescent="0.25">
      <c r="A35" s="1">
        <v>29494</v>
      </c>
      <c r="B35">
        <v>9.8837358925129699</v>
      </c>
      <c r="C35">
        <v>9.8837358925129699</v>
      </c>
      <c r="D35">
        <v>9.8837358925129699</v>
      </c>
    </row>
    <row r="36" spans="1:4" x14ac:dyDescent="0.25">
      <c r="A36" s="1">
        <v>29586</v>
      </c>
      <c r="B36">
        <v>10.3793488578218</v>
      </c>
      <c r="C36">
        <v>10.3793488578218</v>
      </c>
      <c r="D36">
        <v>10.3793488578218</v>
      </c>
    </row>
    <row r="37" spans="1:4" x14ac:dyDescent="0.25">
      <c r="A37" s="1">
        <v>29676</v>
      </c>
      <c r="B37">
        <v>10.9449541562073</v>
      </c>
      <c r="C37">
        <v>10.9449541562073</v>
      </c>
      <c r="D37">
        <v>10.9449541562073</v>
      </c>
    </row>
    <row r="38" spans="1:4" x14ac:dyDescent="0.25">
      <c r="A38" s="1">
        <v>29767</v>
      </c>
      <c r="B38">
        <v>13.303363552528801</v>
      </c>
      <c r="C38">
        <v>13.303363552528801</v>
      </c>
      <c r="D38">
        <v>13.303363552528801</v>
      </c>
    </row>
    <row r="39" spans="1:4" x14ac:dyDescent="0.25">
      <c r="A39" s="1">
        <v>29859</v>
      </c>
      <c r="B39">
        <v>13.566495053102701</v>
      </c>
      <c r="C39">
        <v>13.566495053102701</v>
      </c>
      <c r="D39">
        <v>13.566495053102701</v>
      </c>
    </row>
    <row r="40" spans="1:4" x14ac:dyDescent="0.25">
      <c r="A40" s="1">
        <v>29951</v>
      </c>
      <c r="B40">
        <v>12.677728154999899</v>
      </c>
      <c r="C40">
        <v>12.677728154999899</v>
      </c>
      <c r="D40">
        <v>12.677728154999899</v>
      </c>
    </row>
    <row r="41" spans="1:4" x14ac:dyDescent="0.25">
      <c r="A41" s="1">
        <v>30041</v>
      </c>
      <c r="B41">
        <v>11.2049307442217</v>
      </c>
      <c r="C41">
        <v>11.2049307442217</v>
      </c>
      <c r="D41">
        <v>11.2049307442217</v>
      </c>
    </row>
    <row r="42" spans="1:4" x14ac:dyDescent="0.25">
      <c r="A42" s="1">
        <v>30132</v>
      </c>
      <c r="B42">
        <v>11.3845240632412</v>
      </c>
      <c r="C42">
        <v>11.3845240632412</v>
      </c>
      <c r="D42">
        <v>11.3845240632412</v>
      </c>
    </row>
    <row r="43" spans="1:4" x14ac:dyDescent="0.25">
      <c r="A43" s="1">
        <v>30224</v>
      </c>
      <c r="B43">
        <v>10.004203646010801</v>
      </c>
      <c r="C43">
        <v>10.004203646010801</v>
      </c>
      <c r="D43">
        <v>10.004203646010801</v>
      </c>
    </row>
    <row r="44" spans="1:4" x14ac:dyDescent="0.25">
      <c r="A44" s="1">
        <v>30316</v>
      </c>
      <c r="B44">
        <v>9.6852370675934303</v>
      </c>
      <c r="C44">
        <v>9.6852370675934303</v>
      </c>
      <c r="D44">
        <v>9.6852370675934303</v>
      </c>
    </row>
    <row r="45" spans="1:4" x14ac:dyDescent="0.25">
      <c r="A45" s="1">
        <v>30406</v>
      </c>
      <c r="B45">
        <v>8.8828958911265392</v>
      </c>
      <c r="C45">
        <v>8.8828958911265392</v>
      </c>
      <c r="D45">
        <v>8.8828958911265392</v>
      </c>
    </row>
    <row r="46" spans="1:4" x14ac:dyDescent="0.25">
      <c r="A46" s="1">
        <v>30497</v>
      </c>
      <c r="B46">
        <v>9.1271779575737799</v>
      </c>
      <c r="C46">
        <v>9.1271779575737799</v>
      </c>
      <c r="D46">
        <v>9.1271779575737799</v>
      </c>
    </row>
    <row r="47" spans="1:4" x14ac:dyDescent="0.25">
      <c r="A47" s="1">
        <v>30589</v>
      </c>
      <c r="B47">
        <v>9.3102442020414191</v>
      </c>
      <c r="C47">
        <v>9.3102442020414191</v>
      </c>
      <c r="D47">
        <v>9.3102442020414191</v>
      </c>
    </row>
    <row r="48" spans="1:4" x14ac:dyDescent="0.25">
      <c r="A48" s="1">
        <v>30681</v>
      </c>
      <c r="B48">
        <v>9.7462578584900594</v>
      </c>
      <c r="C48">
        <v>9.7462578584900594</v>
      </c>
      <c r="D48">
        <v>9.7462578584900594</v>
      </c>
    </row>
    <row r="49" spans="1:4" x14ac:dyDescent="0.25">
      <c r="A49" s="1">
        <v>30772</v>
      </c>
      <c r="B49">
        <v>9.0130774303385994</v>
      </c>
      <c r="C49">
        <v>9.0130774303385994</v>
      </c>
      <c r="D49">
        <v>9.0130774303385994</v>
      </c>
    </row>
    <row r="50" spans="1:4" x14ac:dyDescent="0.25">
      <c r="A50" s="1">
        <v>30863</v>
      </c>
      <c r="B50">
        <v>7.9738482913478101</v>
      </c>
      <c r="C50">
        <v>7.9738482913478101</v>
      </c>
      <c r="D50">
        <v>7.9738482913478101</v>
      </c>
    </row>
    <row r="51" spans="1:4" x14ac:dyDescent="0.25">
      <c r="A51" s="1">
        <v>30955</v>
      </c>
      <c r="B51">
        <v>7.6318417847935498</v>
      </c>
      <c r="C51">
        <v>7.6318417847935498</v>
      </c>
      <c r="D51">
        <v>7.6318417847935498</v>
      </c>
    </row>
    <row r="52" spans="1:4" x14ac:dyDescent="0.25">
      <c r="A52" s="1">
        <v>31047</v>
      </c>
      <c r="B52">
        <v>7.86217085538867</v>
      </c>
      <c r="C52">
        <v>7.86217085538867</v>
      </c>
      <c r="D52">
        <v>7.86217085538867</v>
      </c>
    </row>
    <row r="53" spans="1:4" x14ac:dyDescent="0.25">
      <c r="A53" s="1">
        <v>31137</v>
      </c>
      <c r="B53">
        <v>7.7909080342470904</v>
      </c>
      <c r="C53">
        <v>7.7909080342470904</v>
      </c>
      <c r="D53">
        <v>7.7909080342470904</v>
      </c>
    </row>
    <row r="54" spans="1:4" x14ac:dyDescent="0.25">
      <c r="A54" s="1">
        <v>31228</v>
      </c>
      <c r="B54">
        <v>7.9494963805185899</v>
      </c>
      <c r="C54">
        <v>7.9494963805185899</v>
      </c>
      <c r="D54">
        <v>7.9494963805185899</v>
      </c>
    </row>
    <row r="55" spans="1:4" x14ac:dyDescent="0.25">
      <c r="A55" s="1">
        <v>31320</v>
      </c>
      <c r="B55">
        <v>7.1218793869978398</v>
      </c>
      <c r="C55">
        <v>7.1218793869978398</v>
      </c>
      <c r="D55">
        <v>7.1218793869978398</v>
      </c>
    </row>
    <row r="56" spans="1:4" x14ac:dyDescent="0.25">
      <c r="A56" s="1">
        <v>31412</v>
      </c>
      <c r="B56">
        <v>6.1851191524400004</v>
      </c>
      <c r="C56">
        <v>6.1851191524400004</v>
      </c>
      <c r="D56">
        <v>6.1851191524400004</v>
      </c>
    </row>
    <row r="57" spans="1:4" x14ac:dyDescent="0.25">
      <c r="A57" s="1">
        <v>31502</v>
      </c>
      <c r="B57">
        <v>6.0072535406911998</v>
      </c>
      <c r="C57">
        <v>6.0072535406911998</v>
      </c>
      <c r="D57">
        <v>6.0072535406911998</v>
      </c>
    </row>
    <row r="58" spans="1:4" x14ac:dyDescent="0.25">
      <c r="A58" s="1">
        <v>31593</v>
      </c>
      <c r="B58">
        <v>6.0775991836288696</v>
      </c>
      <c r="C58">
        <v>6.0775991836288696</v>
      </c>
      <c r="D58">
        <v>6.0775991836288696</v>
      </c>
    </row>
    <row r="59" spans="1:4" x14ac:dyDescent="0.25">
      <c r="A59" s="1">
        <v>31685</v>
      </c>
      <c r="B59">
        <v>5.4621602023495699</v>
      </c>
      <c r="C59">
        <v>5.4621602023495699</v>
      </c>
      <c r="D59">
        <v>5.4621602023495699</v>
      </c>
    </row>
    <row r="60" spans="1:4" x14ac:dyDescent="0.25">
      <c r="A60" s="1">
        <v>31777</v>
      </c>
      <c r="B60">
        <v>5.9649960340093404</v>
      </c>
      <c r="C60">
        <v>5.9649960340093404</v>
      </c>
      <c r="D60">
        <v>5.9649960340093404</v>
      </c>
    </row>
    <row r="61" spans="1:4" x14ac:dyDescent="0.25">
      <c r="A61" s="1">
        <v>31867</v>
      </c>
      <c r="B61">
        <v>5.9335267902310198</v>
      </c>
      <c r="C61">
        <v>5.9335267902310198</v>
      </c>
      <c r="D61">
        <v>5.9335267902310198</v>
      </c>
    </row>
    <row r="62" spans="1:4" x14ac:dyDescent="0.25">
      <c r="A62" s="1">
        <v>31958</v>
      </c>
      <c r="B62">
        <v>7.19679120074015</v>
      </c>
      <c r="C62">
        <v>7.19679120074015</v>
      </c>
      <c r="D62">
        <v>7.19679120074015</v>
      </c>
    </row>
    <row r="63" spans="1:4" x14ac:dyDescent="0.25">
      <c r="A63" s="1">
        <v>32050</v>
      </c>
      <c r="B63">
        <v>6.8256546096047002</v>
      </c>
      <c r="C63">
        <v>6.8256546096047002</v>
      </c>
      <c r="D63">
        <v>6.8256546096047002</v>
      </c>
    </row>
    <row r="64" spans="1:4" x14ac:dyDescent="0.25">
      <c r="A64" s="1">
        <v>32142</v>
      </c>
      <c r="B64">
        <v>6.5107775785628004</v>
      </c>
      <c r="C64">
        <v>6.5107775785628004</v>
      </c>
      <c r="D64">
        <v>6.5107775785628004</v>
      </c>
    </row>
    <row r="65" spans="1:4" x14ac:dyDescent="0.25">
      <c r="A65" s="1">
        <v>32233</v>
      </c>
      <c r="B65">
        <v>4.8096949117894097</v>
      </c>
      <c r="C65">
        <v>4.8096949117894097</v>
      </c>
      <c r="D65">
        <v>4.8096949117894097</v>
      </c>
    </row>
    <row r="66" spans="1:4" x14ac:dyDescent="0.25">
      <c r="A66" s="1">
        <v>32324</v>
      </c>
      <c r="B66">
        <v>5.00056946602888</v>
      </c>
      <c r="C66">
        <v>5.00056946602888</v>
      </c>
      <c r="D66">
        <v>5.00056946602888</v>
      </c>
    </row>
    <row r="67" spans="1:4" x14ac:dyDescent="0.25">
      <c r="A67" s="1">
        <v>32416</v>
      </c>
      <c r="B67">
        <v>6.3731066214552499</v>
      </c>
      <c r="C67">
        <v>6.3731066214552499</v>
      </c>
      <c r="D67">
        <v>6.3731066214552499</v>
      </c>
    </row>
    <row r="68" spans="1:4" x14ac:dyDescent="0.25">
      <c r="A68" s="1">
        <v>32508</v>
      </c>
      <c r="B68">
        <v>6.5408932542703102</v>
      </c>
      <c r="C68">
        <v>6.5408932542703102</v>
      </c>
      <c r="D68">
        <v>6.5408932542703102</v>
      </c>
    </row>
    <row r="69" spans="1:4" x14ac:dyDescent="0.25">
      <c r="A69" s="1">
        <v>32598</v>
      </c>
      <c r="B69">
        <v>7.8850483201048602</v>
      </c>
      <c r="C69">
        <v>7.8850483201048602</v>
      </c>
      <c r="D69">
        <v>7.8850483201048602</v>
      </c>
    </row>
    <row r="70" spans="1:4" x14ac:dyDescent="0.25">
      <c r="A70" s="1">
        <v>32689</v>
      </c>
      <c r="B70">
        <v>7.9555035213217202</v>
      </c>
      <c r="C70">
        <v>7.9555035213217202</v>
      </c>
      <c r="D70">
        <v>7.9555035213217202</v>
      </c>
    </row>
    <row r="71" spans="1:4" x14ac:dyDescent="0.25">
      <c r="A71" s="1">
        <v>32781</v>
      </c>
      <c r="B71">
        <v>8.4493908614144608</v>
      </c>
      <c r="C71">
        <v>8.4493908614144608</v>
      </c>
      <c r="D71">
        <v>8.4493908614144608</v>
      </c>
    </row>
    <row r="72" spans="1:4" x14ac:dyDescent="0.25">
      <c r="A72" s="1">
        <v>32873</v>
      </c>
      <c r="B72">
        <v>9.2399728690842107</v>
      </c>
      <c r="C72">
        <v>9.2399728690842107</v>
      </c>
      <c r="D72">
        <v>9.2399728690842107</v>
      </c>
    </row>
    <row r="73" spans="1:4" x14ac:dyDescent="0.25">
      <c r="A73" s="1">
        <v>32963</v>
      </c>
      <c r="B73">
        <v>8.8888544143239798</v>
      </c>
      <c r="C73">
        <v>8.8888544143239798</v>
      </c>
      <c r="D73">
        <v>8.8888544143239798</v>
      </c>
    </row>
    <row r="74" spans="1:4" x14ac:dyDescent="0.25">
      <c r="A74" s="1">
        <v>33054</v>
      </c>
      <c r="B74">
        <v>7.7677768788029704</v>
      </c>
      <c r="C74">
        <v>7.7677768788029704</v>
      </c>
      <c r="D74">
        <v>7.7677768788029704</v>
      </c>
    </row>
    <row r="75" spans="1:4" x14ac:dyDescent="0.25">
      <c r="A75" s="1">
        <v>33146</v>
      </c>
      <c r="B75">
        <v>7.9777922964735701</v>
      </c>
      <c r="C75">
        <v>7.9777922964735701</v>
      </c>
      <c r="D75">
        <v>7.9777922964735701</v>
      </c>
    </row>
    <row r="76" spans="1:4" x14ac:dyDescent="0.25">
      <c r="A76" s="1">
        <v>33238</v>
      </c>
      <c r="B76">
        <v>8.6694549102628606</v>
      </c>
      <c r="C76">
        <v>8.6694549102628606</v>
      </c>
      <c r="D76">
        <v>8.6694549102628606</v>
      </c>
    </row>
    <row r="77" spans="1:4" x14ac:dyDescent="0.25">
      <c r="A77" s="1">
        <v>33328</v>
      </c>
      <c r="B77">
        <v>8.5547788609835607</v>
      </c>
      <c r="C77">
        <v>8.5547788609835607</v>
      </c>
      <c r="D77">
        <v>8.5547788609835607</v>
      </c>
    </row>
    <row r="78" spans="1:4" x14ac:dyDescent="0.25">
      <c r="A78" s="1">
        <v>33419</v>
      </c>
      <c r="B78">
        <v>8.0275117410527894</v>
      </c>
      <c r="C78">
        <v>8.0275117410527894</v>
      </c>
      <c r="D78">
        <v>8.0275117410527894</v>
      </c>
    </row>
    <row r="79" spans="1:4" x14ac:dyDescent="0.25">
      <c r="A79" s="1">
        <v>33511</v>
      </c>
      <c r="B79">
        <v>8.0063123607075894</v>
      </c>
      <c r="C79">
        <v>8.0063123607075894</v>
      </c>
      <c r="D79">
        <v>8.0063123607075894</v>
      </c>
    </row>
    <row r="80" spans="1:4" x14ac:dyDescent="0.25">
      <c r="A80" s="1">
        <v>33603</v>
      </c>
      <c r="B80">
        <v>8.8536168917602307</v>
      </c>
      <c r="C80">
        <v>8.8536168917602307</v>
      </c>
      <c r="D80">
        <v>8.8536168917602307</v>
      </c>
    </row>
    <row r="81" spans="1:4" x14ac:dyDescent="0.25">
      <c r="A81" s="1">
        <v>33694</v>
      </c>
      <c r="B81">
        <v>9.0870284023120096</v>
      </c>
      <c r="C81">
        <v>9.0870284023120096</v>
      </c>
      <c r="D81">
        <v>9.0870284023120096</v>
      </c>
    </row>
    <row r="82" spans="1:4" x14ac:dyDescent="0.25">
      <c r="A82" s="1">
        <v>33785</v>
      </c>
      <c r="B82">
        <v>8.7912492993179399</v>
      </c>
      <c r="C82">
        <v>8.7912492993179399</v>
      </c>
      <c r="D82">
        <v>8.7912492993179399</v>
      </c>
    </row>
    <row r="83" spans="1:4" x14ac:dyDescent="0.25">
      <c r="A83" s="1">
        <v>33877</v>
      </c>
      <c r="B83">
        <v>9.9316517972801694</v>
      </c>
      <c r="C83">
        <v>9.9316517972801694</v>
      </c>
      <c r="D83">
        <v>9.9316517972801694</v>
      </c>
    </row>
    <row r="84" spans="1:4" x14ac:dyDescent="0.25">
      <c r="A84" s="1">
        <v>33969</v>
      </c>
      <c r="B84">
        <v>9.7002959958782693</v>
      </c>
      <c r="C84">
        <v>9.7002959958782693</v>
      </c>
      <c r="D84">
        <v>9.7002959958782693</v>
      </c>
    </row>
    <row r="85" spans="1:4" x14ac:dyDescent="0.25">
      <c r="A85" s="1">
        <v>34059</v>
      </c>
      <c r="B85">
        <v>7.6197499728098803</v>
      </c>
      <c r="C85">
        <v>7.6197499728098803</v>
      </c>
      <c r="D85">
        <v>7.6197499728098803</v>
      </c>
    </row>
    <row r="86" spans="1:4" x14ac:dyDescent="0.25">
      <c r="A86" s="1">
        <v>34150</v>
      </c>
      <c r="B86">
        <v>6.1962116827754103</v>
      </c>
      <c r="C86">
        <v>6.1962116827754103</v>
      </c>
      <c r="D86">
        <v>6.1962116827754103</v>
      </c>
    </row>
    <row r="87" spans="1:4" x14ac:dyDescent="0.25">
      <c r="A87" s="1">
        <v>34242</v>
      </c>
      <c r="B87">
        <v>5.8010713220902304</v>
      </c>
      <c r="C87">
        <v>5.8010713220902304</v>
      </c>
      <c r="D87">
        <v>5.8010713220902304</v>
      </c>
    </row>
    <row r="88" spans="1:4" x14ac:dyDescent="0.25">
      <c r="A88" s="1">
        <v>34334</v>
      </c>
      <c r="B88">
        <v>5.2379725401780197</v>
      </c>
      <c r="C88">
        <v>5.2379725401780197</v>
      </c>
      <c r="D88">
        <v>5.2379725401780197</v>
      </c>
    </row>
    <row r="89" spans="1:4" x14ac:dyDescent="0.25">
      <c r="A89" s="1">
        <v>34424</v>
      </c>
      <c r="B89">
        <v>5.0775470983897302</v>
      </c>
      <c r="C89">
        <v>5.0775470983897302</v>
      </c>
      <c r="D89">
        <v>5.0775470983897302</v>
      </c>
    </row>
    <row r="90" spans="1:4" x14ac:dyDescent="0.25">
      <c r="A90" s="1">
        <v>34515</v>
      </c>
      <c r="B90">
        <v>4.1979663680318202</v>
      </c>
      <c r="C90">
        <v>4.1979663680318202</v>
      </c>
      <c r="D90">
        <v>4.1979663680318202</v>
      </c>
    </row>
    <row r="91" spans="1:4" x14ac:dyDescent="0.25">
      <c r="A91" s="1">
        <v>34607</v>
      </c>
      <c r="B91">
        <v>3.9752491966539898</v>
      </c>
      <c r="C91">
        <v>3.9752491966539898</v>
      </c>
      <c r="D91">
        <v>3.9752491966539898</v>
      </c>
    </row>
    <row r="92" spans="1:4" x14ac:dyDescent="0.25">
      <c r="A92" s="1">
        <v>34699</v>
      </c>
      <c r="B92">
        <v>3.8386988597985199</v>
      </c>
      <c r="C92">
        <v>3.8386988597985199</v>
      </c>
      <c r="D92">
        <v>3.8386988597985199</v>
      </c>
    </row>
    <row r="93" spans="1:4" x14ac:dyDescent="0.25">
      <c r="A93" s="1">
        <v>34789</v>
      </c>
      <c r="B93">
        <v>4.5968553737479096</v>
      </c>
      <c r="C93">
        <v>4.5968553737479096</v>
      </c>
      <c r="D93">
        <v>4.5968553737479096</v>
      </c>
    </row>
    <row r="94" spans="1:4" x14ac:dyDescent="0.25">
      <c r="A94" s="1">
        <v>34880</v>
      </c>
      <c r="B94">
        <v>5.3873232163296203</v>
      </c>
      <c r="C94">
        <v>5.3873232163296203</v>
      </c>
      <c r="D94">
        <v>5.3873232163296203</v>
      </c>
    </row>
    <row r="95" spans="1:4" x14ac:dyDescent="0.25">
      <c r="A95" s="1">
        <v>34972</v>
      </c>
      <c r="B95">
        <v>4.4190696025352496</v>
      </c>
      <c r="C95">
        <v>4.4190696025352496</v>
      </c>
      <c r="D95">
        <v>4.4190696025352496</v>
      </c>
    </row>
    <row r="96" spans="1:4" x14ac:dyDescent="0.25">
      <c r="A96" s="1">
        <v>35064</v>
      </c>
      <c r="B96">
        <v>4.4022687964127902</v>
      </c>
      <c r="C96">
        <v>4.4022687964127902</v>
      </c>
      <c r="D96">
        <v>4.4022687964127902</v>
      </c>
    </row>
    <row r="97" spans="1:4" x14ac:dyDescent="0.25">
      <c r="A97" s="1">
        <v>35155</v>
      </c>
      <c r="B97">
        <v>3.7640869265408101</v>
      </c>
      <c r="C97">
        <v>3.7640869265408101</v>
      </c>
      <c r="D97">
        <v>3.7640869265408101</v>
      </c>
    </row>
    <row r="98" spans="1:4" x14ac:dyDescent="0.25">
      <c r="A98" s="1">
        <v>35246</v>
      </c>
      <c r="B98">
        <v>3.3010252231127</v>
      </c>
      <c r="C98">
        <v>3.3010252231127</v>
      </c>
      <c r="D98">
        <v>3.3010252231127</v>
      </c>
    </row>
    <row r="99" spans="1:4" x14ac:dyDescent="0.25">
      <c r="A99" s="1">
        <v>35338</v>
      </c>
      <c r="B99">
        <v>3.19942339566781</v>
      </c>
      <c r="C99">
        <v>3.19942339566781</v>
      </c>
      <c r="D99">
        <v>3.19942339566781</v>
      </c>
    </row>
    <row r="100" spans="1:4" x14ac:dyDescent="0.25">
      <c r="A100" s="1">
        <v>35430</v>
      </c>
      <c r="B100">
        <v>2.88414376181704</v>
      </c>
      <c r="C100">
        <v>2.88414376181704</v>
      </c>
      <c r="D100">
        <v>2.88414376181704</v>
      </c>
    </row>
    <row r="101" spans="1:4" x14ac:dyDescent="0.25">
      <c r="A101" s="1">
        <v>35520</v>
      </c>
      <c r="B101">
        <v>2.9783480725233402</v>
      </c>
      <c r="C101">
        <v>2.9783480725233402</v>
      </c>
      <c r="D101">
        <v>2.9783480725233402</v>
      </c>
    </row>
    <row r="102" spans="1:4" x14ac:dyDescent="0.25">
      <c r="A102" s="1">
        <v>35611</v>
      </c>
      <c r="B102">
        <v>2.8048308299876199</v>
      </c>
      <c r="C102">
        <v>2.8048308299876199</v>
      </c>
      <c r="D102">
        <v>2.8048308299876199</v>
      </c>
    </row>
    <row r="103" spans="1:4" x14ac:dyDescent="0.25">
      <c r="A103" s="1">
        <v>35703</v>
      </c>
      <c r="B103">
        <v>2.9186896589730398</v>
      </c>
      <c r="C103">
        <v>2.9186896589730398</v>
      </c>
      <c r="D103">
        <v>2.9186896589730398</v>
      </c>
    </row>
    <row r="104" spans="1:4" x14ac:dyDescent="0.25">
      <c r="A104" s="1">
        <v>35795</v>
      </c>
      <c r="B104">
        <v>3.25478097065109</v>
      </c>
      <c r="C104">
        <v>3.25478097065109</v>
      </c>
      <c r="D104">
        <v>3.25478097065109</v>
      </c>
    </row>
    <row r="105" spans="1:4" x14ac:dyDescent="0.25">
      <c r="A105" s="1">
        <v>35885</v>
      </c>
      <c r="B105">
        <v>2.8613564892148702</v>
      </c>
      <c r="C105">
        <v>2.8613564892148702</v>
      </c>
      <c r="D105">
        <v>2.8613564892148702</v>
      </c>
    </row>
    <row r="106" spans="1:4" x14ac:dyDescent="0.25">
      <c r="A106" s="1">
        <v>35976</v>
      </c>
      <c r="B106">
        <v>2.4916390666681001</v>
      </c>
      <c r="C106">
        <v>2.4916390666681001</v>
      </c>
      <c r="D106">
        <v>2.4916390666681001</v>
      </c>
    </row>
    <row r="107" spans="1:4" x14ac:dyDescent="0.25">
      <c r="A107" s="1">
        <v>36068</v>
      </c>
      <c r="B107">
        <v>2.7256306910417201</v>
      </c>
      <c r="C107">
        <v>2.7256306910417201</v>
      </c>
      <c r="D107">
        <v>2.7256306910417201</v>
      </c>
    </row>
    <row r="108" spans="1:4" x14ac:dyDescent="0.25">
      <c r="A108" s="1">
        <v>36160</v>
      </c>
      <c r="B108">
        <v>2.23140481080832</v>
      </c>
      <c r="C108">
        <v>2.23140481080832</v>
      </c>
      <c r="D108">
        <v>2.23140481080832</v>
      </c>
    </row>
    <row r="109" spans="1:4" x14ac:dyDescent="0.25">
      <c r="A109" s="1">
        <v>36250</v>
      </c>
      <c r="B109">
        <v>1.766936453102</v>
      </c>
      <c r="C109">
        <v>1.766936453102</v>
      </c>
      <c r="D109">
        <v>1.766936453102</v>
      </c>
    </row>
    <row r="110" spans="1:4" x14ac:dyDescent="0.25">
      <c r="A110" s="1">
        <v>36341</v>
      </c>
      <c r="B110">
        <v>1.3046736931162</v>
      </c>
      <c r="C110">
        <v>1.3046736931162</v>
      </c>
      <c r="D110">
        <v>1.3046736931162</v>
      </c>
    </row>
    <row r="111" spans="1:4" x14ac:dyDescent="0.25">
      <c r="A111" s="1">
        <v>36433</v>
      </c>
      <c r="B111">
        <v>1.4830273451591001</v>
      </c>
      <c r="C111">
        <v>1.4830273451591001</v>
      </c>
      <c r="D111">
        <v>1.4830273451591001</v>
      </c>
    </row>
    <row r="112" spans="1:4" x14ac:dyDescent="0.25">
      <c r="A112" s="1">
        <v>36525</v>
      </c>
      <c r="B112">
        <v>2.0836940528300198</v>
      </c>
      <c r="C112">
        <v>2.0836940528300198</v>
      </c>
      <c r="D112">
        <v>2.0836940528300198</v>
      </c>
    </row>
    <row r="113" spans="1:4" x14ac:dyDescent="0.25">
      <c r="A113" s="1">
        <v>36616</v>
      </c>
      <c r="B113">
        <v>2.50880826665363</v>
      </c>
      <c r="C113">
        <v>2.50880826665363</v>
      </c>
      <c r="D113">
        <v>2.50880826665363</v>
      </c>
    </row>
    <row r="114" spans="1:4" x14ac:dyDescent="0.25">
      <c r="A114" s="1">
        <v>36707</v>
      </c>
      <c r="B114">
        <v>3.5322161007793</v>
      </c>
      <c r="C114">
        <v>3.5322161007793</v>
      </c>
      <c r="D114">
        <v>3.5322161007793</v>
      </c>
    </row>
    <row r="115" spans="1:4" x14ac:dyDescent="0.25">
      <c r="A115" s="1">
        <v>36799</v>
      </c>
      <c r="B115">
        <v>3.8167972123421499</v>
      </c>
      <c r="C115">
        <v>3.8167972123421499</v>
      </c>
      <c r="D115">
        <v>3.8167972123421499</v>
      </c>
    </row>
    <row r="116" spans="1:4" x14ac:dyDescent="0.25">
      <c r="A116" s="1">
        <v>36891</v>
      </c>
      <c r="B116">
        <v>4.2044173997147896</v>
      </c>
      <c r="C116">
        <v>4.2044173997147896</v>
      </c>
      <c r="D116">
        <v>4.2044173997147896</v>
      </c>
    </row>
    <row r="117" spans="1:4" x14ac:dyDescent="0.25">
      <c r="A117" s="1">
        <v>36981</v>
      </c>
      <c r="B117">
        <v>4.2651592119133701</v>
      </c>
      <c r="C117">
        <v>4.2651592119133701</v>
      </c>
      <c r="D117">
        <v>4.2651592119133701</v>
      </c>
    </row>
    <row r="118" spans="1:4" x14ac:dyDescent="0.25">
      <c r="A118" s="1">
        <v>37072</v>
      </c>
      <c r="B118">
        <v>3.9632701674345299</v>
      </c>
      <c r="C118">
        <v>3.9632701674345299</v>
      </c>
      <c r="D118">
        <v>3.9632701674345299</v>
      </c>
    </row>
    <row r="119" spans="1:4" x14ac:dyDescent="0.25">
      <c r="A119" s="1">
        <v>37164</v>
      </c>
      <c r="B119">
        <v>3.2892840262632301</v>
      </c>
      <c r="C119">
        <v>3.2892840262632301</v>
      </c>
      <c r="D119">
        <v>3.2892840262632301</v>
      </c>
    </row>
    <row r="120" spans="1:4" x14ac:dyDescent="0.25">
      <c r="A120" s="1">
        <v>37256</v>
      </c>
      <c r="B120">
        <v>2.0647206826680602</v>
      </c>
      <c r="C120">
        <v>2.0647206826680602</v>
      </c>
      <c r="D120">
        <v>2.0647206826680602</v>
      </c>
    </row>
    <row r="121" spans="1:4" x14ac:dyDescent="0.25">
      <c r="A121" s="1">
        <v>37346</v>
      </c>
      <c r="B121">
        <v>1.6007796248955399</v>
      </c>
      <c r="C121">
        <v>1.6007796248955399</v>
      </c>
      <c r="D121">
        <v>1.6007796248955399</v>
      </c>
    </row>
    <row r="122" spans="1:4" x14ac:dyDescent="0.25">
      <c r="A122" s="1">
        <v>37437</v>
      </c>
      <c r="B122">
        <v>1.59881424137637</v>
      </c>
      <c r="C122">
        <v>1.59881424137637</v>
      </c>
      <c r="D122">
        <v>1.59881424137637</v>
      </c>
    </row>
    <row r="123" spans="1:4" x14ac:dyDescent="0.25">
      <c r="A123" s="1">
        <v>37529</v>
      </c>
      <c r="B123">
        <v>1.7425349912866901</v>
      </c>
      <c r="C123">
        <v>1.7425349912866901</v>
      </c>
      <c r="D123">
        <v>1.7425349912866901</v>
      </c>
    </row>
    <row r="124" spans="1:4" x14ac:dyDescent="0.25">
      <c r="A124" s="1">
        <v>37621</v>
      </c>
      <c r="B124">
        <v>1.74520953941499</v>
      </c>
      <c r="C124">
        <v>1.74520953941499</v>
      </c>
      <c r="D124">
        <v>1.74520953941499</v>
      </c>
    </row>
    <row r="125" spans="1:4" x14ac:dyDescent="0.25">
      <c r="A125" s="1">
        <v>37711</v>
      </c>
      <c r="B125">
        <v>1.27794451601532</v>
      </c>
      <c r="C125">
        <v>1.27794451601532</v>
      </c>
      <c r="D125">
        <v>1.27794451601532</v>
      </c>
    </row>
    <row r="126" spans="1:4" x14ac:dyDescent="0.25">
      <c r="A126" s="1">
        <v>37802</v>
      </c>
      <c r="B126">
        <v>0.74604331544244196</v>
      </c>
      <c r="C126">
        <v>0.74604331544244196</v>
      </c>
      <c r="D126">
        <v>0.74604331544244196</v>
      </c>
    </row>
    <row r="127" spans="1:4" x14ac:dyDescent="0.25">
      <c r="A127" s="1">
        <v>37894</v>
      </c>
      <c r="B127">
        <v>0.60298502927930497</v>
      </c>
      <c r="C127">
        <v>0.60298502927930497</v>
      </c>
      <c r="D127">
        <v>0.60298502927930497</v>
      </c>
    </row>
    <row r="128" spans="1:4" x14ac:dyDescent="0.25">
      <c r="A128" s="1">
        <v>37986</v>
      </c>
      <c r="B128">
        <v>0.66471793407351498</v>
      </c>
      <c r="C128">
        <v>0.66471793407351498</v>
      </c>
      <c r="D128">
        <v>0.66471793407351498</v>
      </c>
    </row>
    <row r="129" spans="1:4" x14ac:dyDescent="0.25">
      <c r="A129" s="1">
        <v>38077</v>
      </c>
      <c r="B129">
        <v>0.678887166877433</v>
      </c>
      <c r="C129">
        <v>0.678887166877433</v>
      </c>
      <c r="D129">
        <v>0.678887166877433</v>
      </c>
    </row>
    <row r="130" spans="1:4" x14ac:dyDescent="0.25">
      <c r="A130" s="1">
        <v>38168</v>
      </c>
      <c r="B130">
        <v>0.53979600527954796</v>
      </c>
      <c r="C130">
        <v>0.53979600527954796</v>
      </c>
      <c r="D130">
        <v>0.53979600527954796</v>
      </c>
    </row>
    <row r="131" spans="1:4" x14ac:dyDescent="0.25">
      <c r="A131" s="1">
        <v>38260</v>
      </c>
      <c r="B131">
        <v>0.45784323618676298</v>
      </c>
      <c r="C131">
        <v>0.45784323618676298</v>
      </c>
      <c r="D131">
        <v>0.45784323618676298</v>
      </c>
    </row>
    <row r="132" spans="1:4" x14ac:dyDescent="0.25">
      <c r="A132" s="1">
        <v>38352</v>
      </c>
      <c r="B132">
        <v>0.80578598400985102</v>
      </c>
      <c r="C132">
        <v>0.80578598400985102</v>
      </c>
      <c r="D132">
        <v>0.80578598400985102</v>
      </c>
    </row>
    <row r="133" spans="1:4" x14ac:dyDescent="0.25">
      <c r="A133" s="1">
        <v>38442</v>
      </c>
      <c r="B133">
        <v>0.77706372439932103</v>
      </c>
      <c r="C133">
        <v>0.77706372439932103</v>
      </c>
      <c r="D133">
        <v>0.77706372439932103</v>
      </c>
    </row>
    <row r="134" spans="1:4" x14ac:dyDescent="0.25">
      <c r="A134" s="1">
        <v>38533</v>
      </c>
      <c r="B134">
        <v>0.97013330253718899</v>
      </c>
      <c r="C134">
        <v>0.97013330253718899</v>
      </c>
      <c r="D134">
        <v>0.97013330253718899</v>
      </c>
    </row>
    <row r="135" spans="1:4" x14ac:dyDescent="0.25">
      <c r="A135" s="1">
        <v>38625</v>
      </c>
      <c r="B135">
        <v>1.0504171565610201</v>
      </c>
      <c r="C135">
        <v>1.0504171565610201</v>
      </c>
      <c r="D135">
        <v>1.0504171565610201</v>
      </c>
    </row>
    <row r="136" spans="1:4" x14ac:dyDescent="0.25">
      <c r="A136" s="1">
        <v>38717</v>
      </c>
      <c r="B136">
        <v>1.0364518838430801</v>
      </c>
      <c r="C136">
        <v>1.0364518838430801</v>
      </c>
      <c r="D136">
        <v>1.0364518838430801</v>
      </c>
    </row>
    <row r="137" spans="1:4" x14ac:dyDescent="0.25">
      <c r="A137" s="1">
        <v>38807</v>
      </c>
      <c r="B137">
        <v>1.6484888860646301</v>
      </c>
      <c r="C137">
        <v>1.6484888860646301</v>
      </c>
      <c r="D137">
        <v>1.6484888860646301</v>
      </c>
    </row>
    <row r="138" spans="1:4" x14ac:dyDescent="0.25">
      <c r="A138" s="1">
        <v>38898</v>
      </c>
      <c r="B138">
        <v>1.8484625899645</v>
      </c>
      <c r="C138">
        <v>1.8484625899645</v>
      </c>
      <c r="D138">
        <v>1.8484625899645</v>
      </c>
    </row>
    <row r="139" spans="1:4" x14ac:dyDescent="0.25">
      <c r="A139" s="1">
        <v>38990</v>
      </c>
      <c r="B139">
        <v>2.0506137017628698</v>
      </c>
      <c r="C139">
        <v>2.0506137017628698</v>
      </c>
      <c r="D139">
        <v>2.0506137017628698</v>
      </c>
    </row>
    <row r="140" spans="1:4" x14ac:dyDescent="0.25">
      <c r="A140" s="1">
        <v>39082</v>
      </c>
      <c r="B140">
        <v>2.7727923483799701</v>
      </c>
      <c r="C140">
        <v>2.7727923483799701</v>
      </c>
      <c r="D140">
        <v>2.7727923483799701</v>
      </c>
    </row>
    <row r="141" spans="1:4" x14ac:dyDescent="0.25">
      <c r="A141" s="1">
        <v>39172</v>
      </c>
      <c r="B141">
        <v>2.7326319314996499</v>
      </c>
      <c r="C141">
        <v>2.7326319314996499</v>
      </c>
      <c r="D141">
        <v>2.7326319314996499</v>
      </c>
    </row>
    <row r="142" spans="1:4" x14ac:dyDescent="0.25">
      <c r="A142" s="1">
        <v>39263</v>
      </c>
      <c r="B142">
        <v>3.39646913409244</v>
      </c>
      <c r="C142">
        <v>3.39646913409244</v>
      </c>
      <c r="D142">
        <v>3.39646913409244</v>
      </c>
    </row>
    <row r="143" spans="1:4" x14ac:dyDescent="0.25">
      <c r="A143" s="1">
        <v>39355</v>
      </c>
      <c r="B143">
        <v>3.2399542248395501</v>
      </c>
      <c r="C143">
        <v>3.2399542248395501</v>
      </c>
      <c r="D143">
        <v>3.2399542248395501</v>
      </c>
    </row>
    <row r="144" spans="1:4" x14ac:dyDescent="0.25">
      <c r="A144" s="1">
        <v>39447</v>
      </c>
      <c r="B144">
        <v>3.8768242786624598</v>
      </c>
      <c r="C144">
        <v>3.8768242786624598</v>
      </c>
      <c r="D144">
        <v>3.8768242786624598</v>
      </c>
    </row>
    <row r="145" spans="1:4" x14ac:dyDescent="0.25">
      <c r="A145" s="1">
        <v>39538</v>
      </c>
      <c r="B145">
        <v>3.2660943907433899</v>
      </c>
      <c r="C145">
        <v>3.2660943907433899</v>
      </c>
      <c r="D145">
        <v>3.2660943907433899</v>
      </c>
    </row>
    <row r="146" spans="1:4" x14ac:dyDescent="0.25">
      <c r="A146" s="1">
        <v>39629</v>
      </c>
      <c r="B146">
        <v>3.3476956361662999</v>
      </c>
      <c r="C146">
        <v>3.3476956361662999</v>
      </c>
      <c r="D146">
        <v>3.3476956361662999</v>
      </c>
    </row>
    <row r="147" spans="1:4" x14ac:dyDescent="0.25">
      <c r="A147" s="1">
        <v>39721</v>
      </c>
      <c r="B147">
        <v>3.19948024348004</v>
      </c>
      <c r="C147">
        <v>3.19948024348004</v>
      </c>
      <c r="D147">
        <v>3.19948024348004</v>
      </c>
    </row>
    <row r="148" spans="1:4" x14ac:dyDescent="0.25">
      <c r="A148" s="1">
        <v>39813</v>
      </c>
      <c r="B148">
        <v>0.46014521079874998</v>
      </c>
      <c r="C148">
        <v>0.46014521079874998</v>
      </c>
      <c r="D148">
        <v>0.46014521079874998</v>
      </c>
    </row>
    <row r="149" spans="1:4" x14ac:dyDescent="0.25">
      <c r="A149" s="1">
        <v>39903</v>
      </c>
      <c r="B149">
        <v>-0.42067088357591698</v>
      </c>
      <c r="C149">
        <v>-0.42067088357591698</v>
      </c>
      <c r="D149">
        <v>-0.42067088357591698</v>
      </c>
    </row>
    <row r="150" spans="1:4" x14ac:dyDescent="0.25">
      <c r="A150" s="1">
        <v>39994</v>
      </c>
      <c r="B150">
        <v>-0.428907436789082</v>
      </c>
      <c r="C150">
        <v>-0.428907436789082</v>
      </c>
      <c r="D150">
        <v>-0.428907436789082</v>
      </c>
    </row>
    <row r="151" spans="1:4" x14ac:dyDescent="0.25">
      <c r="A151" s="1">
        <v>40086</v>
      </c>
      <c r="B151">
        <v>-0.43828891195980302</v>
      </c>
      <c r="C151">
        <v>-0.43828891195980302</v>
      </c>
      <c r="D151">
        <v>-0.43828891195980302</v>
      </c>
    </row>
    <row r="152" spans="1:4" x14ac:dyDescent="0.25">
      <c r="A152" s="1">
        <v>40178</v>
      </c>
      <c r="B152">
        <v>-0.45965628318260399</v>
      </c>
      <c r="C152">
        <v>-0.45965628318260399</v>
      </c>
      <c r="D152">
        <v>-0.45965628318260399</v>
      </c>
    </row>
    <row r="153" spans="1:4" x14ac:dyDescent="0.25">
      <c r="A153" s="1">
        <v>40268</v>
      </c>
      <c r="B153">
        <v>-0.29620278517417098</v>
      </c>
      <c r="C153">
        <v>-0.29620278517417098</v>
      </c>
      <c r="D153">
        <v>-0.29620278517417098</v>
      </c>
    </row>
    <row r="154" spans="1:4" x14ac:dyDescent="0.25">
      <c r="A154" s="1">
        <v>40359</v>
      </c>
      <c r="B154">
        <v>-0.39059402227939799</v>
      </c>
      <c r="C154">
        <v>-0.39059402227939799</v>
      </c>
      <c r="D154">
        <v>-0.39059402227939799</v>
      </c>
    </row>
    <row r="155" spans="1:4" x14ac:dyDescent="0.25">
      <c r="A155" s="1">
        <v>40451</v>
      </c>
      <c r="B155">
        <v>-0.71391761588577296</v>
      </c>
      <c r="C155">
        <v>-0.71391761588577296</v>
      </c>
      <c r="D155">
        <v>-0.71391761588577296</v>
      </c>
    </row>
    <row r="156" spans="1:4" x14ac:dyDescent="0.25">
      <c r="A156" s="1">
        <v>40543</v>
      </c>
      <c r="B156">
        <v>-0.59073038004692702</v>
      </c>
      <c r="C156">
        <v>-0.59073038004692702</v>
      </c>
      <c r="D156">
        <v>-0.59073038004692702</v>
      </c>
    </row>
    <row r="157" spans="1:4" x14ac:dyDescent="0.25">
      <c r="A157" s="1">
        <v>40633</v>
      </c>
      <c r="B157">
        <v>-0.76976728297498798</v>
      </c>
      <c r="C157">
        <v>-0.76976728297498798</v>
      </c>
      <c r="D157">
        <v>-0.76976728297498798</v>
      </c>
    </row>
    <row r="158" spans="1:4" x14ac:dyDescent="0.25">
      <c r="A158" s="1">
        <v>40724</v>
      </c>
      <c r="B158">
        <v>-0.82247087185426004</v>
      </c>
      <c r="C158">
        <v>-0.82247087185426004</v>
      </c>
      <c r="D158">
        <v>-0.82247087185426004</v>
      </c>
    </row>
    <row r="159" spans="1:4" x14ac:dyDescent="0.25">
      <c r="A159" s="1">
        <v>40816</v>
      </c>
      <c r="B159">
        <v>-0.83440478576761201</v>
      </c>
      <c r="C159">
        <v>-0.83440478576761201</v>
      </c>
      <c r="D159">
        <v>-0.83440478576761201</v>
      </c>
    </row>
    <row r="160" spans="1:4" x14ac:dyDescent="0.25">
      <c r="A160" s="1">
        <v>40908</v>
      </c>
      <c r="B160">
        <v>-1.1725840335316999</v>
      </c>
      <c r="C160">
        <v>-1.1725840335316999</v>
      </c>
      <c r="D160">
        <v>-1.1725840335316999</v>
      </c>
    </row>
    <row r="161" spans="1:4" x14ac:dyDescent="0.25">
      <c r="A161" s="1">
        <v>40999</v>
      </c>
      <c r="B161">
        <v>-1.3332918365378099</v>
      </c>
      <c r="C161">
        <v>-1.3332918365378099</v>
      </c>
      <c r="D161">
        <v>-1.3332918365378099</v>
      </c>
    </row>
    <row r="162" spans="1:4" x14ac:dyDescent="0.25">
      <c r="A162" s="1">
        <v>41090</v>
      </c>
      <c r="B162">
        <v>-1.19541278311765</v>
      </c>
      <c r="C162">
        <v>-1.19541278311765</v>
      </c>
      <c r="D162">
        <v>-1.19541278311765</v>
      </c>
    </row>
    <row r="163" spans="1:4" x14ac:dyDescent="0.25">
      <c r="A163" s="1">
        <v>41182</v>
      </c>
      <c r="B163">
        <v>-1.41297712190586</v>
      </c>
      <c r="C163">
        <v>-1.41297712190586</v>
      </c>
      <c r="D163">
        <v>-1.41297712190586</v>
      </c>
    </row>
    <row r="164" spans="1:4" x14ac:dyDescent="0.25">
      <c r="A164" s="1">
        <v>41274</v>
      </c>
      <c r="B164">
        <v>-1.6933620243519401</v>
      </c>
      <c r="C164">
        <v>-1.6933620243519401</v>
      </c>
      <c r="D164">
        <v>-1.6933620243519401</v>
      </c>
    </row>
    <row r="165" spans="1:4" x14ac:dyDescent="0.25">
      <c r="A165" s="1">
        <v>41364</v>
      </c>
      <c r="B165">
        <v>-1.55421952204237</v>
      </c>
      <c r="C165">
        <v>-1.55421952204237</v>
      </c>
      <c r="D165">
        <v>-1.55421952204237</v>
      </c>
    </row>
    <row r="166" spans="1:4" x14ac:dyDescent="0.25">
      <c r="A166" s="1">
        <v>41455</v>
      </c>
      <c r="B166">
        <v>-1.7093382709768501</v>
      </c>
      <c r="C166">
        <v>-1.7093382709768501</v>
      </c>
      <c r="D166">
        <v>-1.7093382709768501</v>
      </c>
    </row>
    <row r="167" spans="1:4" x14ac:dyDescent="0.25">
      <c r="A167" s="1">
        <v>41547</v>
      </c>
      <c r="B167">
        <v>-2.0111990279000098</v>
      </c>
      <c r="C167">
        <v>-2.0111990279000098</v>
      </c>
      <c r="D167">
        <v>-2.0111990279000098</v>
      </c>
    </row>
    <row r="168" spans="1:4" x14ac:dyDescent="0.25">
      <c r="A168" s="1">
        <v>41639</v>
      </c>
      <c r="B168">
        <v>-1.8074383860393199</v>
      </c>
      <c r="C168">
        <v>-1.8074383860393199</v>
      </c>
      <c r="D168">
        <v>-1.8074383860393199</v>
      </c>
    </row>
    <row r="169" spans="1:4" x14ac:dyDescent="0.25">
      <c r="A169" s="1">
        <v>41729</v>
      </c>
      <c r="B169">
        <v>-1.9757253813912901</v>
      </c>
      <c r="C169">
        <v>-1.9757253813912901</v>
      </c>
      <c r="D169">
        <v>-1.9757253813912901</v>
      </c>
    </row>
    <row r="170" spans="1:4" x14ac:dyDescent="0.25">
      <c r="A170" s="1">
        <v>41820</v>
      </c>
      <c r="B170">
        <v>-1.9815820350526601</v>
      </c>
      <c r="C170">
        <v>-1.9815820350526601</v>
      </c>
      <c r="D170">
        <v>-1.9815820350526601</v>
      </c>
    </row>
    <row r="171" spans="1:4" x14ac:dyDescent="0.25">
      <c r="A171" s="1">
        <v>41912</v>
      </c>
      <c r="B171">
        <v>-1.9054693439700801</v>
      </c>
      <c r="C171">
        <v>-1.9054693439700801</v>
      </c>
      <c r="D171">
        <v>-1.9054693439700801</v>
      </c>
    </row>
    <row r="172" spans="1:4" x14ac:dyDescent="0.25">
      <c r="A172" s="1">
        <v>42004</v>
      </c>
      <c r="B172">
        <v>-1.7273678392634799</v>
      </c>
      <c r="C172">
        <v>-1.7273678392634799</v>
      </c>
      <c r="D172">
        <v>-1.7273678392634799</v>
      </c>
    </row>
    <row r="173" spans="1:4" x14ac:dyDescent="0.25">
      <c r="A173" s="1">
        <v>42094</v>
      </c>
      <c r="B173">
        <v>-1.8244912852865001</v>
      </c>
      <c r="C173">
        <v>-1.8244912852865001</v>
      </c>
      <c r="D173">
        <v>-1.8244912852865001</v>
      </c>
    </row>
    <row r="174" spans="1:4" x14ac:dyDescent="0.25">
      <c r="A174" s="1">
        <v>42185</v>
      </c>
      <c r="B174">
        <v>-1.45752536001997</v>
      </c>
      <c r="C174">
        <v>-1.45752536001997</v>
      </c>
      <c r="D174">
        <v>-1.45752536001997</v>
      </c>
    </row>
    <row r="175" spans="1:4" x14ac:dyDescent="0.25">
      <c r="A175" s="1">
        <v>42277</v>
      </c>
      <c r="B175">
        <v>-2.49552136242322</v>
      </c>
      <c r="C175">
        <v>-2.49552136242322</v>
      </c>
      <c r="D175">
        <v>-2.49552136242322</v>
      </c>
    </row>
    <row r="176" spans="1:4" x14ac:dyDescent="0.25">
      <c r="A176" s="1">
        <v>42369</v>
      </c>
      <c r="B176">
        <v>-2.1974202696971399</v>
      </c>
      <c r="C176">
        <v>-2.1974202696971399</v>
      </c>
      <c r="D176">
        <v>-2.1974202696971399</v>
      </c>
    </row>
    <row r="177" spans="1:4" x14ac:dyDescent="0.25">
      <c r="A177" s="1">
        <v>42460</v>
      </c>
      <c r="B177">
        <v>-2.30739526104274</v>
      </c>
      <c r="C177">
        <v>-2.30739526104274</v>
      </c>
      <c r="D177">
        <v>-2.30739526104274</v>
      </c>
    </row>
    <row r="178" spans="1:4" x14ac:dyDescent="0.25">
      <c r="A178" s="1">
        <v>42551</v>
      </c>
      <c r="B178">
        <v>-1.9501597028359201</v>
      </c>
      <c r="C178">
        <v>-1.9501597028359201</v>
      </c>
      <c r="D178">
        <v>-1.9501597028359201</v>
      </c>
    </row>
    <row r="179" spans="1:4" x14ac:dyDescent="0.25">
      <c r="A179" s="1">
        <v>42643</v>
      </c>
      <c r="B179">
        <v>-1.8517338855404999</v>
      </c>
      <c r="C179">
        <v>-1.8517338855404999</v>
      </c>
      <c r="D179">
        <v>-1.8517338855404999</v>
      </c>
    </row>
    <row r="180" spans="1:4" x14ac:dyDescent="0.25">
      <c r="A180" s="1">
        <v>42735</v>
      </c>
      <c r="B180">
        <v>-1.64050961834982</v>
      </c>
      <c r="C180">
        <v>-1.64050961834982</v>
      </c>
      <c r="D180">
        <v>-1.64050961834982</v>
      </c>
    </row>
    <row r="181" spans="1:4" x14ac:dyDescent="0.25">
      <c r="A181" s="1">
        <v>42825</v>
      </c>
      <c r="B181">
        <v>-1.6900327093013601</v>
      </c>
      <c r="C181">
        <v>-1.6900327093013601</v>
      </c>
      <c r="D181">
        <v>-1.6900327093013601</v>
      </c>
    </row>
    <row r="182" spans="1:4" x14ac:dyDescent="0.25">
      <c r="A182" s="1">
        <v>42916</v>
      </c>
      <c r="B182">
        <v>-1.3216579987503001</v>
      </c>
      <c r="C182">
        <v>-1.3216579987503001</v>
      </c>
      <c r="D182">
        <v>-1.3216579987503001</v>
      </c>
    </row>
    <row r="183" spans="1:4" x14ac:dyDescent="0.25">
      <c r="A183" s="1">
        <v>43008</v>
      </c>
      <c r="B183">
        <v>-2.2347092263929902</v>
      </c>
      <c r="C183">
        <v>-2.2347092263929902</v>
      </c>
      <c r="D183">
        <v>-2.2347092263929902</v>
      </c>
    </row>
    <row r="184" spans="1:4" x14ac:dyDescent="0.25">
      <c r="A184" s="1">
        <v>43100</v>
      </c>
      <c r="B184">
        <v>-2.0534419219506801</v>
      </c>
      <c r="C184">
        <v>-2.0534419219506801</v>
      </c>
      <c r="D184">
        <v>-2.0534419219506801</v>
      </c>
    </row>
    <row r="185" spans="1:4" x14ac:dyDescent="0.25">
      <c r="A185" s="1">
        <v>43190</v>
      </c>
      <c r="B185">
        <v>-1.99583445174528</v>
      </c>
      <c r="C185">
        <v>-1.99583445174528</v>
      </c>
      <c r="D185">
        <v>-1.99583445174528</v>
      </c>
    </row>
    <row r="186" spans="1:4" x14ac:dyDescent="0.25">
      <c r="A186" s="1">
        <v>43281</v>
      </c>
      <c r="B186">
        <v>-1.8822586854813299</v>
      </c>
      <c r="C186">
        <v>-1.8822586854813299</v>
      </c>
      <c r="D186">
        <v>-1.8822586854813299</v>
      </c>
    </row>
    <row r="187" spans="1:4" x14ac:dyDescent="0.25">
      <c r="A187" s="1">
        <v>43373</v>
      </c>
      <c r="B187">
        <v>-1.9316409523742699</v>
      </c>
      <c r="C187">
        <v>-1.9316409523742699</v>
      </c>
      <c r="D187">
        <v>-1.9316409523742699</v>
      </c>
    </row>
    <row r="188" spans="1:4" x14ac:dyDescent="0.25">
      <c r="A188" s="1">
        <v>43465</v>
      </c>
      <c r="B188">
        <v>-1.47708727856834</v>
      </c>
      <c r="C188">
        <v>-1.47708727856834</v>
      </c>
      <c r="D188">
        <v>-1.47708727856834</v>
      </c>
    </row>
    <row r="189" spans="1:4" x14ac:dyDescent="0.25">
      <c r="A189" s="1">
        <v>43555</v>
      </c>
      <c r="B189">
        <v>-1.9300604380984201</v>
      </c>
      <c r="C189">
        <v>-1.9300604380984201</v>
      </c>
      <c r="D189">
        <v>-1.9300604380984201</v>
      </c>
    </row>
    <row r="190" spans="1:4" x14ac:dyDescent="0.25">
      <c r="A190" s="1">
        <v>43646</v>
      </c>
      <c r="B190">
        <v>-1.0598704222345601</v>
      </c>
      <c r="C190">
        <v>-1.0598704222345601</v>
      </c>
      <c r="D190">
        <v>-1.0598704222345601</v>
      </c>
    </row>
    <row r="191" spans="1:4" x14ac:dyDescent="0.25">
      <c r="A191" s="1">
        <v>43738</v>
      </c>
      <c r="B191">
        <v>-1.81941424548362</v>
      </c>
      <c r="C191">
        <v>-1.81941424548362</v>
      </c>
      <c r="D191">
        <v>-1.81941424548362</v>
      </c>
    </row>
    <row r="192" spans="1:4" x14ac:dyDescent="0.25">
      <c r="A192" s="1">
        <v>43830</v>
      </c>
      <c r="B192">
        <v>-0.58265382196235804</v>
      </c>
      <c r="C192">
        <v>-0.58265382196235804</v>
      </c>
      <c r="D192">
        <v>-0.58265382196235804</v>
      </c>
    </row>
    <row r="193" spans="1:4" x14ac:dyDescent="0.25">
      <c r="A193" s="1">
        <v>43921</v>
      </c>
      <c r="B193">
        <v>-1.2074759609346399</v>
      </c>
      <c r="C193">
        <v>-1.2074759609346399</v>
      </c>
      <c r="D193">
        <v>-1.2074759609346399</v>
      </c>
    </row>
    <row r="194" spans="1:4" x14ac:dyDescent="0.25">
      <c r="A194" s="1">
        <v>44012</v>
      </c>
      <c r="B194">
        <v>-1.73325514623012</v>
      </c>
      <c r="C194">
        <v>-1.73325514623012</v>
      </c>
      <c r="D194">
        <v>-1.73325514623012</v>
      </c>
    </row>
    <row r="195" spans="1:4" x14ac:dyDescent="0.25">
      <c r="A195" s="1">
        <v>44104</v>
      </c>
      <c r="B195">
        <v>-1.53991555930913</v>
      </c>
      <c r="C195">
        <v>-1.53991555930913</v>
      </c>
      <c r="D195">
        <v>-1.53991555930913</v>
      </c>
    </row>
    <row r="196" spans="1:4" x14ac:dyDescent="0.25">
      <c r="A196" s="1">
        <v>44196</v>
      </c>
      <c r="B196">
        <v>-2.5065811849278199</v>
      </c>
      <c r="C196">
        <v>-2.5065811849278199</v>
      </c>
      <c r="D196">
        <v>-2.5065811849278199</v>
      </c>
    </row>
    <row r="197" spans="1:4" x14ac:dyDescent="0.25">
      <c r="A197" s="1">
        <v>44286</v>
      </c>
      <c r="B197">
        <v>-3.1585826764940701</v>
      </c>
      <c r="C197">
        <v>-3.1585826764940701</v>
      </c>
      <c r="D197">
        <v>-3.1585826764940701</v>
      </c>
    </row>
    <row r="198" spans="1:4" x14ac:dyDescent="0.25">
      <c r="A198" s="1">
        <v>44377</v>
      </c>
      <c r="B198">
        <v>-2.0809323651856899</v>
      </c>
      <c r="C198">
        <v>-2.0809323651856899</v>
      </c>
      <c r="D198">
        <v>-2.0809323651856899</v>
      </c>
    </row>
    <row r="199" spans="1:4" x14ac:dyDescent="0.25">
      <c r="A199" s="1">
        <v>44469</v>
      </c>
      <c r="B199">
        <v>-1.75663097439772</v>
      </c>
      <c r="C199">
        <v>-1.75663097439772</v>
      </c>
      <c r="D199">
        <v>-1.75663097439772</v>
      </c>
    </row>
    <row r="200" spans="1:4" x14ac:dyDescent="0.25">
      <c r="A200" s="1">
        <v>44561</v>
      </c>
      <c r="B200">
        <v>-1.6606254230684401</v>
      </c>
      <c r="C200">
        <v>-1.6606254230684401</v>
      </c>
      <c r="D200">
        <v>-1.6606254230684401</v>
      </c>
    </row>
    <row r="201" spans="1:4" x14ac:dyDescent="0.25">
      <c r="A201" s="1">
        <v>44651</v>
      </c>
      <c r="B201">
        <v>-1.8035180731645299</v>
      </c>
      <c r="C201">
        <v>-1.8035180731645299</v>
      </c>
      <c r="D201">
        <v>-1.8035180731645299</v>
      </c>
    </row>
    <row r="202" spans="1:4" x14ac:dyDescent="0.25">
      <c r="A202" s="1">
        <v>44742</v>
      </c>
      <c r="B202">
        <v>-1.1753126697182401</v>
      </c>
      <c r="C202">
        <v>-1.1753126697182401</v>
      </c>
      <c r="D202">
        <v>-1.1753126697182401</v>
      </c>
    </row>
    <row r="203" spans="1:4" x14ac:dyDescent="0.25">
      <c r="A203" s="1">
        <v>44834</v>
      </c>
      <c r="B203">
        <v>-0.98427181014760801</v>
      </c>
      <c r="C203">
        <v>-0.98427181014760801</v>
      </c>
      <c r="D203">
        <v>-0.98427181014760801</v>
      </c>
    </row>
    <row r="204" spans="1:4" x14ac:dyDescent="0.25">
      <c r="A204" s="1">
        <v>44926</v>
      </c>
      <c r="B204">
        <v>-0.64840619213015205</v>
      </c>
      <c r="C204">
        <v>-0.64840619213015205</v>
      </c>
      <c r="D204">
        <v>-0.64840619213015205</v>
      </c>
    </row>
    <row r="205" spans="1:4" x14ac:dyDescent="0.25">
      <c r="A205" s="1">
        <v>45016</v>
      </c>
      <c r="B205">
        <v>4.8714226768509201E-4</v>
      </c>
      <c r="C205">
        <v>4.8714226768509201E-4</v>
      </c>
      <c r="D205">
        <v>4.8714226768509201E-4</v>
      </c>
    </row>
    <row r="206" spans="1:4" x14ac:dyDescent="0.25">
      <c r="A206" s="1">
        <v>45107</v>
      </c>
      <c r="B206">
        <v>0.45763296442203599</v>
      </c>
      <c r="C206">
        <v>0.45763296442203599</v>
      </c>
      <c r="D206">
        <v>0.45763296442203599</v>
      </c>
    </row>
    <row r="207" spans="1:4" x14ac:dyDescent="0.25">
      <c r="A207" s="1">
        <v>45199</v>
      </c>
      <c r="B207">
        <v>0.86262305226122404</v>
      </c>
      <c r="C207">
        <v>0.86262305226122404</v>
      </c>
      <c r="D207">
        <v>0.86262305226122404</v>
      </c>
    </row>
    <row r="208" spans="1:4" x14ac:dyDescent="0.25">
      <c r="A208" s="1">
        <v>45291</v>
      </c>
      <c r="B208">
        <v>1.00102042944787</v>
      </c>
      <c r="C208">
        <v>1.00102042944787</v>
      </c>
      <c r="D208">
        <v>1.00102042944787</v>
      </c>
    </row>
    <row r="209" spans="1:4" x14ac:dyDescent="0.25">
      <c r="A209" s="1">
        <v>45382</v>
      </c>
      <c r="B209">
        <v>1.02935332700327</v>
      </c>
      <c r="C209">
        <v>1.02935332700327</v>
      </c>
      <c r="D209">
        <v>1.02935332700327</v>
      </c>
    </row>
    <row r="210" spans="1:4" x14ac:dyDescent="0.25">
      <c r="A210" s="1">
        <v>45473</v>
      </c>
      <c r="B210">
        <v>0.93313663337416997</v>
      </c>
      <c r="C210">
        <v>0.93313663337416997</v>
      </c>
      <c r="D210">
        <v>0.93313663337416997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2.6057966011460199</v>
      </c>
      <c r="C2">
        <v>2.6057966011460199</v>
      </c>
      <c r="D2">
        <v>2.6057966011460199</v>
      </c>
    </row>
    <row r="3" spans="1:4" x14ac:dyDescent="0.25">
      <c r="A3" s="1">
        <v>26572</v>
      </c>
      <c r="B3">
        <v>2.8896556189291198</v>
      </c>
      <c r="C3">
        <v>2.8896556189291198</v>
      </c>
      <c r="D3">
        <v>2.8896556189291198</v>
      </c>
    </row>
    <row r="4" spans="1:4" x14ac:dyDescent="0.25">
      <c r="A4" s="1">
        <v>26664</v>
      </c>
      <c r="B4">
        <v>3.52511189613403</v>
      </c>
      <c r="C4">
        <v>3.52511189613403</v>
      </c>
      <c r="D4">
        <v>3.52511189613403</v>
      </c>
    </row>
    <row r="5" spans="1:4" x14ac:dyDescent="0.25">
      <c r="A5" s="1">
        <v>26754</v>
      </c>
      <c r="B5">
        <v>3.51947361093328</v>
      </c>
      <c r="C5">
        <v>3.51947361093328</v>
      </c>
      <c r="D5">
        <v>3.51947361093328</v>
      </c>
    </row>
    <row r="6" spans="1:4" x14ac:dyDescent="0.25">
      <c r="A6" s="1">
        <v>26845</v>
      </c>
      <c r="B6">
        <v>4.4411842775833597</v>
      </c>
      <c r="C6">
        <v>4.4411842775833597</v>
      </c>
      <c r="D6">
        <v>4.4411842775833597</v>
      </c>
    </row>
    <row r="7" spans="1:4" x14ac:dyDescent="0.25">
      <c r="A7" s="1">
        <v>26937</v>
      </c>
      <c r="B7">
        <v>5.1929397889993503</v>
      </c>
      <c r="C7">
        <v>5.1929397889993503</v>
      </c>
      <c r="D7">
        <v>5.1929397889993503</v>
      </c>
    </row>
    <row r="8" spans="1:4" x14ac:dyDescent="0.25">
      <c r="A8" s="1">
        <v>27029</v>
      </c>
      <c r="B8">
        <v>5.7246980047739298</v>
      </c>
      <c r="C8">
        <v>5.7246980047739298</v>
      </c>
      <c r="D8">
        <v>5.7246980047739298</v>
      </c>
    </row>
    <row r="9" spans="1:4" x14ac:dyDescent="0.25">
      <c r="A9" s="1">
        <v>27119</v>
      </c>
      <c r="B9">
        <v>5.6530759643587603</v>
      </c>
      <c r="C9">
        <v>5.6530759643587603</v>
      </c>
      <c r="D9">
        <v>5.6530759643587603</v>
      </c>
    </row>
    <row r="10" spans="1:4" x14ac:dyDescent="0.25">
      <c r="A10" s="1">
        <v>27210</v>
      </c>
      <c r="B10">
        <v>6.0739766699591904</v>
      </c>
      <c r="C10">
        <v>6.0739766699591904</v>
      </c>
      <c r="D10">
        <v>6.0739766699591904</v>
      </c>
    </row>
    <row r="11" spans="1:4" x14ac:dyDescent="0.25">
      <c r="A11" s="1">
        <v>27302</v>
      </c>
      <c r="B11">
        <v>5.9395999483732904</v>
      </c>
      <c r="C11">
        <v>5.9395999483732904</v>
      </c>
      <c r="D11">
        <v>5.9395999483732904</v>
      </c>
    </row>
    <row r="12" spans="1:4" x14ac:dyDescent="0.25">
      <c r="A12" s="1">
        <v>27394</v>
      </c>
      <c r="B12">
        <v>5.4835425565331297</v>
      </c>
      <c r="C12">
        <v>5.4835425565331297</v>
      </c>
      <c r="D12">
        <v>5.4835425565331297</v>
      </c>
    </row>
    <row r="13" spans="1:4" x14ac:dyDescent="0.25">
      <c r="A13" s="1">
        <v>27484</v>
      </c>
      <c r="B13">
        <v>4.5493594361780296</v>
      </c>
      <c r="C13">
        <v>4.5493594361780296</v>
      </c>
      <c r="D13">
        <v>4.5493594361780296</v>
      </c>
    </row>
    <row r="14" spans="1:4" x14ac:dyDescent="0.25">
      <c r="A14" s="1">
        <v>27575</v>
      </c>
      <c r="B14">
        <v>3.9959394683079998</v>
      </c>
      <c r="C14">
        <v>3.9959394683079998</v>
      </c>
      <c r="D14">
        <v>3.9959394683079998</v>
      </c>
    </row>
    <row r="15" spans="1:4" x14ac:dyDescent="0.25">
      <c r="A15" s="1">
        <v>27667</v>
      </c>
      <c r="B15">
        <v>3.6995835696663102</v>
      </c>
      <c r="C15">
        <v>3.6995835696663102</v>
      </c>
      <c r="D15">
        <v>3.6995835696663102</v>
      </c>
    </row>
    <row r="16" spans="1:4" x14ac:dyDescent="0.25">
      <c r="A16" s="1">
        <v>27759</v>
      </c>
      <c r="B16">
        <v>3.83612224871435</v>
      </c>
      <c r="C16">
        <v>3.83612224871435</v>
      </c>
      <c r="D16">
        <v>3.83612224871435</v>
      </c>
    </row>
    <row r="17" spans="1:4" x14ac:dyDescent="0.25">
      <c r="A17" s="1">
        <v>27850</v>
      </c>
      <c r="B17">
        <v>4.0785376210701196</v>
      </c>
      <c r="C17">
        <v>4.0785376210701196</v>
      </c>
      <c r="D17">
        <v>4.0785376210701196</v>
      </c>
    </row>
    <row r="18" spans="1:4" x14ac:dyDescent="0.25">
      <c r="A18" s="1">
        <v>27941</v>
      </c>
      <c r="B18">
        <v>4.6053919485520201</v>
      </c>
      <c r="C18">
        <v>4.6053919485520201</v>
      </c>
      <c r="D18">
        <v>4.6053919485520201</v>
      </c>
    </row>
    <row r="19" spans="1:4" x14ac:dyDescent="0.25">
      <c r="A19" s="1">
        <v>28033</v>
      </c>
      <c r="B19">
        <v>5.0527739812438304</v>
      </c>
      <c r="C19">
        <v>5.0527739812438304</v>
      </c>
      <c r="D19">
        <v>5.0527739812438304</v>
      </c>
    </row>
    <row r="20" spans="1:4" x14ac:dyDescent="0.25">
      <c r="A20" s="1">
        <v>28125</v>
      </c>
      <c r="B20">
        <v>5.1028724136075398</v>
      </c>
      <c r="C20">
        <v>5.1028724136075398</v>
      </c>
      <c r="D20">
        <v>5.1028724136075398</v>
      </c>
    </row>
    <row r="21" spans="1:4" x14ac:dyDescent="0.25">
      <c r="A21" s="1">
        <v>28215</v>
      </c>
      <c r="B21">
        <v>5.4114987635065601</v>
      </c>
      <c r="C21">
        <v>5.4114987635065601</v>
      </c>
      <c r="D21">
        <v>5.4114987635065601</v>
      </c>
    </row>
    <row r="22" spans="1:4" x14ac:dyDescent="0.25">
      <c r="A22" s="1">
        <v>28306</v>
      </c>
      <c r="B22">
        <v>5.1432843106048196</v>
      </c>
      <c r="C22">
        <v>5.1432843106048196</v>
      </c>
      <c r="D22">
        <v>5.1432843106048196</v>
      </c>
    </row>
    <row r="23" spans="1:4" x14ac:dyDescent="0.25">
      <c r="A23" s="1">
        <v>28398</v>
      </c>
      <c r="B23">
        <v>5.0037830911852303</v>
      </c>
      <c r="C23">
        <v>5.0037830911852303</v>
      </c>
      <c r="D23">
        <v>5.0037830911852303</v>
      </c>
    </row>
    <row r="24" spans="1:4" x14ac:dyDescent="0.25">
      <c r="A24" s="1">
        <v>28490</v>
      </c>
      <c r="B24">
        <v>4.9815217585312501</v>
      </c>
      <c r="C24">
        <v>4.9815217585312501</v>
      </c>
      <c r="D24">
        <v>4.9815217585312501</v>
      </c>
    </row>
    <row r="25" spans="1:4" x14ac:dyDescent="0.25">
      <c r="A25" s="1">
        <v>28580</v>
      </c>
      <c r="B25">
        <v>4.3779453455065296</v>
      </c>
      <c r="C25">
        <v>4.3779453455065296</v>
      </c>
      <c r="D25">
        <v>4.3779453455065296</v>
      </c>
    </row>
    <row r="26" spans="1:4" x14ac:dyDescent="0.25">
      <c r="A26" s="1">
        <v>28671</v>
      </c>
      <c r="B26">
        <v>4.4340099565511197</v>
      </c>
      <c r="C26">
        <v>4.4340099565511197</v>
      </c>
      <c r="D26">
        <v>4.4340099565511197</v>
      </c>
    </row>
    <row r="27" spans="1:4" x14ac:dyDescent="0.25">
      <c r="A27" s="1">
        <v>28763</v>
      </c>
      <c r="B27">
        <v>5.0859788935635803</v>
      </c>
      <c r="C27">
        <v>5.0859788935635803</v>
      </c>
      <c r="D27">
        <v>5.0859788935635803</v>
      </c>
    </row>
    <row r="28" spans="1:4" x14ac:dyDescent="0.25">
      <c r="A28" s="1">
        <v>28855</v>
      </c>
      <c r="B28">
        <v>5.1403076674583801</v>
      </c>
      <c r="C28">
        <v>5.1403076674583801</v>
      </c>
      <c r="D28">
        <v>5.1403076674583801</v>
      </c>
    </row>
    <row r="29" spans="1:4" x14ac:dyDescent="0.25">
      <c r="A29" s="1">
        <v>28945</v>
      </c>
      <c r="B29">
        <v>4.5728028660260698</v>
      </c>
      <c r="C29">
        <v>4.5728028660260698</v>
      </c>
      <c r="D29">
        <v>4.5728028660260698</v>
      </c>
    </row>
    <row r="30" spans="1:4" x14ac:dyDescent="0.25">
      <c r="A30" s="1">
        <v>29036</v>
      </c>
      <c r="B30">
        <v>5.4631501541859997</v>
      </c>
      <c r="C30">
        <v>5.4631501541859997</v>
      </c>
      <c r="D30">
        <v>5.4631501541859997</v>
      </c>
    </row>
    <row r="31" spans="1:4" x14ac:dyDescent="0.25">
      <c r="A31" s="1">
        <v>29128</v>
      </c>
      <c r="B31">
        <v>6.08086484032754</v>
      </c>
      <c r="C31">
        <v>6.08086484032754</v>
      </c>
      <c r="D31">
        <v>6.08086484032754</v>
      </c>
    </row>
    <row r="32" spans="1:4" x14ac:dyDescent="0.25">
      <c r="A32" s="1">
        <v>29220</v>
      </c>
      <c r="B32">
        <v>7.1546509207681703</v>
      </c>
      <c r="C32">
        <v>7.1546509207681703</v>
      </c>
      <c r="D32">
        <v>7.1546509207681703</v>
      </c>
    </row>
    <row r="33" spans="1:4" x14ac:dyDescent="0.25">
      <c r="A33" s="1">
        <v>29311</v>
      </c>
      <c r="B33">
        <v>7.2739178386812604</v>
      </c>
      <c r="C33">
        <v>7.2739178386812604</v>
      </c>
      <c r="D33">
        <v>7.2739178386812604</v>
      </c>
    </row>
    <row r="34" spans="1:4" x14ac:dyDescent="0.25">
      <c r="A34" s="1">
        <v>29402</v>
      </c>
      <c r="B34">
        <v>7.3382826249480901</v>
      </c>
      <c r="C34">
        <v>7.3382826249480901</v>
      </c>
      <c r="D34">
        <v>7.3382826249480901</v>
      </c>
    </row>
    <row r="35" spans="1:4" x14ac:dyDescent="0.25">
      <c r="A35" s="1">
        <v>29494</v>
      </c>
      <c r="B35">
        <v>7.0914378560625098</v>
      </c>
      <c r="C35">
        <v>7.0914378560625098</v>
      </c>
      <c r="D35">
        <v>7.0914378560625098</v>
      </c>
    </row>
    <row r="36" spans="1:4" x14ac:dyDescent="0.25">
      <c r="A36" s="1">
        <v>29586</v>
      </c>
      <c r="B36">
        <v>7.5228612283247198</v>
      </c>
      <c r="C36">
        <v>7.5228612283247198</v>
      </c>
      <c r="D36">
        <v>7.5228612283247198</v>
      </c>
    </row>
    <row r="37" spans="1:4" x14ac:dyDescent="0.25">
      <c r="A37" s="1">
        <v>29676</v>
      </c>
      <c r="B37">
        <v>7.8687488578081402</v>
      </c>
      <c r="C37">
        <v>7.8687488578081402</v>
      </c>
      <c r="D37">
        <v>7.8687488578081402</v>
      </c>
    </row>
    <row r="38" spans="1:4" x14ac:dyDescent="0.25">
      <c r="A38" s="1">
        <v>29767</v>
      </c>
      <c r="B38">
        <v>9.0944605350227103</v>
      </c>
      <c r="C38">
        <v>9.0944605350227103</v>
      </c>
      <c r="D38">
        <v>9.0944605350227103</v>
      </c>
    </row>
    <row r="39" spans="1:4" x14ac:dyDescent="0.25">
      <c r="A39" s="1">
        <v>29859</v>
      </c>
      <c r="B39">
        <v>9.4350674314870595</v>
      </c>
      <c r="C39">
        <v>9.4350674314870595</v>
      </c>
      <c r="D39">
        <v>9.4350674314870595</v>
      </c>
    </row>
    <row r="40" spans="1:4" x14ac:dyDescent="0.25">
      <c r="A40" s="1">
        <v>29951</v>
      </c>
      <c r="B40">
        <v>9.1040118825812595</v>
      </c>
      <c r="C40">
        <v>9.1040118825812595</v>
      </c>
      <c r="D40">
        <v>9.1040118825812595</v>
      </c>
    </row>
    <row r="41" spans="1:4" x14ac:dyDescent="0.25">
      <c r="A41" s="1">
        <v>30041</v>
      </c>
      <c r="B41">
        <v>8.3919303179849294</v>
      </c>
      <c r="C41">
        <v>8.3919303179849294</v>
      </c>
      <c r="D41">
        <v>8.3919303179849294</v>
      </c>
    </row>
    <row r="42" spans="1:4" x14ac:dyDescent="0.25">
      <c r="A42" s="1">
        <v>30132</v>
      </c>
      <c r="B42">
        <v>8.3571057971292202</v>
      </c>
      <c r="C42">
        <v>8.3571057971292202</v>
      </c>
      <c r="D42">
        <v>8.3571057971292202</v>
      </c>
    </row>
    <row r="43" spans="1:4" x14ac:dyDescent="0.25">
      <c r="A43" s="1">
        <v>30224</v>
      </c>
      <c r="B43">
        <v>7.8668731617988303</v>
      </c>
      <c r="C43">
        <v>7.8668731617988303</v>
      </c>
      <c r="D43">
        <v>7.8668731617988303</v>
      </c>
    </row>
    <row r="44" spans="1:4" x14ac:dyDescent="0.25">
      <c r="A44" s="1">
        <v>30316</v>
      </c>
      <c r="B44">
        <v>7.5282860711711104</v>
      </c>
      <c r="C44">
        <v>7.5282860711711104</v>
      </c>
      <c r="D44">
        <v>7.5282860711711104</v>
      </c>
    </row>
    <row r="45" spans="1:4" x14ac:dyDescent="0.25">
      <c r="A45" s="1">
        <v>30406</v>
      </c>
      <c r="B45">
        <v>6.9540104894575201</v>
      </c>
      <c r="C45">
        <v>6.9540104894575201</v>
      </c>
      <c r="D45">
        <v>6.9540104894575201</v>
      </c>
    </row>
    <row r="46" spans="1:4" x14ac:dyDescent="0.25">
      <c r="A46" s="1">
        <v>30497</v>
      </c>
      <c r="B46">
        <v>7.05156597794329</v>
      </c>
      <c r="C46">
        <v>7.05156597794329</v>
      </c>
      <c r="D46">
        <v>7.05156597794329</v>
      </c>
    </row>
    <row r="47" spans="1:4" x14ac:dyDescent="0.25">
      <c r="A47" s="1">
        <v>30589</v>
      </c>
      <c r="B47">
        <v>7.1818000248924099</v>
      </c>
      <c r="C47">
        <v>7.1818000248924099</v>
      </c>
      <c r="D47">
        <v>7.1818000248924099</v>
      </c>
    </row>
    <row r="48" spans="1:4" x14ac:dyDescent="0.25">
      <c r="A48" s="1">
        <v>30681</v>
      </c>
      <c r="B48">
        <v>7.2558963311342097</v>
      </c>
      <c r="C48">
        <v>7.2558963311342097</v>
      </c>
      <c r="D48">
        <v>7.2558963311342097</v>
      </c>
    </row>
    <row r="49" spans="1:4" x14ac:dyDescent="0.25">
      <c r="A49" s="1">
        <v>30772</v>
      </c>
      <c r="B49">
        <v>6.8164647030998902</v>
      </c>
      <c r="C49">
        <v>6.8164647030998902</v>
      </c>
      <c r="D49">
        <v>6.8164647030998902</v>
      </c>
    </row>
    <row r="50" spans="1:4" x14ac:dyDescent="0.25">
      <c r="A50" s="1">
        <v>30863</v>
      </c>
      <c r="B50">
        <v>6.4284701582930399</v>
      </c>
      <c r="C50">
        <v>6.4284701582930399</v>
      </c>
      <c r="D50">
        <v>6.4284701582930399</v>
      </c>
    </row>
    <row r="51" spans="1:4" x14ac:dyDescent="0.25">
      <c r="A51" s="1">
        <v>30955</v>
      </c>
      <c r="B51">
        <v>6.1620971466005301</v>
      </c>
      <c r="C51">
        <v>6.1620971466005301</v>
      </c>
      <c r="D51">
        <v>6.1620971466005301</v>
      </c>
    </row>
    <row r="52" spans="1:4" x14ac:dyDescent="0.25">
      <c r="A52" s="1">
        <v>31047</v>
      </c>
      <c r="B52">
        <v>5.9997051604129501</v>
      </c>
      <c r="C52">
        <v>5.9997051604129501</v>
      </c>
      <c r="D52">
        <v>5.9997051604129501</v>
      </c>
    </row>
    <row r="53" spans="1:4" x14ac:dyDescent="0.25">
      <c r="A53" s="1">
        <v>31137</v>
      </c>
      <c r="B53">
        <v>5.8728704408815098</v>
      </c>
      <c r="C53">
        <v>5.8728704408815098</v>
      </c>
      <c r="D53">
        <v>5.8728704408815098</v>
      </c>
    </row>
    <row r="54" spans="1:4" x14ac:dyDescent="0.25">
      <c r="A54" s="1">
        <v>31228</v>
      </c>
      <c r="B54">
        <v>5.7531327713624698</v>
      </c>
      <c r="C54">
        <v>5.7531327713624698</v>
      </c>
      <c r="D54">
        <v>5.7531327713624698</v>
      </c>
    </row>
    <row r="55" spans="1:4" x14ac:dyDescent="0.25">
      <c r="A55" s="1">
        <v>31320</v>
      </c>
      <c r="B55">
        <v>5.4370924454165799</v>
      </c>
      <c r="C55">
        <v>5.4370924454165799</v>
      </c>
      <c r="D55">
        <v>5.4370924454165799</v>
      </c>
    </row>
    <row r="56" spans="1:4" x14ac:dyDescent="0.25">
      <c r="A56" s="1">
        <v>31412</v>
      </c>
      <c r="B56">
        <v>5.0121353228602903</v>
      </c>
      <c r="C56">
        <v>5.0121353228602903</v>
      </c>
      <c r="D56">
        <v>5.0121353228602903</v>
      </c>
    </row>
    <row r="57" spans="1:4" x14ac:dyDescent="0.25">
      <c r="A57" s="1">
        <v>31502</v>
      </c>
      <c r="B57">
        <v>4.9119689788000898</v>
      </c>
      <c r="C57">
        <v>4.9119689788000898</v>
      </c>
      <c r="D57">
        <v>4.9119689788000898</v>
      </c>
    </row>
    <row r="58" spans="1:4" x14ac:dyDescent="0.25">
      <c r="A58" s="1">
        <v>31593</v>
      </c>
      <c r="B58">
        <v>4.3943449967472397</v>
      </c>
      <c r="C58">
        <v>4.3943449967472397</v>
      </c>
      <c r="D58">
        <v>4.3943449967472397</v>
      </c>
    </row>
    <row r="59" spans="1:4" x14ac:dyDescent="0.25">
      <c r="A59" s="1">
        <v>31685</v>
      </c>
      <c r="B59">
        <v>4.2396795514599397</v>
      </c>
      <c r="C59">
        <v>4.2396795514599397</v>
      </c>
      <c r="D59">
        <v>4.2396795514599397</v>
      </c>
    </row>
    <row r="60" spans="1:4" x14ac:dyDescent="0.25">
      <c r="A60" s="1">
        <v>31777</v>
      </c>
      <c r="B60">
        <v>4.43616752984674</v>
      </c>
      <c r="C60">
        <v>4.43616752984674</v>
      </c>
      <c r="D60">
        <v>4.43616752984674</v>
      </c>
    </row>
    <row r="61" spans="1:4" x14ac:dyDescent="0.25">
      <c r="A61" s="1">
        <v>31867</v>
      </c>
      <c r="B61">
        <v>4.5216542858695998</v>
      </c>
      <c r="C61">
        <v>4.5216542858695998</v>
      </c>
      <c r="D61">
        <v>4.5216542858695998</v>
      </c>
    </row>
    <row r="62" spans="1:4" x14ac:dyDescent="0.25">
      <c r="A62" s="1">
        <v>31958</v>
      </c>
      <c r="B62">
        <v>4.7982282290996698</v>
      </c>
      <c r="C62">
        <v>4.7982282290996698</v>
      </c>
      <c r="D62">
        <v>4.7982282290996698</v>
      </c>
    </row>
    <row r="63" spans="1:4" x14ac:dyDescent="0.25">
      <c r="A63" s="1">
        <v>32050</v>
      </c>
      <c r="B63">
        <v>4.9306190139957504</v>
      </c>
      <c r="C63">
        <v>4.9306190139957504</v>
      </c>
      <c r="D63">
        <v>4.9306190139957504</v>
      </c>
    </row>
    <row r="64" spans="1:4" x14ac:dyDescent="0.25">
      <c r="A64" s="1">
        <v>32142</v>
      </c>
      <c r="B64">
        <v>4.8586143892689702</v>
      </c>
      <c r="C64">
        <v>4.8586143892689702</v>
      </c>
      <c r="D64">
        <v>4.8586143892689702</v>
      </c>
    </row>
    <row r="65" spans="1:4" x14ac:dyDescent="0.25">
      <c r="A65" s="1">
        <v>32233</v>
      </c>
      <c r="B65">
        <v>4.1746146524419601</v>
      </c>
      <c r="C65">
        <v>4.1746146524419601</v>
      </c>
      <c r="D65">
        <v>4.1746146524419601</v>
      </c>
    </row>
    <row r="66" spans="1:4" x14ac:dyDescent="0.25">
      <c r="A66" s="1">
        <v>32324</v>
      </c>
      <c r="B66">
        <v>4.1633991769083503</v>
      </c>
      <c r="C66">
        <v>4.1633991769083503</v>
      </c>
      <c r="D66">
        <v>4.1633991769083503</v>
      </c>
    </row>
    <row r="67" spans="1:4" x14ac:dyDescent="0.25">
      <c r="A67" s="1">
        <v>32416</v>
      </c>
      <c r="B67">
        <v>4.6394879484051899</v>
      </c>
      <c r="C67">
        <v>4.6394879484051899</v>
      </c>
      <c r="D67">
        <v>4.6394879484051899</v>
      </c>
    </row>
    <row r="68" spans="1:4" x14ac:dyDescent="0.25">
      <c r="A68" s="1">
        <v>32508</v>
      </c>
      <c r="B68">
        <v>4.7126592678389896</v>
      </c>
      <c r="C68">
        <v>4.7126592678389896</v>
      </c>
      <c r="D68">
        <v>4.7126592678389896</v>
      </c>
    </row>
    <row r="69" spans="1:4" x14ac:dyDescent="0.25">
      <c r="A69" s="1">
        <v>32598</v>
      </c>
      <c r="B69">
        <v>5.3303488458216997</v>
      </c>
      <c r="C69">
        <v>5.3303488458216997</v>
      </c>
      <c r="D69">
        <v>5.3303488458216997</v>
      </c>
    </row>
    <row r="70" spans="1:4" x14ac:dyDescent="0.25">
      <c r="A70" s="1">
        <v>32689</v>
      </c>
      <c r="B70">
        <v>5.4780718795317203</v>
      </c>
      <c r="C70">
        <v>5.4780718795317203</v>
      </c>
      <c r="D70">
        <v>5.4780718795317203</v>
      </c>
    </row>
    <row r="71" spans="1:4" x14ac:dyDescent="0.25">
      <c r="A71" s="1">
        <v>32781</v>
      </c>
      <c r="B71">
        <v>5.7381273104727502</v>
      </c>
      <c r="C71">
        <v>5.7381273104727502</v>
      </c>
      <c r="D71">
        <v>5.7381273104727502</v>
      </c>
    </row>
    <row r="72" spans="1:4" x14ac:dyDescent="0.25">
      <c r="A72" s="1">
        <v>32873</v>
      </c>
      <c r="B72">
        <v>6.1467376416728703</v>
      </c>
      <c r="C72">
        <v>6.1467376416728703</v>
      </c>
      <c r="D72">
        <v>6.1467376416728703</v>
      </c>
    </row>
    <row r="73" spans="1:4" x14ac:dyDescent="0.25">
      <c r="A73" s="1">
        <v>32963</v>
      </c>
      <c r="B73">
        <v>6.3560472819265499</v>
      </c>
      <c r="C73">
        <v>6.3560472819265499</v>
      </c>
      <c r="D73">
        <v>6.3560472819265499</v>
      </c>
    </row>
    <row r="74" spans="1:4" x14ac:dyDescent="0.25">
      <c r="A74" s="1">
        <v>33054</v>
      </c>
      <c r="B74">
        <v>6.1761200828179499</v>
      </c>
      <c r="C74">
        <v>6.1761200828179499</v>
      </c>
      <c r="D74">
        <v>6.1761200828179499</v>
      </c>
    </row>
    <row r="75" spans="1:4" x14ac:dyDescent="0.25">
      <c r="A75" s="1">
        <v>33146</v>
      </c>
      <c r="B75">
        <v>6.3209562927163896</v>
      </c>
      <c r="C75">
        <v>6.3209562927163896</v>
      </c>
      <c r="D75">
        <v>6.3209562927163896</v>
      </c>
    </row>
    <row r="76" spans="1:4" x14ac:dyDescent="0.25">
      <c r="A76" s="1">
        <v>33238</v>
      </c>
      <c r="B76">
        <v>6.6240253391680604</v>
      </c>
      <c r="C76">
        <v>6.6240253391680604</v>
      </c>
      <c r="D76">
        <v>6.6240253391680604</v>
      </c>
    </row>
    <row r="77" spans="1:4" x14ac:dyDescent="0.25">
      <c r="A77" s="1">
        <v>33328</v>
      </c>
      <c r="B77">
        <v>6.4809064867961297</v>
      </c>
      <c r="C77">
        <v>6.4809064867961297</v>
      </c>
      <c r="D77">
        <v>6.4809064867961297</v>
      </c>
    </row>
    <row r="78" spans="1:4" x14ac:dyDescent="0.25">
      <c r="A78" s="1">
        <v>33419</v>
      </c>
      <c r="B78">
        <v>6.1865290407837499</v>
      </c>
      <c r="C78">
        <v>6.1865290407837499</v>
      </c>
      <c r="D78">
        <v>6.1865290407837499</v>
      </c>
    </row>
    <row r="79" spans="1:4" x14ac:dyDescent="0.25">
      <c r="A79" s="1">
        <v>33511</v>
      </c>
      <c r="B79">
        <v>6.1965158217308698</v>
      </c>
      <c r="C79">
        <v>6.1965158217308698</v>
      </c>
      <c r="D79">
        <v>6.1965158217308698</v>
      </c>
    </row>
    <row r="80" spans="1:4" x14ac:dyDescent="0.25">
      <c r="A80" s="1">
        <v>33603</v>
      </c>
      <c r="B80">
        <v>6.3247550336146299</v>
      </c>
      <c r="C80">
        <v>6.3247550336146299</v>
      </c>
      <c r="D80">
        <v>6.3247550336146299</v>
      </c>
    </row>
    <row r="81" spans="1:4" x14ac:dyDescent="0.25">
      <c r="A81" s="1">
        <v>33694</v>
      </c>
      <c r="B81">
        <v>6.3669358682736199</v>
      </c>
      <c r="C81">
        <v>6.3669358682736199</v>
      </c>
      <c r="D81">
        <v>6.3669358682736199</v>
      </c>
    </row>
    <row r="82" spans="1:4" x14ac:dyDescent="0.25">
      <c r="A82" s="1">
        <v>33785</v>
      </c>
      <c r="B82">
        <v>6.4604751251100501</v>
      </c>
      <c r="C82">
        <v>6.4604751251100501</v>
      </c>
      <c r="D82">
        <v>6.4604751251100501</v>
      </c>
    </row>
    <row r="83" spans="1:4" x14ac:dyDescent="0.25">
      <c r="A83" s="1">
        <v>33877</v>
      </c>
      <c r="B83">
        <v>7.0590239141900799</v>
      </c>
      <c r="C83">
        <v>7.0590239141900799</v>
      </c>
      <c r="D83">
        <v>7.0590239141900799</v>
      </c>
    </row>
    <row r="84" spans="1:4" x14ac:dyDescent="0.25">
      <c r="A84" s="1">
        <v>33969</v>
      </c>
      <c r="B84">
        <v>6.7936430847096396</v>
      </c>
      <c r="C84">
        <v>6.7936430847096396</v>
      </c>
      <c r="D84">
        <v>6.7936430847096396</v>
      </c>
    </row>
    <row r="85" spans="1:4" x14ac:dyDescent="0.25">
      <c r="A85" s="1">
        <v>34059</v>
      </c>
      <c r="B85">
        <v>5.9872922174429402</v>
      </c>
      <c r="C85">
        <v>5.9872922174429402</v>
      </c>
      <c r="D85">
        <v>5.9872922174429402</v>
      </c>
    </row>
    <row r="86" spans="1:4" x14ac:dyDescent="0.25">
      <c r="A86" s="1">
        <v>34150</v>
      </c>
      <c r="B86">
        <v>5.2573625607434504</v>
      </c>
      <c r="C86">
        <v>5.2573625607434504</v>
      </c>
      <c r="D86">
        <v>5.2573625607434504</v>
      </c>
    </row>
    <row r="87" spans="1:4" x14ac:dyDescent="0.25">
      <c r="A87" s="1">
        <v>34242</v>
      </c>
      <c r="B87">
        <v>4.5948172894326698</v>
      </c>
      <c r="C87">
        <v>4.5948172894326698</v>
      </c>
      <c r="D87">
        <v>4.5948172894326698</v>
      </c>
    </row>
    <row r="88" spans="1:4" x14ac:dyDescent="0.25">
      <c r="A88" s="1">
        <v>34334</v>
      </c>
      <c r="B88">
        <v>4.1024414244773402</v>
      </c>
      <c r="C88">
        <v>4.1024414244773402</v>
      </c>
      <c r="D88">
        <v>4.1024414244773402</v>
      </c>
    </row>
    <row r="89" spans="1:4" x14ac:dyDescent="0.25">
      <c r="A89" s="1">
        <v>34424</v>
      </c>
      <c r="B89">
        <v>3.7380666600455599</v>
      </c>
      <c r="C89">
        <v>3.7380666600455599</v>
      </c>
      <c r="D89">
        <v>3.7380666600455599</v>
      </c>
    </row>
    <row r="90" spans="1:4" x14ac:dyDescent="0.25">
      <c r="A90" s="1">
        <v>34515</v>
      </c>
      <c r="B90">
        <v>3.61538866873655</v>
      </c>
      <c r="C90">
        <v>3.61538866873655</v>
      </c>
      <c r="D90">
        <v>3.61538866873655</v>
      </c>
    </row>
    <row r="91" spans="1:4" x14ac:dyDescent="0.25">
      <c r="A91" s="1">
        <v>34607</v>
      </c>
      <c r="B91">
        <v>3.71236417461812</v>
      </c>
      <c r="C91">
        <v>3.71236417461812</v>
      </c>
      <c r="D91">
        <v>3.71236417461812</v>
      </c>
    </row>
    <row r="92" spans="1:4" x14ac:dyDescent="0.25">
      <c r="A92" s="1">
        <v>34699</v>
      </c>
      <c r="B92">
        <v>3.6956543704492799</v>
      </c>
      <c r="C92">
        <v>3.6956543704492799</v>
      </c>
      <c r="D92">
        <v>3.6956543704492799</v>
      </c>
    </row>
    <row r="93" spans="1:4" x14ac:dyDescent="0.25">
      <c r="A93" s="1">
        <v>34789</v>
      </c>
      <c r="B93">
        <v>4.0402342581955999</v>
      </c>
      <c r="C93">
        <v>4.0402342581955999</v>
      </c>
      <c r="D93">
        <v>4.0402342581955999</v>
      </c>
    </row>
    <row r="94" spans="1:4" x14ac:dyDescent="0.25">
      <c r="A94" s="1">
        <v>34880</v>
      </c>
      <c r="B94">
        <v>4.0890324302364496</v>
      </c>
      <c r="C94">
        <v>4.0890324302364496</v>
      </c>
      <c r="D94">
        <v>4.0890324302364496</v>
      </c>
    </row>
    <row r="95" spans="1:4" x14ac:dyDescent="0.25">
      <c r="A95" s="1">
        <v>34972</v>
      </c>
      <c r="B95">
        <v>3.61650756051742</v>
      </c>
      <c r="C95">
        <v>3.61650756051742</v>
      </c>
      <c r="D95">
        <v>3.61650756051742</v>
      </c>
    </row>
    <row r="96" spans="1:4" x14ac:dyDescent="0.25">
      <c r="A96" s="1">
        <v>35064</v>
      </c>
      <c r="B96">
        <v>3.4956817641888498</v>
      </c>
      <c r="C96">
        <v>3.4956817641888498</v>
      </c>
      <c r="D96">
        <v>3.4956817641888498</v>
      </c>
    </row>
    <row r="97" spans="1:4" x14ac:dyDescent="0.25">
      <c r="A97" s="1">
        <v>35155</v>
      </c>
      <c r="B97">
        <v>3.1019494030884101</v>
      </c>
      <c r="C97">
        <v>3.1019494030884101</v>
      </c>
      <c r="D97">
        <v>3.1019494030884101</v>
      </c>
    </row>
    <row r="98" spans="1:4" x14ac:dyDescent="0.25">
      <c r="A98" s="1">
        <v>35246</v>
      </c>
      <c r="B98">
        <v>2.72523791139476</v>
      </c>
      <c r="C98">
        <v>2.72523791139476</v>
      </c>
      <c r="D98">
        <v>2.72523791139476</v>
      </c>
    </row>
    <row r="99" spans="1:4" x14ac:dyDescent="0.25">
      <c r="A99" s="1">
        <v>35338</v>
      </c>
      <c r="B99">
        <v>2.7380798059684999</v>
      </c>
      <c r="C99">
        <v>2.7380798059684999</v>
      </c>
      <c r="D99">
        <v>2.7380798059684999</v>
      </c>
    </row>
    <row r="100" spans="1:4" x14ac:dyDescent="0.25">
      <c r="A100" s="1">
        <v>35430</v>
      </c>
      <c r="B100">
        <v>2.4629818551134401</v>
      </c>
      <c r="C100">
        <v>2.4629818551134401</v>
      </c>
      <c r="D100">
        <v>2.4629818551134401</v>
      </c>
    </row>
    <row r="101" spans="1:4" x14ac:dyDescent="0.25">
      <c r="A101" s="1">
        <v>35520</v>
      </c>
      <c r="B101">
        <v>2.4591926698914399</v>
      </c>
      <c r="C101">
        <v>2.4591926698914399</v>
      </c>
      <c r="D101">
        <v>2.4591926698914399</v>
      </c>
    </row>
    <row r="102" spans="1:4" x14ac:dyDescent="0.25">
      <c r="A102" s="1">
        <v>35611</v>
      </c>
      <c r="B102">
        <v>2.3193335164295399</v>
      </c>
      <c r="C102">
        <v>2.3193335164295399</v>
      </c>
      <c r="D102">
        <v>2.3193335164295399</v>
      </c>
    </row>
    <row r="103" spans="1:4" x14ac:dyDescent="0.25">
      <c r="A103" s="1">
        <v>35703</v>
      </c>
      <c r="B103">
        <v>2.2436212129203899</v>
      </c>
      <c r="C103">
        <v>2.2436212129203899</v>
      </c>
      <c r="D103">
        <v>2.2436212129203899</v>
      </c>
    </row>
    <row r="104" spans="1:4" x14ac:dyDescent="0.25">
      <c r="A104" s="1">
        <v>35795</v>
      </c>
      <c r="B104">
        <v>2.1802082520269401</v>
      </c>
      <c r="C104">
        <v>2.1802082520269401</v>
      </c>
      <c r="D104">
        <v>2.1802082520269401</v>
      </c>
    </row>
    <row r="105" spans="1:4" x14ac:dyDescent="0.25">
      <c r="A105" s="1">
        <v>35885</v>
      </c>
      <c r="B105">
        <v>1.9933977245516701</v>
      </c>
      <c r="C105">
        <v>1.9933977245516701</v>
      </c>
      <c r="D105">
        <v>1.9933977245516701</v>
      </c>
    </row>
    <row r="106" spans="1:4" x14ac:dyDescent="0.25">
      <c r="A106" s="1">
        <v>35976</v>
      </c>
      <c r="B106">
        <v>1.9040736158659199</v>
      </c>
      <c r="C106">
        <v>1.9040736158659199</v>
      </c>
      <c r="D106">
        <v>1.9040736158659199</v>
      </c>
    </row>
    <row r="107" spans="1:4" x14ac:dyDescent="0.25">
      <c r="A107" s="1">
        <v>36068</v>
      </c>
      <c r="B107">
        <v>1.7165023679276701</v>
      </c>
      <c r="C107">
        <v>1.7165023679276701</v>
      </c>
      <c r="D107">
        <v>1.7165023679276701</v>
      </c>
    </row>
    <row r="108" spans="1:4" x14ac:dyDescent="0.25">
      <c r="A108" s="1">
        <v>36160</v>
      </c>
      <c r="B108">
        <v>1.33338497693155</v>
      </c>
      <c r="C108">
        <v>1.33338497693155</v>
      </c>
      <c r="D108">
        <v>1.33338497693155</v>
      </c>
    </row>
    <row r="109" spans="1:4" x14ac:dyDescent="0.25">
      <c r="A109" s="1">
        <v>36250</v>
      </c>
      <c r="B109">
        <v>1.0817773912456401</v>
      </c>
      <c r="C109">
        <v>1.0817773912456401</v>
      </c>
      <c r="D109">
        <v>1.0817773912456401</v>
      </c>
    </row>
    <row r="110" spans="1:4" x14ac:dyDescent="0.25">
      <c r="A110" s="1">
        <v>36341</v>
      </c>
      <c r="B110">
        <v>1.0731535287426599</v>
      </c>
      <c r="C110">
        <v>1.0731535287426599</v>
      </c>
      <c r="D110">
        <v>1.0731535287426599</v>
      </c>
    </row>
    <row r="111" spans="1:4" x14ac:dyDescent="0.25">
      <c r="A111" s="1">
        <v>36433</v>
      </c>
      <c r="B111">
        <v>1.27845743308977</v>
      </c>
      <c r="C111">
        <v>1.27845743308977</v>
      </c>
      <c r="D111">
        <v>1.27845743308977</v>
      </c>
    </row>
    <row r="112" spans="1:4" x14ac:dyDescent="0.25">
      <c r="A112" s="1">
        <v>36525</v>
      </c>
      <c r="B112">
        <v>1.55915873130128</v>
      </c>
      <c r="C112">
        <v>1.55915873130128</v>
      </c>
      <c r="D112">
        <v>1.55915873130128</v>
      </c>
    </row>
    <row r="113" spans="1:4" x14ac:dyDescent="0.25">
      <c r="A113" s="1">
        <v>36616</v>
      </c>
      <c r="B113">
        <v>1.6866732897526699</v>
      </c>
      <c r="C113">
        <v>1.6866732897526699</v>
      </c>
      <c r="D113">
        <v>1.6866732897526699</v>
      </c>
    </row>
    <row r="114" spans="1:4" x14ac:dyDescent="0.25">
      <c r="A114" s="1">
        <v>36707</v>
      </c>
      <c r="B114">
        <v>1.9843854135516299</v>
      </c>
      <c r="C114">
        <v>1.9843854135516299</v>
      </c>
      <c r="D114">
        <v>1.9843854135516299</v>
      </c>
    </row>
    <row r="115" spans="1:4" x14ac:dyDescent="0.25">
      <c r="A115" s="1">
        <v>36799</v>
      </c>
      <c r="B115">
        <v>2.0935953338331399</v>
      </c>
      <c r="C115">
        <v>2.0935953338331399</v>
      </c>
      <c r="D115">
        <v>2.0935953338331399</v>
      </c>
    </row>
    <row r="116" spans="1:4" x14ac:dyDescent="0.25">
      <c r="A116" s="1">
        <v>36891</v>
      </c>
      <c r="B116">
        <v>2.0972610701593002</v>
      </c>
      <c r="C116">
        <v>2.0972610701593002</v>
      </c>
      <c r="D116">
        <v>2.0972610701593002</v>
      </c>
    </row>
    <row r="117" spans="1:4" x14ac:dyDescent="0.25">
      <c r="A117" s="1">
        <v>36981</v>
      </c>
      <c r="B117">
        <v>1.9138717133177701</v>
      </c>
      <c r="C117">
        <v>1.9138717133177701</v>
      </c>
      <c r="D117">
        <v>1.9138717133177701</v>
      </c>
    </row>
    <row r="118" spans="1:4" x14ac:dyDescent="0.25">
      <c r="A118" s="1">
        <v>37072</v>
      </c>
      <c r="B118">
        <v>1.8600777034231499</v>
      </c>
      <c r="C118">
        <v>1.8600777034231499</v>
      </c>
      <c r="D118">
        <v>1.8600777034231499</v>
      </c>
    </row>
    <row r="119" spans="1:4" x14ac:dyDescent="0.25">
      <c r="A119" s="1">
        <v>37164</v>
      </c>
      <c r="B119">
        <v>1.58470043490919</v>
      </c>
      <c r="C119">
        <v>1.58470043490919</v>
      </c>
      <c r="D119">
        <v>1.58470043490919</v>
      </c>
    </row>
    <row r="120" spans="1:4" x14ac:dyDescent="0.25">
      <c r="A120" s="1">
        <v>37256</v>
      </c>
      <c r="B120">
        <v>1.03163449203784</v>
      </c>
      <c r="C120">
        <v>1.03163449203784</v>
      </c>
      <c r="D120">
        <v>1.03163449203784</v>
      </c>
    </row>
    <row r="121" spans="1:4" x14ac:dyDescent="0.25">
      <c r="A121" s="1">
        <v>37346</v>
      </c>
      <c r="B121">
        <v>1.0601044693806301</v>
      </c>
      <c r="C121">
        <v>1.0601044693806301</v>
      </c>
      <c r="D121">
        <v>1.0601044693806301</v>
      </c>
    </row>
    <row r="122" spans="1:4" x14ac:dyDescent="0.25">
      <c r="A122" s="1">
        <v>37437</v>
      </c>
      <c r="B122">
        <v>1.19535354498881</v>
      </c>
      <c r="C122">
        <v>1.19535354498881</v>
      </c>
      <c r="D122">
        <v>1.19535354498881</v>
      </c>
    </row>
    <row r="123" spans="1:4" x14ac:dyDescent="0.25">
      <c r="A123" s="1">
        <v>37529</v>
      </c>
      <c r="B123">
        <v>1.0235131300311699</v>
      </c>
      <c r="C123">
        <v>1.0235131300311699</v>
      </c>
      <c r="D123">
        <v>1.0235131300311699</v>
      </c>
    </row>
    <row r="124" spans="1:4" x14ac:dyDescent="0.25">
      <c r="A124" s="1">
        <v>37621</v>
      </c>
      <c r="B124">
        <v>0.92520193603446799</v>
      </c>
      <c r="C124">
        <v>0.92520193603446799</v>
      </c>
      <c r="D124">
        <v>0.92520193603446799</v>
      </c>
    </row>
    <row r="125" spans="1:4" x14ac:dyDescent="0.25">
      <c r="A125" s="1">
        <v>37711</v>
      </c>
      <c r="B125">
        <v>0.70536719009008197</v>
      </c>
      <c r="C125">
        <v>0.70536719009008197</v>
      </c>
      <c r="D125">
        <v>0.70536719009008197</v>
      </c>
    </row>
    <row r="126" spans="1:4" x14ac:dyDescent="0.25">
      <c r="A126" s="1">
        <v>37802</v>
      </c>
      <c r="B126">
        <v>0.53078837918114197</v>
      </c>
      <c r="C126">
        <v>0.53078837918114197</v>
      </c>
      <c r="D126">
        <v>0.53078837918114197</v>
      </c>
    </row>
    <row r="127" spans="1:4" x14ac:dyDescent="0.25">
      <c r="A127" s="1">
        <v>37894</v>
      </c>
      <c r="B127">
        <v>0.56445396901140199</v>
      </c>
      <c r="C127">
        <v>0.56445396901140199</v>
      </c>
      <c r="D127">
        <v>0.56445396901140199</v>
      </c>
    </row>
    <row r="128" spans="1:4" x14ac:dyDescent="0.25">
      <c r="A128" s="1">
        <v>37986</v>
      </c>
      <c r="B128">
        <v>0.6087263041798</v>
      </c>
      <c r="C128">
        <v>0.6087263041798</v>
      </c>
      <c r="D128">
        <v>0.6087263041798</v>
      </c>
    </row>
    <row r="129" spans="1:4" x14ac:dyDescent="0.25">
      <c r="A129" s="1">
        <v>38077</v>
      </c>
      <c r="B129">
        <v>0.55418490726424796</v>
      </c>
      <c r="C129">
        <v>0.55418490726424796</v>
      </c>
      <c r="D129">
        <v>0.55418490726424796</v>
      </c>
    </row>
    <row r="130" spans="1:4" x14ac:dyDescent="0.25">
      <c r="A130" s="1">
        <v>38168</v>
      </c>
      <c r="B130">
        <v>0.56016304259334404</v>
      </c>
      <c r="C130">
        <v>0.56016304259334404</v>
      </c>
      <c r="D130">
        <v>0.56016304259334404</v>
      </c>
    </row>
    <row r="131" spans="1:4" x14ac:dyDescent="0.25">
      <c r="A131" s="1">
        <v>38260</v>
      </c>
      <c r="B131">
        <v>0.57634980989351303</v>
      </c>
      <c r="C131">
        <v>0.57634980989351303</v>
      </c>
      <c r="D131">
        <v>0.57634980989351303</v>
      </c>
    </row>
    <row r="132" spans="1:4" x14ac:dyDescent="0.25">
      <c r="A132" s="1">
        <v>38352</v>
      </c>
      <c r="B132">
        <v>0.58396716992985098</v>
      </c>
      <c r="C132">
        <v>0.58396716992985098</v>
      </c>
      <c r="D132">
        <v>0.58396716992985098</v>
      </c>
    </row>
    <row r="133" spans="1:4" x14ac:dyDescent="0.25">
      <c r="A133" s="1">
        <v>38442</v>
      </c>
      <c r="B133">
        <v>0.582241814697399</v>
      </c>
      <c r="C133">
        <v>0.582241814697399</v>
      </c>
      <c r="D133">
        <v>0.582241814697399</v>
      </c>
    </row>
    <row r="134" spans="1:4" x14ac:dyDescent="0.25">
      <c r="A134" s="1">
        <v>38533</v>
      </c>
      <c r="B134">
        <v>0.48043351926162398</v>
      </c>
      <c r="C134">
        <v>0.48043351926162398</v>
      </c>
      <c r="D134">
        <v>0.48043351926162398</v>
      </c>
    </row>
    <row r="135" spans="1:4" x14ac:dyDescent="0.25">
      <c r="A135" s="1">
        <v>38625</v>
      </c>
      <c r="B135">
        <v>0.46820486660903898</v>
      </c>
      <c r="C135">
        <v>0.46820486660903898</v>
      </c>
      <c r="D135">
        <v>0.46820486660903898</v>
      </c>
    </row>
    <row r="136" spans="1:4" x14ac:dyDescent="0.25">
      <c r="A136" s="1">
        <v>38717</v>
      </c>
      <c r="B136">
        <v>0.550235723663697</v>
      </c>
      <c r="C136">
        <v>0.550235723663697</v>
      </c>
      <c r="D136">
        <v>0.550235723663697</v>
      </c>
    </row>
    <row r="137" spans="1:4" x14ac:dyDescent="0.25">
      <c r="A137" s="1">
        <v>38807</v>
      </c>
      <c r="B137">
        <v>0.76737884029692305</v>
      </c>
      <c r="C137">
        <v>0.76737884029692305</v>
      </c>
      <c r="D137">
        <v>0.76737884029692305</v>
      </c>
    </row>
    <row r="138" spans="1:4" x14ac:dyDescent="0.25">
      <c r="A138" s="1">
        <v>38898</v>
      </c>
      <c r="B138">
        <v>0.94192739766686495</v>
      </c>
      <c r="C138">
        <v>0.94192739766686495</v>
      </c>
      <c r="D138">
        <v>0.94192739766686495</v>
      </c>
    </row>
    <row r="139" spans="1:4" x14ac:dyDescent="0.25">
      <c r="A139" s="1">
        <v>38990</v>
      </c>
      <c r="B139">
        <v>1.0805666863077801</v>
      </c>
      <c r="C139">
        <v>1.0805666863077801</v>
      </c>
      <c r="D139">
        <v>1.0805666863077801</v>
      </c>
    </row>
    <row r="140" spans="1:4" x14ac:dyDescent="0.25">
      <c r="A140" s="1">
        <v>39082</v>
      </c>
      <c r="B140">
        <v>1.23457798322654</v>
      </c>
      <c r="C140">
        <v>1.23457798322654</v>
      </c>
      <c r="D140">
        <v>1.23457798322654</v>
      </c>
    </row>
    <row r="141" spans="1:4" x14ac:dyDescent="0.25">
      <c r="A141" s="1">
        <v>39172</v>
      </c>
      <c r="B141">
        <v>1.29662610064516</v>
      </c>
      <c r="C141">
        <v>1.29662610064516</v>
      </c>
      <c r="D141">
        <v>1.29662610064516</v>
      </c>
    </row>
    <row r="142" spans="1:4" x14ac:dyDescent="0.25">
      <c r="A142" s="1">
        <v>39263</v>
      </c>
      <c r="B142">
        <v>1.6715171486692399</v>
      </c>
      <c r="C142">
        <v>1.6715171486692399</v>
      </c>
      <c r="D142">
        <v>1.6715171486692399</v>
      </c>
    </row>
    <row r="143" spans="1:4" x14ac:dyDescent="0.25">
      <c r="A143" s="1">
        <v>39355</v>
      </c>
      <c r="B143">
        <v>1.7561982574732899</v>
      </c>
      <c r="C143">
        <v>1.7561982574732899</v>
      </c>
      <c r="D143">
        <v>1.7561982574732899</v>
      </c>
    </row>
    <row r="144" spans="1:4" x14ac:dyDescent="0.25">
      <c r="A144" s="1">
        <v>39447</v>
      </c>
      <c r="B144">
        <v>1.7490595805209701</v>
      </c>
      <c r="C144">
        <v>1.7490595805209701</v>
      </c>
      <c r="D144">
        <v>1.7490595805209701</v>
      </c>
    </row>
    <row r="145" spans="1:4" x14ac:dyDescent="0.25">
      <c r="A145" s="1">
        <v>39538</v>
      </c>
      <c r="B145">
        <v>1.62737825430349</v>
      </c>
      <c r="C145">
        <v>1.62737825430349</v>
      </c>
      <c r="D145">
        <v>1.62737825430349</v>
      </c>
    </row>
    <row r="146" spans="1:4" x14ac:dyDescent="0.25">
      <c r="A146" s="1">
        <v>39629</v>
      </c>
      <c r="B146">
        <v>1.75046931877562</v>
      </c>
      <c r="C146">
        <v>1.75046931877562</v>
      </c>
      <c r="D146">
        <v>1.75046931877562</v>
      </c>
    </row>
    <row r="147" spans="1:4" x14ac:dyDescent="0.25">
      <c r="A147" s="1">
        <v>39721</v>
      </c>
      <c r="B147">
        <v>1.82268115853638</v>
      </c>
      <c r="C147">
        <v>1.82268115853638</v>
      </c>
      <c r="D147">
        <v>1.82268115853638</v>
      </c>
    </row>
    <row r="148" spans="1:4" x14ac:dyDescent="0.25">
      <c r="A148" s="1">
        <v>39813</v>
      </c>
      <c r="B148">
        <v>0.62689142744591098</v>
      </c>
      <c r="C148">
        <v>0.62689142744591098</v>
      </c>
      <c r="D148">
        <v>0.62689142744591098</v>
      </c>
    </row>
    <row r="149" spans="1:4" x14ac:dyDescent="0.25">
      <c r="A149" s="1">
        <v>39903</v>
      </c>
      <c r="B149">
        <v>0.26901701164226799</v>
      </c>
      <c r="C149">
        <v>0.26901701164226799</v>
      </c>
      <c r="D149">
        <v>0.26901701164226799</v>
      </c>
    </row>
    <row r="150" spans="1:4" x14ac:dyDescent="0.25">
      <c r="A150" s="1">
        <v>39994</v>
      </c>
      <c r="B150">
        <v>0.18871261066075901</v>
      </c>
      <c r="C150">
        <v>0.18871261066075901</v>
      </c>
      <c r="D150">
        <v>0.18871261066075901</v>
      </c>
    </row>
    <row r="151" spans="1:4" x14ac:dyDescent="0.25">
      <c r="A151" s="1">
        <v>40086</v>
      </c>
      <c r="B151">
        <v>0.29559057296772401</v>
      </c>
      <c r="C151">
        <v>0.29559057296772401</v>
      </c>
      <c r="D151">
        <v>0.29559057296772401</v>
      </c>
    </row>
    <row r="152" spans="1:4" x14ac:dyDescent="0.25">
      <c r="A152" s="1">
        <v>40178</v>
      </c>
      <c r="B152">
        <v>0.22248021617399999</v>
      </c>
      <c r="C152">
        <v>0.22248021617399999</v>
      </c>
      <c r="D152">
        <v>0.22248021617399999</v>
      </c>
    </row>
    <row r="153" spans="1:4" x14ac:dyDescent="0.25">
      <c r="A153" s="1">
        <v>40268</v>
      </c>
      <c r="B153">
        <v>0.31211574092726102</v>
      </c>
      <c r="C153">
        <v>0.31211574092726102</v>
      </c>
      <c r="D153">
        <v>0.31211574092726102</v>
      </c>
    </row>
    <row r="154" spans="1:4" x14ac:dyDescent="0.25">
      <c r="A154" s="1">
        <v>40359</v>
      </c>
      <c r="B154">
        <v>0.100115136684328</v>
      </c>
      <c r="C154">
        <v>0.100115136684328</v>
      </c>
      <c r="D154">
        <v>0.100115136684328</v>
      </c>
    </row>
    <row r="155" spans="1:4" x14ac:dyDescent="0.25">
      <c r="A155" s="1">
        <v>40451</v>
      </c>
      <c r="B155">
        <v>-4.3526961145283399E-2</v>
      </c>
      <c r="C155">
        <v>-4.3526961145283399E-2</v>
      </c>
      <c r="D155">
        <v>-4.3526961145283399E-2</v>
      </c>
    </row>
    <row r="156" spans="1:4" x14ac:dyDescent="0.25">
      <c r="A156" s="1">
        <v>40543</v>
      </c>
      <c r="B156">
        <v>-9.2001719750902197E-2</v>
      </c>
      <c r="C156">
        <v>-9.2001719750902197E-2</v>
      </c>
      <c r="D156">
        <v>-9.2001719750902197E-2</v>
      </c>
    </row>
    <row r="157" spans="1:4" x14ac:dyDescent="0.25">
      <c r="A157" s="1">
        <v>40633</v>
      </c>
      <c r="B157">
        <v>6.3729100707921899E-2</v>
      </c>
      <c r="C157">
        <v>6.3729100707921899E-2</v>
      </c>
      <c r="D157">
        <v>6.3729100707921899E-2</v>
      </c>
    </row>
    <row r="158" spans="1:4" x14ac:dyDescent="0.25">
      <c r="A158" s="1">
        <v>40724</v>
      </c>
      <c r="B158">
        <v>0.14170191250942299</v>
      </c>
      <c r="C158">
        <v>0.14170191250942299</v>
      </c>
      <c r="D158">
        <v>0.14170191250942299</v>
      </c>
    </row>
    <row r="159" spans="1:4" x14ac:dyDescent="0.25">
      <c r="A159" s="1">
        <v>40816</v>
      </c>
      <c r="B159">
        <v>-2.7526391586423001E-2</v>
      </c>
      <c r="C159">
        <v>-2.7526391586423001E-2</v>
      </c>
      <c r="D159">
        <v>-2.7526391586423001E-2</v>
      </c>
    </row>
    <row r="160" spans="1:4" x14ac:dyDescent="0.25">
      <c r="A160" s="1">
        <v>40908</v>
      </c>
      <c r="B160">
        <v>-0.16913641693636</v>
      </c>
      <c r="C160">
        <v>-0.16913641693636</v>
      </c>
      <c r="D160">
        <v>-0.16913641693636</v>
      </c>
    </row>
    <row r="161" spans="1:4" x14ac:dyDescent="0.25">
      <c r="A161" s="1">
        <v>40999</v>
      </c>
      <c r="B161">
        <v>-0.37658320255184102</v>
      </c>
      <c r="C161">
        <v>-0.37658320255184102</v>
      </c>
      <c r="D161">
        <v>-0.37658320255184102</v>
      </c>
    </row>
    <row r="162" spans="1:4" x14ac:dyDescent="0.25">
      <c r="A162" s="1">
        <v>41090</v>
      </c>
      <c r="B162">
        <v>-0.37460048972157001</v>
      </c>
      <c r="C162">
        <v>-0.37460048972157001</v>
      </c>
      <c r="D162">
        <v>-0.37460048972157001</v>
      </c>
    </row>
    <row r="163" spans="1:4" x14ac:dyDescent="0.25">
      <c r="A163" s="1">
        <v>41182</v>
      </c>
      <c r="B163">
        <v>-0.55694790791214699</v>
      </c>
      <c r="C163">
        <v>-0.55694790791214699</v>
      </c>
      <c r="D163">
        <v>-0.55694790791214699</v>
      </c>
    </row>
    <row r="164" spans="1:4" x14ac:dyDescent="0.25">
      <c r="A164" s="1">
        <v>41274</v>
      </c>
      <c r="B164">
        <v>-0.84693319791105304</v>
      </c>
      <c r="C164">
        <v>-0.84693319791105304</v>
      </c>
      <c r="D164">
        <v>-0.84693319791105304</v>
      </c>
    </row>
    <row r="165" spans="1:4" x14ac:dyDescent="0.25">
      <c r="A165" s="1">
        <v>41364</v>
      </c>
      <c r="B165">
        <v>-0.55692630075965399</v>
      </c>
      <c r="C165">
        <v>-0.55692630075965399</v>
      </c>
      <c r="D165">
        <v>-0.55692630075965399</v>
      </c>
    </row>
    <row r="166" spans="1:4" x14ac:dyDescent="0.25">
      <c r="A166" s="1">
        <v>41455</v>
      </c>
      <c r="B166">
        <v>-0.62811709597218102</v>
      </c>
      <c r="C166">
        <v>-0.62811709597218102</v>
      </c>
      <c r="D166">
        <v>-0.62811709597218102</v>
      </c>
    </row>
    <row r="167" spans="1:4" x14ac:dyDescent="0.25">
      <c r="A167" s="1">
        <v>41547</v>
      </c>
      <c r="B167">
        <v>-0.60114130219864403</v>
      </c>
      <c r="C167">
        <v>-0.60114130219864403</v>
      </c>
      <c r="D167">
        <v>-0.60114130219864403</v>
      </c>
    </row>
    <row r="168" spans="1:4" x14ac:dyDescent="0.25">
      <c r="A168" s="1">
        <v>41639</v>
      </c>
      <c r="B168">
        <v>-0.62485014847436005</v>
      </c>
      <c r="C168">
        <v>-0.62485014847436005</v>
      </c>
      <c r="D168">
        <v>-0.62485014847436005</v>
      </c>
    </row>
    <row r="169" spans="1:4" x14ac:dyDescent="0.25">
      <c r="A169" s="1">
        <v>41729</v>
      </c>
      <c r="B169">
        <v>-0.64165449613014602</v>
      </c>
      <c r="C169">
        <v>-0.64165449613014602</v>
      </c>
      <c r="D169">
        <v>-0.64165449613014602</v>
      </c>
    </row>
    <row r="170" spans="1:4" x14ac:dyDescent="0.25">
      <c r="A170" s="1">
        <v>41820</v>
      </c>
      <c r="B170">
        <v>-0.85921275873029301</v>
      </c>
      <c r="C170">
        <v>-0.85921275873029301</v>
      </c>
      <c r="D170">
        <v>-0.85921275873029301</v>
      </c>
    </row>
    <row r="171" spans="1:4" x14ac:dyDescent="0.25">
      <c r="A171" s="1">
        <v>41912</v>
      </c>
      <c r="B171">
        <v>-0.97393104197795399</v>
      </c>
      <c r="C171">
        <v>-0.97393104197795399</v>
      </c>
      <c r="D171">
        <v>-0.97393104197795399</v>
      </c>
    </row>
    <row r="172" spans="1:4" x14ac:dyDescent="0.25">
      <c r="A172" s="1">
        <v>42004</v>
      </c>
      <c r="B172">
        <v>-1.1148855967917699</v>
      </c>
      <c r="C172">
        <v>-1.1148855967917699</v>
      </c>
      <c r="D172">
        <v>-1.1148855967917699</v>
      </c>
    </row>
    <row r="173" spans="1:4" x14ac:dyDescent="0.25">
      <c r="A173" s="1">
        <v>42094</v>
      </c>
      <c r="B173">
        <v>-1.2843206543187999</v>
      </c>
      <c r="C173">
        <v>-1.2843206543187999</v>
      </c>
      <c r="D173">
        <v>-1.2843206543187999</v>
      </c>
    </row>
    <row r="174" spans="1:4" x14ac:dyDescent="0.25">
      <c r="A174" s="1">
        <v>42185</v>
      </c>
      <c r="B174">
        <v>-1.3943614230882999</v>
      </c>
      <c r="C174">
        <v>-1.3943614230882999</v>
      </c>
      <c r="D174">
        <v>-1.3943614230882999</v>
      </c>
    </row>
    <row r="175" spans="1:4" x14ac:dyDescent="0.25">
      <c r="A175" s="1">
        <v>42277</v>
      </c>
      <c r="B175">
        <v>-1.1900349388912199</v>
      </c>
      <c r="C175">
        <v>-1.1900349388912199</v>
      </c>
      <c r="D175">
        <v>-1.1900349388912199</v>
      </c>
    </row>
    <row r="176" spans="1:4" x14ac:dyDescent="0.25">
      <c r="A176" s="1">
        <v>42369</v>
      </c>
      <c r="B176">
        <v>-1.44225905769681</v>
      </c>
      <c r="C176">
        <v>-1.44225905769681</v>
      </c>
      <c r="D176">
        <v>-1.44225905769681</v>
      </c>
    </row>
    <row r="177" spans="1:4" x14ac:dyDescent="0.25">
      <c r="A177" s="1">
        <v>42460</v>
      </c>
      <c r="B177">
        <v>-1.4735766484639701</v>
      </c>
      <c r="C177">
        <v>-1.4735766484639701</v>
      </c>
      <c r="D177">
        <v>-1.4735766484639701</v>
      </c>
    </row>
    <row r="178" spans="1:4" x14ac:dyDescent="0.25">
      <c r="A178" s="1">
        <v>42551</v>
      </c>
      <c r="B178">
        <v>-1.3796060525793301</v>
      </c>
      <c r="C178">
        <v>-1.3796060525793301</v>
      </c>
      <c r="D178">
        <v>-1.3796060525793301</v>
      </c>
    </row>
    <row r="179" spans="1:4" x14ac:dyDescent="0.25">
      <c r="A179" s="1">
        <v>42643</v>
      </c>
      <c r="B179">
        <v>-1.47275623240427</v>
      </c>
      <c r="C179">
        <v>-1.47275623240427</v>
      </c>
      <c r="D179">
        <v>-1.47275623240427</v>
      </c>
    </row>
    <row r="180" spans="1:4" x14ac:dyDescent="0.25">
      <c r="A180" s="1">
        <v>42735</v>
      </c>
      <c r="B180">
        <v>-1.3048275228671899</v>
      </c>
      <c r="C180">
        <v>-1.3048275228671899</v>
      </c>
      <c r="D180">
        <v>-1.3048275228671899</v>
      </c>
    </row>
    <row r="181" spans="1:4" x14ac:dyDescent="0.25">
      <c r="A181" s="1">
        <v>42825</v>
      </c>
      <c r="B181">
        <v>-1.1574243591654201</v>
      </c>
      <c r="C181">
        <v>-1.1574243591654201</v>
      </c>
      <c r="D181">
        <v>-1.1574243591654201</v>
      </c>
    </row>
    <row r="182" spans="1:4" x14ac:dyDescent="0.25">
      <c r="A182" s="1">
        <v>42916</v>
      </c>
      <c r="B182">
        <v>-1.42634331325153</v>
      </c>
      <c r="C182">
        <v>-1.42634331325153</v>
      </c>
      <c r="D182">
        <v>-1.42634331325153</v>
      </c>
    </row>
    <row r="183" spans="1:4" x14ac:dyDescent="0.25">
      <c r="A183" s="1">
        <v>43008</v>
      </c>
      <c r="B183">
        <v>-1.2836563008270001</v>
      </c>
      <c r="C183">
        <v>-1.2836563008270001</v>
      </c>
      <c r="D183">
        <v>-1.2836563008270001</v>
      </c>
    </row>
    <row r="184" spans="1:4" x14ac:dyDescent="0.25">
      <c r="A184" s="1">
        <v>43100</v>
      </c>
      <c r="B184">
        <v>-1.3410173362365101</v>
      </c>
      <c r="C184">
        <v>-1.3410173362365101</v>
      </c>
      <c r="D184">
        <v>-1.3410173362365101</v>
      </c>
    </row>
    <row r="185" spans="1:4" x14ac:dyDescent="0.25">
      <c r="A185" s="1">
        <v>43190</v>
      </c>
      <c r="B185">
        <v>-1.3022422515344201</v>
      </c>
      <c r="C185">
        <v>-1.3022422515344201</v>
      </c>
      <c r="D185">
        <v>-1.3022422515344201</v>
      </c>
    </row>
    <row r="186" spans="1:4" x14ac:dyDescent="0.25">
      <c r="A186" s="1">
        <v>43281</v>
      </c>
      <c r="B186">
        <v>-1.30889433394486</v>
      </c>
      <c r="C186">
        <v>-1.30889433394486</v>
      </c>
      <c r="D186">
        <v>-1.30889433394486</v>
      </c>
    </row>
    <row r="187" spans="1:4" x14ac:dyDescent="0.25">
      <c r="A187" s="1">
        <v>43373</v>
      </c>
      <c r="B187">
        <v>-1.2564379061164499</v>
      </c>
      <c r="C187">
        <v>-1.2564379061164499</v>
      </c>
      <c r="D187">
        <v>-1.2564379061164499</v>
      </c>
    </row>
    <row r="188" spans="1:4" x14ac:dyDescent="0.25">
      <c r="A188" s="1">
        <v>43465</v>
      </c>
      <c r="B188">
        <v>-1.2834167073048399</v>
      </c>
      <c r="C188">
        <v>-1.2834167073048399</v>
      </c>
      <c r="D188">
        <v>-1.2834167073048399</v>
      </c>
    </row>
    <row r="189" spans="1:4" x14ac:dyDescent="0.25">
      <c r="A189" s="1">
        <v>43555</v>
      </c>
      <c r="B189">
        <v>-1.3459310518121199</v>
      </c>
      <c r="C189">
        <v>-1.3459310518121199</v>
      </c>
      <c r="D189">
        <v>-1.3459310518121199</v>
      </c>
    </row>
    <row r="190" spans="1:4" x14ac:dyDescent="0.25">
      <c r="A190" s="1">
        <v>43646</v>
      </c>
      <c r="B190">
        <v>-1.51855583301331</v>
      </c>
      <c r="C190">
        <v>-1.51855583301331</v>
      </c>
      <c r="D190">
        <v>-1.51855583301331</v>
      </c>
    </row>
    <row r="191" spans="1:4" x14ac:dyDescent="0.25">
      <c r="A191" s="1">
        <v>43738</v>
      </c>
      <c r="B191">
        <v>-1.5895160389356899</v>
      </c>
      <c r="C191">
        <v>-1.5895160389356899</v>
      </c>
      <c r="D191">
        <v>-1.5895160389356899</v>
      </c>
    </row>
    <row r="192" spans="1:4" x14ac:dyDescent="0.25">
      <c r="A192" s="1">
        <v>43830</v>
      </c>
      <c r="B192">
        <v>-1.7058572551331601</v>
      </c>
      <c r="C192">
        <v>-1.7058572551331601</v>
      </c>
      <c r="D192">
        <v>-1.7058572551331601</v>
      </c>
    </row>
    <row r="193" spans="1:4" x14ac:dyDescent="0.25">
      <c r="A193" s="1">
        <v>43921</v>
      </c>
      <c r="B193">
        <v>-1.7132175402229299</v>
      </c>
      <c r="C193">
        <v>-1.7132175402229299</v>
      </c>
      <c r="D193">
        <v>-1.7132175402229299</v>
      </c>
    </row>
    <row r="194" spans="1:4" x14ac:dyDescent="0.25">
      <c r="A194" s="1">
        <v>44012</v>
      </c>
      <c r="B194">
        <v>-1.76623453113262</v>
      </c>
      <c r="C194">
        <v>-1.76623453113262</v>
      </c>
      <c r="D194">
        <v>-1.76623453113262</v>
      </c>
    </row>
    <row r="195" spans="1:4" x14ac:dyDescent="0.25">
      <c r="A195" s="1">
        <v>44104</v>
      </c>
      <c r="B195">
        <v>-1.65477072764405</v>
      </c>
      <c r="C195">
        <v>-1.65477072764405</v>
      </c>
      <c r="D195">
        <v>-1.65477072764405</v>
      </c>
    </row>
    <row r="196" spans="1:4" x14ac:dyDescent="0.25">
      <c r="A196" s="1">
        <v>44196</v>
      </c>
      <c r="B196">
        <v>-1.8153994206509501</v>
      </c>
      <c r="C196">
        <v>-1.8153994206509501</v>
      </c>
      <c r="D196">
        <v>-1.8153994206509501</v>
      </c>
    </row>
    <row r="197" spans="1:4" x14ac:dyDescent="0.25">
      <c r="A197" s="1">
        <v>44286</v>
      </c>
      <c r="B197">
        <v>-1.80277143852527</v>
      </c>
      <c r="C197">
        <v>-1.80277143852527</v>
      </c>
      <c r="D197">
        <v>-1.80277143852527</v>
      </c>
    </row>
    <row r="198" spans="1:4" x14ac:dyDescent="0.25">
      <c r="A198" s="1">
        <v>44377</v>
      </c>
      <c r="B198">
        <v>-1.5859120567951499</v>
      </c>
      <c r="C198">
        <v>-1.5859120567951499</v>
      </c>
      <c r="D198">
        <v>-1.5859120567951499</v>
      </c>
    </row>
    <row r="199" spans="1:4" x14ac:dyDescent="0.25">
      <c r="A199" s="1">
        <v>44469</v>
      </c>
      <c r="B199">
        <v>-1.56514484087634</v>
      </c>
      <c r="C199">
        <v>-1.56514484087634</v>
      </c>
      <c r="D199">
        <v>-1.56514484087634</v>
      </c>
    </row>
    <row r="200" spans="1:4" x14ac:dyDescent="0.25">
      <c r="A200" s="1">
        <v>44561</v>
      </c>
      <c r="B200">
        <v>-1.50348235203942</v>
      </c>
      <c r="C200">
        <v>-1.50348235203942</v>
      </c>
      <c r="D200">
        <v>-1.50348235203942</v>
      </c>
    </row>
    <row r="201" spans="1:4" x14ac:dyDescent="0.25">
      <c r="A201" s="1">
        <v>44651</v>
      </c>
      <c r="B201">
        <v>-1.2769562697588499</v>
      </c>
      <c r="C201">
        <v>-1.2769562697588499</v>
      </c>
      <c r="D201">
        <v>-1.2769562697588499</v>
      </c>
    </row>
    <row r="202" spans="1:4" x14ac:dyDescent="0.25">
      <c r="A202" s="1">
        <v>44742</v>
      </c>
      <c r="B202">
        <v>-0.84154066775277103</v>
      </c>
      <c r="C202">
        <v>-0.84154066775277103</v>
      </c>
      <c r="D202">
        <v>-0.84154066775277103</v>
      </c>
    </row>
    <row r="203" spans="1:4" x14ac:dyDescent="0.25">
      <c r="A203" s="1">
        <v>44834</v>
      </c>
      <c r="B203">
        <v>-0.63059990851307801</v>
      </c>
      <c r="C203">
        <v>-0.63059990851307801</v>
      </c>
      <c r="D203">
        <v>-0.63059990851307801</v>
      </c>
    </row>
    <row r="204" spans="1:4" x14ac:dyDescent="0.25">
      <c r="A204" s="1">
        <v>44926</v>
      </c>
      <c r="B204">
        <v>-0.24761627015065599</v>
      </c>
      <c r="C204">
        <v>-0.24761627015065599</v>
      </c>
      <c r="D204">
        <v>-0.24761627015065599</v>
      </c>
    </row>
    <row r="205" spans="1:4" x14ac:dyDescent="0.25">
      <c r="A205" s="1">
        <v>45016</v>
      </c>
      <c r="B205">
        <v>-5.79896569431596E-2</v>
      </c>
      <c r="C205">
        <v>-5.79896569431596E-2</v>
      </c>
      <c r="D205">
        <v>-5.79896569431596E-2</v>
      </c>
    </row>
    <row r="206" spans="1:4" x14ac:dyDescent="0.25">
      <c r="A206" s="1">
        <v>45107</v>
      </c>
      <c r="B206">
        <v>0.20052853610740401</v>
      </c>
      <c r="C206">
        <v>0.20052853610740401</v>
      </c>
      <c r="D206">
        <v>0.20052853610740401</v>
      </c>
    </row>
    <row r="207" spans="1:4" x14ac:dyDescent="0.25">
      <c r="A207" s="1">
        <v>45199</v>
      </c>
      <c r="B207">
        <v>0.50722794083758704</v>
      </c>
      <c r="C207">
        <v>0.50722794083758704</v>
      </c>
      <c r="D207">
        <v>0.50722794083758704</v>
      </c>
    </row>
    <row r="208" spans="1:4" x14ac:dyDescent="0.25">
      <c r="A208" s="1">
        <v>45291</v>
      </c>
      <c r="B208">
        <v>0.60776237713759795</v>
      </c>
      <c r="C208">
        <v>0.60776237713759795</v>
      </c>
      <c r="D208">
        <v>0.60776237713759795</v>
      </c>
    </row>
    <row r="209" spans="1:4" x14ac:dyDescent="0.25">
      <c r="A209" s="1">
        <v>45382</v>
      </c>
      <c r="B209">
        <v>0.57656780120437601</v>
      </c>
      <c r="C209">
        <v>0.57656780120437601</v>
      </c>
      <c r="D209">
        <v>0.57656780120437601</v>
      </c>
    </row>
    <row r="210" spans="1:4" x14ac:dyDescent="0.25">
      <c r="A210" s="1">
        <v>45473</v>
      </c>
      <c r="B210">
        <v>0.684801925818041</v>
      </c>
      <c r="C210">
        <v>0.684801925818041</v>
      </c>
      <c r="D210">
        <v>0.684801925818041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3.0747811160597198</v>
      </c>
      <c r="C2">
        <v>3.0747811160597198</v>
      </c>
      <c r="D2">
        <v>3.0747811160597198</v>
      </c>
    </row>
    <row r="3" spans="1:4" x14ac:dyDescent="0.25">
      <c r="A3" s="1">
        <v>26572</v>
      </c>
      <c r="B3">
        <v>3.4950743687323098</v>
      </c>
      <c r="C3">
        <v>3.4950743687323098</v>
      </c>
      <c r="D3">
        <v>3.4950743687323098</v>
      </c>
    </row>
    <row r="4" spans="1:4" x14ac:dyDescent="0.25">
      <c r="A4" s="1">
        <v>26664</v>
      </c>
      <c r="B4">
        <v>4.0453651120299901</v>
      </c>
      <c r="C4">
        <v>4.0453651120299901</v>
      </c>
      <c r="D4">
        <v>4.0453651120299901</v>
      </c>
    </row>
    <row r="5" spans="1:4" x14ac:dyDescent="0.25">
      <c r="A5" s="1">
        <v>26754</v>
      </c>
      <c r="B5">
        <v>4.0524669209357302</v>
      </c>
      <c r="C5">
        <v>4.0524669209357302</v>
      </c>
      <c r="D5">
        <v>4.0524669209357302</v>
      </c>
    </row>
    <row r="6" spans="1:4" x14ac:dyDescent="0.25">
      <c r="A6" s="1">
        <v>26845</v>
      </c>
      <c r="B6">
        <v>4.9238112543225201</v>
      </c>
      <c r="C6">
        <v>4.9238112543225201</v>
      </c>
      <c r="D6">
        <v>4.9238112543225201</v>
      </c>
    </row>
    <row r="7" spans="1:4" x14ac:dyDescent="0.25">
      <c r="A7" s="1">
        <v>26937</v>
      </c>
      <c r="B7">
        <v>5.5795897735518096</v>
      </c>
      <c r="C7">
        <v>5.5795897735518096</v>
      </c>
      <c r="D7">
        <v>5.5795897735518096</v>
      </c>
    </row>
    <row r="8" spans="1:4" x14ac:dyDescent="0.25">
      <c r="A8" s="1">
        <v>27029</v>
      </c>
      <c r="B8">
        <v>6.1751791375606997</v>
      </c>
      <c r="C8">
        <v>6.1751791375606997</v>
      </c>
      <c r="D8">
        <v>6.1751791375606997</v>
      </c>
    </row>
    <row r="9" spans="1:4" x14ac:dyDescent="0.25">
      <c r="A9" s="1">
        <v>27119</v>
      </c>
      <c r="B9">
        <v>6.0940570933194902</v>
      </c>
      <c r="C9">
        <v>6.0940570933194902</v>
      </c>
      <c r="D9">
        <v>6.0940570933194902</v>
      </c>
    </row>
    <row r="10" spans="1:4" x14ac:dyDescent="0.25">
      <c r="A10" s="1">
        <v>27210</v>
      </c>
      <c r="B10">
        <v>6.5973975959559503</v>
      </c>
      <c r="C10">
        <v>6.5973975959559503</v>
      </c>
      <c r="D10">
        <v>6.5973975959559503</v>
      </c>
    </row>
    <row r="11" spans="1:4" x14ac:dyDescent="0.25">
      <c r="A11" s="1">
        <v>27302</v>
      </c>
      <c r="B11">
        <v>6.42274901303107</v>
      </c>
      <c r="C11">
        <v>6.42274901303107</v>
      </c>
      <c r="D11">
        <v>6.42274901303107</v>
      </c>
    </row>
    <row r="12" spans="1:4" x14ac:dyDescent="0.25">
      <c r="A12" s="1">
        <v>27394</v>
      </c>
      <c r="B12">
        <v>5.9423163385236002</v>
      </c>
      <c r="C12">
        <v>5.9423163385236002</v>
      </c>
      <c r="D12">
        <v>5.9423163385236002</v>
      </c>
    </row>
    <row r="13" spans="1:4" x14ac:dyDescent="0.25">
      <c r="A13" s="1">
        <v>27484</v>
      </c>
      <c r="B13">
        <v>5.1096321090517201</v>
      </c>
      <c r="C13">
        <v>5.1096321090517201</v>
      </c>
      <c r="D13">
        <v>5.1096321090517201</v>
      </c>
    </row>
    <row r="14" spans="1:4" x14ac:dyDescent="0.25">
      <c r="A14" s="1">
        <v>27575</v>
      </c>
      <c r="B14">
        <v>4.7347692865770403</v>
      </c>
      <c r="C14">
        <v>4.7347692865770403</v>
      </c>
      <c r="D14">
        <v>4.7347692865770403</v>
      </c>
    </row>
    <row r="15" spans="1:4" x14ac:dyDescent="0.25">
      <c r="A15" s="1">
        <v>27667</v>
      </c>
      <c r="B15">
        <v>4.5092173195270702</v>
      </c>
      <c r="C15">
        <v>4.5092173195270702</v>
      </c>
      <c r="D15">
        <v>4.5092173195270702</v>
      </c>
    </row>
    <row r="16" spans="1:4" x14ac:dyDescent="0.25">
      <c r="A16" s="1">
        <v>27759</v>
      </c>
      <c r="B16">
        <v>4.6860793955681501</v>
      </c>
      <c r="C16">
        <v>4.6860793955681501</v>
      </c>
      <c r="D16">
        <v>4.6860793955681501</v>
      </c>
    </row>
    <row r="17" spans="1:4" x14ac:dyDescent="0.25">
      <c r="A17" s="1">
        <v>27850</v>
      </c>
      <c r="B17">
        <v>4.9925589747327397</v>
      </c>
      <c r="C17">
        <v>4.9925589747327397</v>
      </c>
      <c r="D17">
        <v>4.9925589747327397</v>
      </c>
    </row>
    <row r="18" spans="1:4" x14ac:dyDescent="0.25">
      <c r="A18" s="1">
        <v>27941</v>
      </c>
      <c r="B18">
        <v>5.3843972476618802</v>
      </c>
      <c r="C18">
        <v>5.3843972476618802</v>
      </c>
      <c r="D18">
        <v>5.3843972476618802</v>
      </c>
    </row>
    <row r="19" spans="1:4" x14ac:dyDescent="0.25">
      <c r="A19" s="1">
        <v>28033</v>
      </c>
      <c r="B19">
        <v>5.7985184855705603</v>
      </c>
      <c r="C19">
        <v>5.7985184855705603</v>
      </c>
      <c r="D19">
        <v>5.7985184855705603</v>
      </c>
    </row>
    <row r="20" spans="1:4" x14ac:dyDescent="0.25">
      <c r="A20" s="1">
        <v>28125</v>
      </c>
      <c r="B20">
        <v>5.9189674393685499</v>
      </c>
      <c r="C20">
        <v>5.9189674393685499</v>
      </c>
      <c r="D20">
        <v>5.9189674393685499</v>
      </c>
    </row>
    <row r="21" spans="1:4" x14ac:dyDescent="0.25">
      <c r="A21" s="1">
        <v>28215</v>
      </c>
      <c r="B21">
        <v>6.1359321064775996</v>
      </c>
      <c r="C21">
        <v>6.1359321064775996</v>
      </c>
      <c r="D21">
        <v>6.1359321064775996</v>
      </c>
    </row>
    <row r="22" spans="1:4" x14ac:dyDescent="0.25">
      <c r="A22" s="1">
        <v>28306</v>
      </c>
      <c r="B22">
        <v>5.96971236899362</v>
      </c>
      <c r="C22">
        <v>5.96971236899362</v>
      </c>
      <c r="D22">
        <v>5.96971236899362</v>
      </c>
    </row>
    <row r="23" spans="1:4" x14ac:dyDescent="0.25">
      <c r="A23" s="1">
        <v>28398</v>
      </c>
      <c r="B23">
        <v>5.88360509970172</v>
      </c>
      <c r="C23">
        <v>5.88360509970172</v>
      </c>
      <c r="D23">
        <v>5.88360509970172</v>
      </c>
    </row>
    <row r="24" spans="1:4" x14ac:dyDescent="0.25">
      <c r="A24" s="1">
        <v>28490</v>
      </c>
      <c r="B24">
        <v>5.8515219909033096</v>
      </c>
      <c r="C24">
        <v>5.8515219909033096</v>
      </c>
      <c r="D24">
        <v>5.8515219909033096</v>
      </c>
    </row>
    <row r="25" spans="1:4" x14ac:dyDescent="0.25">
      <c r="A25" s="1">
        <v>28580</v>
      </c>
      <c r="B25">
        <v>5.2466865409287902</v>
      </c>
      <c r="C25">
        <v>5.2466865409287902</v>
      </c>
      <c r="D25">
        <v>5.2466865409287902</v>
      </c>
    </row>
    <row r="26" spans="1:4" x14ac:dyDescent="0.25">
      <c r="A26" s="1">
        <v>28671</v>
      </c>
      <c r="B26">
        <v>5.3318741071052802</v>
      </c>
      <c r="C26">
        <v>5.3318741071052802</v>
      </c>
      <c r="D26">
        <v>5.3318741071052802</v>
      </c>
    </row>
    <row r="27" spans="1:4" x14ac:dyDescent="0.25">
      <c r="A27" s="1">
        <v>28763</v>
      </c>
      <c r="B27">
        <v>5.9145109388992196</v>
      </c>
      <c r="C27">
        <v>5.9145109388992196</v>
      </c>
      <c r="D27">
        <v>5.9145109388992196</v>
      </c>
    </row>
    <row r="28" spans="1:4" x14ac:dyDescent="0.25">
      <c r="A28" s="1">
        <v>28855</v>
      </c>
      <c r="B28">
        <v>6.0079102275835599</v>
      </c>
      <c r="C28">
        <v>6.0079102275835599</v>
      </c>
      <c r="D28">
        <v>6.0079102275835599</v>
      </c>
    </row>
    <row r="29" spans="1:4" x14ac:dyDescent="0.25">
      <c r="A29" s="1">
        <v>28945</v>
      </c>
      <c r="B29">
        <v>5.5558342912703198</v>
      </c>
      <c r="C29">
        <v>5.5558342912703198</v>
      </c>
      <c r="D29">
        <v>5.5558342912703198</v>
      </c>
    </row>
    <row r="30" spans="1:4" x14ac:dyDescent="0.25">
      <c r="A30" s="1">
        <v>29036</v>
      </c>
      <c r="B30">
        <v>6.4029448487710399</v>
      </c>
      <c r="C30">
        <v>6.4029448487710399</v>
      </c>
      <c r="D30">
        <v>6.4029448487710399</v>
      </c>
    </row>
    <row r="31" spans="1:4" x14ac:dyDescent="0.25">
      <c r="A31" s="1">
        <v>29128</v>
      </c>
      <c r="B31">
        <v>6.8439749478146803</v>
      </c>
      <c r="C31">
        <v>6.8439749478146803</v>
      </c>
      <c r="D31">
        <v>6.8439749478146803</v>
      </c>
    </row>
    <row r="32" spans="1:4" x14ac:dyDescent="0.25">
      <c r="A32" s="1">
        <v>29220</v>
      </c>
      <c r="B32">
        <v>7.91525217304791</v>
      </c>
      <c r="C32">
        <v>7.91525217304791</v>
      </c>
      <c r="D32">
        <v>7.91525217304791</v>
      </c>
    </row>
    <row r="33" spans="1:4" x14ac:dyDescent="0.25">
      <c r="A33" s="1">
        <v>29311</v>
      </c>
      <c r="B33">
        <v>8.0797517685364397</v>
      </c>
      <c r="C33">
        <v>8.0797517685364397</v>
      </c>
      <c r="D33">
        <v>8.0797517685364397</v>
      </c>
    </row>
    <row r="34" spans="1:4" x14ac:dyDescent="0.25">
      <c r="A34" s="1">
        <v>29402</v>
      </c>
      <c r="B34">
        <v>7.99559554570786</v>
      </c>
      <c r="C34">
        <v>7.99559554570786</v>
      </c>
      <c r="D34">
        <v>7.99559554570786</v>
      </c>
    </row>
    <row r="35" spans="1:4" x14ac:dyDescent="0.25">
      <c r="A35" s="1">
        <v>29494</v>
      </c>
      <c r="B35">
        <v>7.8590331701094103</v>
      </c>
      <c r="C35">
        <v>7.8590331701094103</v>
      </c>
      <c r="D35">
        <v>7.8590331701094103</v>
      </c>
    </row>
    <row r="36" spans="1:4" x14ac:dyDescent="0.25">
      <c r="A36" s="1">
        <v>29586</v>
      </c>
      <c r="B36">
        <v>8.2486745160821204</v>
      </c>
      <c r="C36">
        <v>8.2486745160821204</v>
      </c>
      <c r="D36">
        <v>8.2486745160821204</v>
      </c>
    </row>
    <row r="37" spans="1:4" x14ac:dyDescent="0.25">
      <c r="A37" s="1">
        <v>29676</v>
      </c>
      <c r="B37">
        <v>8.5199323636348492</v>
      </c>
      <c r="C37">
        <v>8.5199323636348492</v>
      </c>
      <c r="D37">
        <v>8.5199323636348492</v>
      </c>
    </row>
    <row r="38" spans="1:4" x14ac:dyDescent="0.25">
      <c r="A38" s="1">
        <v>29767</v>
      </c>
      <c r="B38">
        <v>9.6061140341287192</v>
      </c>
      <c r="C38">
        <v>9.6061140341287192</v>
      </c>
      <c r="D38">
        <v>9.6061140341287192</v>
      </c>
    </row>
    <row r="39" spans="1:4" x14ac:dyDescent="0.25">
      <c r="A39" s="1">
        <v>29859</v>
      </c>
      <c r="B39">
        <v>9.9106501005386907</v>
      </c>
      <c r="C39">
        <v>9.9106501005386907</v>
      </c>
      <c r="D39">
        <v>9.9106501005386907</v>
      </c>
    </row>
    <row r="40" spans="1:4" x14ac:dyDescent="0.25">
      <c r="A40" s="1">
        <v>29951</v>
      </c>
      <c r="B40">
        <v>9.6440467288209106</v>
      </c>
      <c r="C40">
        <v>9.6440467288209106</v>
      </c>
      <c r="D40">
        <v>9.6440467288209106</v>
      </c>
    </row>
    <row r="41" spans="1:4" x14ac:dyDescent="0.25">
      <c r="A41" s="1">
        <v>30041</v>
      </c>
      <c r="B41">
        <v>8.9203205303692403</v>
      </c>
      <c r="C41">
        <v>8.9203205303692403</v>
      </c>
      <c r="D41">
        <v>8.9203205303692403</v>
      </c>
    </row>
    <row r="42" spans="1:4" x14ac:dyDescent="0.25">
      <c r="A42" s="1">
        <v>30132</v>
      </c>
      <c r="B42">
        <v>8.8217127292557205</v>
      </c>
      <c r="C42">
        <v>8.8217127292557205</v>
      </c>
      <c r="D42">
        <v>8.8217127292557205</v>
      </c>
    </row>
    <row r="43" spans="1:4" x14ac:dyDescent="0.25">
      <c r="A43" s="1">
        <v>30224</v>
      </c>
      <c r="B43">
        <v>8.3379311471880904</v>
      </c>
      <c r="C43">
        <v>8.3379311471880904</v>
      </c>
      <c r="D43">
        <v>8.3379311471880904</v>
      </c>
    </row>
    <row r="44" spans="1:4" x14ac:dyDescent="0.25">
      <c r="A44" s="1">
        <v>30316</v>
      </c>
      <c r="B44">
        <v>8.0538485039935992</v>
      </c>
      <c r="C44">
        <v>8.0538485039935992</v>
      </c>
      <c r="D44">
        <v>8.0538485039935992</v>
      </c>
    </row>
    <row r="45" spans="1:4" x14ac:dyDescent="0.25">
      <c r="A45" s="1">
        <v>30406</v>
      </c>
      <c r="B45">
        <v>7.4742762848347404</v>
      </c>
      <c r="C45">
        <v>7.4742762848347404</v>
      </c>
      <c r="D45">
        <v>7.4742762848347404</v>
      </c>
    </row>
    <row r="46" spans="1:4" x14ac:dyDescent="0.25">
      <c r="A46" s="1">
        <v>30497</v>
      </c>
      <c r="B46">
        <v>7.5498352089204603</v>
      </c>
      <c r="C46">
        <v>7.5498352089204603</v>
      </c>
      <c r="D46">
        <v>7.5498352089204603</v>
      </c>
    </row>
    <row r="47" spans="1:4" x14ac:dyDescent="0.25">
      <c r="A47" s="1">
        <v>30589</v>
      </c>
      <c r="B47">
        <v>7.5996552576671004</v>
      </c>
      <c r="C47">
        <v>7.5996552576671004</v>
      </c>
      <c r="D47">
        <v>7.5996552576671004</v>
      </c>
    </row>
    <row r="48" spans="1:4" x14ac:dyDescent="0.25">
      <c r="A48" s="1">
        <v>30681</v>
      </c>
      <c r="B48">
        <v>7.73095344165512</v>
      </c>
      <c r="C48">
        <v>7.73095344165512</v>
      </c>
      <c r="D48">
        <v>7.73095344165512</v>
      </c>
    </row>
    <row r="49" spans="1:4" x14ac:dyDescent="0.25">
      <c r="A49" s="1">
        <v>30772</v>
      </c>
      <c r="B49">
        <v>7.3303434638207996</v>
      </c>
      <c r="C49">
        <v>7.3303434638207996</v>
      </c>
      <c r="D49">
        <v>7.3303434638207996</v>
      </c>
    </row>
    <row r="50" spans="1:4" x14ac:dyDescent="0.25">
      <c r="A50" s="1">
        <v>30863</v>
      </c>
      <c r="B50">
        <v>6.91565394474281</v>
      </c>
      <c r="C50">
        <v>6.91565394474281</v>
      </c>
      <c r="D50">
        <v>6.91565394474281</v>
      </c>
    </row>
    <row r="51" spans="1:4" x14ac:dyDescent="0.25">
      <c r="A51" s="1">
        <v>30955</v>
      </c>
      <c r="B51">
        <v>6.6233291882382401</v>
      </c>
      <c r="C51">
        <v>6.6233291882382401</v>
      </c>
      <c r="D51">
        <v>6.6233291882382401</v>
      </c>
    </row>
    <row r="52" spans="1:4" x14ac:dyDescent="0.25">
      <c r="A52" s="1">
        <v>31047</v>
      </c>
      <c r="B52">
        <v>6.4716962994570997</v>
      </c>
      <c r="C52">
        <v>6.4716962994570997</v>
      </c>
      <c r="D52">
        <v>6.4716962994570997</v>
      </c>
    </row>
    <row r="53" spans="1:4" x14ac:dyDescent="0.25">
      <c r="A53" s="1">
        <v>31137</v>
      </c>
      <c r="B53">
        <v>6.4005271760703604</v>
      </c>
      <c r="C53">
        <v>6.4005271760703604</v>
      </c>
      <c r="D53">
        <v>6.4005271760703604</v>
      </c>
    </row>
    <row r="54" spans="1:4" x14ac:dyDescent="0.25">
      <c r="A54" s="1">
        <v>31228</v>
      </c>
      <c r="B54">
        <v>6.2374614890473197</v>
      </c>
      <c r="C54">
        <v>6.2374614890473197</v>
      </c>
      <c r="D54">
        <v>6.2374614890473197</v>
      </c>
    </row>
    <row r="55" spans="1:4" x14ac:dyDescent="0.25">
      <c r="A55" s="1">
        <v>31320</v>
      </c>
      <c r="B55">
        <v>5.9452980985412003</v>
      </c>
      <c r="C55">
        <v>5.9452980985412003</v>
      </c>
      <c r="D55">
        <v>5.9452980985412003</v>
      </c>
    </row>
    <row r="56" spans="1:4" x14ac:dyDescent="0.25">
      <c r="A56" s="1">
        <v>31412</v>
      </c>
      <c r="B56">
        <v>5.5283912379664901</v>
      </c>
      <c r="C56">
        <v>5.5283912379664901</v>
      </c>
      <c r="D56">
        <v>5.5283912379664901</v>
      </c>
    </row>
    <row r="57" spans="1:4" x14ac:dyDescent="0.25">
      <c r="A57" s="1">
        <v>31502</v>
      </c>
      <c r="B57">
        <v>5.3435098646936101</v>
      </c>
      <c r="C57">
        <v>5.3435098646936101</v>
      </c>
      <c r="D57">
        <v>5.3435098646936101</v>
      </c>
    </row>
    <row r="58" spans="1:4" x14ac:dyDescent="0.25">
      <c r="A58" s="1">
        <v>31593</v>
      </c>
      <c r="B58">
        <v>4.88134678806518</v>
      </c>
      <c r="C58">
        <v>4.88134678806518</v>
      </c>
      <c r="D58">
        <v>4.88134678806518</v>
      </c>
    </row>
    <row r="59" spans="1:4" x14ac:dyDescent="0.25">
      <c r="A59" s="1">
        <v>31685</v>
      </c>
      <c r="B59">
        <v>4.6823566994450196</v>
      </c>
      <c r="C59">
        <v>4.6823566994450196</v>
      </c>
      <c r="D59">
        <v>4.6823566994450196</v>
      </c>
    </row>
    <row r="60" spans="1:4" x14ac:dyDescent="0.25">
      <c r="A60" s="1">
        <v>31777</v>
      </c>
      <c r="B60">
        <v>4.8761348789131702</v>
      </c>
      <c r="C60">
        <v>4.8761348789131702</v>
      </c>
      <c r="D60">
        <v>4.8761348789131702</v>
      </c>
    </row>
    <row r="61" spans="1:4" x14ac:dyDescent="0.25">
      <c r="A61" s="1">
        <v>31867</v>
      </c>
      <c r="B61">
        <v>4.9111005781893802</v>
      </c>
      <c r="C61">
        <v>4.9111005781893802</v>
      </c>
      <c r="D61">
        <v>4.9111005781893802</v>
      </c>
    </row>
    <row r="62" spans="1:4" x14ac:dyDescent="0.25">
      <c r="A62" s="1">
        <v>31958</v>
      </c>
      <c r="B62">
        <v>5.2322191169576397</v>
      </c>
      <c r="C62">
        <v>5.2322191169576397</v>
      </c>
      <c r="D62">
        <v>5.2322191169576397</v>
      </c>
    </row>
    <row r="63" spans="1:4" x14ac:dyDescent="0.25">
      <c r="A63" s="1">
        <v>32050</v>
      </c>
      <c r="B63">
        <v>5.3563955274582504</v>
      </c>
      <c r="C63">
        <v>5.3563955274582504</v>
      </c>
      <c r="D63">
        <v>5.3563955274582504</v>
      </c>
    </row>
    <row r="64" spans="1:4" x14ac:dyDescent="0.25">
      <c r="A64" s="1">
        <v>32142</v>
      </c>
      <c r="B64">
        <v>5.2819905133767904</v>
      </c>
      <c r="C64">
        <v>5.2819905133767904</v>
      </c>
      <c r="D64">
        <v>5.2819905133767904</v>
      </c>
    </row>
    <row r="65" spans="1:4" x14ac:dyDescent="0.25">
      <c r="A65" s="1">
        <v>32233</v>
      </c>
      <c r="B65">
        <v>4.5640326217962999</v>
      </c>
      <c r="C65">
        <v>4.5640326217962999</v>
      </c>
      <c r="D65">
        <v>4.5640326217962999</v>
      </c>
    </row>
    <row r="66" spans="1:4" x14ac:dyDescent="0.25">
      <c r="A66" s="1">
        <v>32324</v>
      </c>
      <c r="B66">
        <v>4.5543817318341704</v>
      </c>
      <c r="C66">
        <v>4.5543817318341704</v>
      </c>
      <c r="D66">
        <v>4.5543817318341704</v>
      </c>
    </row>
    <row r="67" spans="1:4" x14ac:dyDescent="0.25">
      <c r="A67" s="1">
        <v>32416</v>
      </c>
      <c r="B67">
        <v>5.0308814330129801</v>
      </c>
      <c r="C67">
        <v>5.0308814330129801</v>
      </c>
      <c r="D67">
        <v>5.0308814330129801</v>
      </c>
    </row>
    <row r="68" spans="1:4" x14ac:dyDescent="0.25">
      <c r="A68" s="1">
        <v>32508</v>
      </c>
      <c r="B68">
        <v>5.0516241449587396</v>
      </c>
      <c r="C68">
        <v>5.0516241449587396</v>
      </c>
      <c r="D68">
        <v>5.0516241449587396</v>
      </c>
    </row>
    <row r="69" spans="1:4" x14ac:dyDescent="0.25">
      <c r="A69" s="1">
        <v>32598</v>
      </c>
      <c r="B69">
        <v>5.6039757354471798</v>
      </c>
      <c r="C69">
        <v>5.6039757354471798</v>
      </c>
      <c r="D69">
        <v>5.6039757354471798</v>
      </c>
    </row>
    <row r="70" spans="1:4" x14ac:dyDescent="0.25">
      <c r="A70" s="1">
        <v>32689</v>
      </c>
      <c r="B70">
        <v>5.7614402745627604</v>
      </c>
      <c r="C70">
        <v>5.7614402745627604</v>
      </c>
      <c r="D70">
        <v>5.7614402745627604</v>
      </c>
    </row>
    <row r="71" spans="1:4" x14ac:dyDescent="0.25">
      <c r="A71" s="1">
        <v>32781</v>
      </c>
      <c r="B71">
        <v>6.0004740832742796</v>
      </c>
      <c r="C71">
        <v>6.0004740832742796</v>
      </c>
      <c r="D71">
        <v>6.0004740832742796</v>
      </c>
    </row>
    <row r="72" spans="1:4" x14ac:dyDescent="0.25">
      <c r="A72" s="1">
        <v>32873</v>
      </c>
      <c r="B72">
        <v>6.3052572562754001</v>
      </c>
      <c r="C72">
        <v>6.3052572562754001</v>
      </c>
      <c r="D72">
        <v>6.3052572562754001</v>
      </c>
    </row>
    <row r="73" spans="1:4" x14ac:dyDescent="0.25">
      <c r="A73" s="1">
        <v>32963</v>
      </c>
      <c r="B73">
        <v>6.4593933102411496</v>
      </c>
      <c r="C73">
        <v>6.4593933102411496</v>
      </c>
      <c r="D73">
        <v>6.4593933102411496</v>
      </c>
    </row>
    <row r="74" spans="1:4" x14ac:dyDescent="0.25">
      <c r="A74" s="1">
        <v>33054</v>
      </c>
      <c r="B74">
        <v>6.2848022701589699</v>
      </c>
      <c r="C74">
        <v>6.2848022701589699</v>
      </c>
      <c r="D74">
        <v>6.2848022701589699</v>
      </c>
    </row>
    <row r="75" spans="1:4" x14ac:dyDescent="0.25">
      <c r="A75" s="1">
        <v>33146</v>
      </c>
      <c r="B75">
        <v>6.4084000197684503</v>
      </c>
      <c r="C75">
        <v>6.4084000197684503</v>
      </c>
      <c r="D75">
        <v>6.4084000197684503</v>
      </c>
    </row>
    <row r="76" spans="1:4" x14ac:dyDescent="0.25">
      <c r="A76" s="1">
        <v>33238</v>
      </c>
      <c r="B76">
        <v>6.7018256491305497</v>
      </c>
      <c r="C76">
        <v>6.7018256491305497</v>
      </c>
      <c r="D76">
        <v>6.7018256491305497</v>
      </c>
    </row>
    <row r="77" spans="1:4" x14ac:dyDescent="0.25">
      <c r="A77" s="1">
        <v>33328</v>
      </c>
      <c r="B77">
        <v>6.5453540780204298</v>
      </c>
      <c r="C77">
        <v>6.5453540780204298</v>
      </c>
      <c r="D77">
        <v>6.5453540780204298</v>
      </c>
    </row>
    <row r="78" spans="1:4" x14ac:dyDescent="0.25">
      <c r="A78" s="1">
        <v>33419</v>
      </c>
      <c r="B78">
        <v>6.3093603816268002</v>
      </c>
      <c r="C78">
        <v>6.3093603816268002</v>
      </c>
      <c r="D78">
        <v>6.3093603816268002</v>
      </c>
    </row>
    <row r="79" spans="1:4" x14ac:dyDescent="0.25">
      <c r="A79" s="1">
        <v>33511</v>
      </c>
      <c r="B79">
        <v>6.2938964721130901</v>
      </c>
      <c r="C79">
        <v>6.2938964721130901</v>
      </c>
      <c r="D79">
        <v>6.2938964721130901</v>
      </c>
    </row>
    <row r="80" spans="1:4" x14ac:dyDescent="0.25">
      <c r="A80" s="1">
        <v>33603</v>
      </c>
      <c r="B80">
        <v>6.4721483167386902</v>
      </c>
      <c r="C80">
        <v>6.4721483167386902</v>
      </c>
      <c r="D80">
        <v>6.4721483167386902</v>
      </c>
    </row>
    <row r="81" spans="1:4" x14ac:dyDescent="0.25">
      <c r="A81" s="1">
        <v>33694</v>
      </c>
      <c r="B81">
        <v>6.5001420012537796</v>
      </c>
      <c r="C81">
        <v>6.5001420012537796</v>
      </c>
      <c r="D81">
        <v>6.5001420012537796</v>
      </c>
    </row>
    <row r="82" spans="1:4" x14ac:dyDescent="0.25">
      <c r="A82" s="1">
        <v>33785</v>
      </c>
      <c r="B82">
        <v>6.5718150527496402</v>
      </c>
      <c r="C82">
        <v>6.5718150527496402</v>
      </c>
      <c r="D82">
        <v>6.5718150527496402</v>
      </c>
    </row>
    <row r="83" spans="1:4" x14ac:dyDescent="0.25">
      <c r="A83" s="1">
        <v>33877</v>
      </c>
      <c r="B83">
        <v>7.08063471857146</v>
      </c>
      <c r="C83">
        <v>7.08063471857146</v>
      </c>
      <c r="D83">
        <v>7.08063471857146</v>
      </c>
    </row>
    <row r="84" spans="1:4" x14ac:dyDescent="0.25">
      <c r="A84" s="1">
        <v>33969</v>
      </c>
      <c r="B84">
        <v>6.9155520328726201</v>
      </c>
      <c r="C84">
        <v>6.9155520328726201</v>
      </c>
      <c r="D84">
        <v>6.9155520328726201</v>
      </c>
    </row>
    <row r="85" spans="1:4" x14ac:dyDescent="0.25">
      <c r="A85" s="1">
        <v>34059</v>
      </c>
      <c r="B85">
        <v>6.0170328926631296</v>
      </c>
      <c r="C85">
        <v>6.0170328926631296</v>
      </c>
      <c r="D85">
        <v>6.0170328926631296</v>
      </c>
    </row>
    <row r="86" spans="1:4" x14ac:dyDescent="0.25">
      <c r="A86" s="1">
        <v>34150</v>
      </c>
      <c r="B86">
        <v>5.3657203800581899</v>
      </c>
      <c r="C86">
        <v>5.3657203800581899</v>
      </c>
      <c r="D86">
        <v>5.3657203800581899</v>
      </c>
    </row>
    <row r="87" spans="1:4" x14ac:dyDescent="0.25">
      <c r="A87" s="1">
        <v>34242</v>
      </c>
      <c r="B87">
        <v>4.7551709143789402</v>
      </c>
      <c r="C87">
        <v>4.7551709143789402</v>
      </c>
      <c r="D87">
        <v>4.7551709143789402</v>
      </c>
    </row>
    <row r="88" spans="1:4" x14ac:dyDescent="0.25">
      <c r="A88" s="1">
        <v>34334</v>
      </c>
      <c r="B88">
        <v>4.3120581138380096</v>
      </c>
      <c r="C88">
        <v>4.3120581138380096</v>
      </c>
      <c r="D88">
        <v>4.3120581138380096</v>
      </c>
    </row>
    <row r="89" spans="1:4" x14ac:dyDescent="0.25">
      <c r="A89" s="1">
        <v>34424</v>
      </c>
      <c r="B89">
        <v>3.9484033968400101</v>
      </c>
      <c r="C89">
        <v>3.9484033968400101</v>
      </c>
      <c r="D89">
        <v>3.9484033968400101</v>
      </c>
    </row>
    <row r="90" spans="1:4" x14ac:dyDescent="0.25">
      <c r="A90" s="1">
        <v>34515</v>
      </c>
      <c r="B90">
        <v>3.84445934643397</v>
      </c>
      <c r="C90">
        <v>3.84445934643397</v>
      </c>
      <c r="D90">
        <v>3.84445934643397</v>
      </c>
    </row>
    <row r="91" spans="1:4" x14ac:dyDescent="0.25">
      <c r="A91" s="1">
        <v>34607</v>
      </c>
      <c r="B91">
        <v>3.9674616552577602</v>
      </c>
      <c r="C91">
        <v>3.9674616552577602</v>
      </c>
      <c r="D91">
        <v>3.9674616552577602</v>
      </c>
    </row>
    <row r="92" spans="1:4" x14ac:dyDescent="0.25">
      <c r="A92" s="1">
        <v>34699</v>
      </c>
      <c r="B92">
        <v>3.9141589793213498</v>
      </c>
      <c r="C92">
        <v>3.9141589793213498</v>
      </c>
      <c r="D92">
        <v>3.9141589793213498</v>
      </c>
    </row>
    <row r="93" spans="1:4" x14ac:dyDescent="0.25">
      <c r="A93" s="1">
        <v>34789</v>
      </c>
      <c r="B93">
        <v>4.2617419554131102</v>
      </c>
      <c r="C93">
        <v>4.2617419554131102</v>
      </c>
      <c r="D93">
        <v>4.2617419554131102</v>
      </c>
    </row>
    <row r="94" spans="1:4" x14ac:dyDescent="0.25">
      <c r="A94" s="1">
        <v>34880</v>
      </c>
      <c r="B94">
        <v>4.3017822463356001</v>
      </c>
      <c r="C94">
        <v>4.3017822463356001</v>
      </c>
      <c r="D94">
        <v>4.3017822463356001</v>
      </c>
    </row>
    <row r="95" spans="1:4" x14ac:dyDescent="0.25">
      <c r="A95" s="1">
        <v>34972</v>
      </c>
      <c r="B95">
        <v>3.8293643333461702</v>
      </c>
      <c r="C95">
        <v>3.8293643333461702</v>
      </c>
      <c r="D95">
        <v>3.8293643333461702</v>
      </c>
    </row>
    <row r="96" spans="1:4" x14ac:dyDescent="0.25">
      <c r="A96" s="1">
        <v>35064</v>
      </c>
      <c r="B96">
        <v>3.67927100666649</v>
      </c>
      <c r="C96">
        <v>3.67927100666649</v>
      </c>
      <c r="D96">
        <v>3.67927100666649</v>
      </c>
    </row>
    <row r="97" spans="1:4" x14ac:dyDescent="0.25">
      <c r="A97" s="1">
        <v>35155</v>
      </c>
      <c r="B97">
        <v>3.3796669563761599</v>
      </c>
      <c r="C97">
        <v>3.3796669563761599</v>
      </c>
      <c r="D97">
        <v>3.3796669563761599</v>
      </c>
    </row>
    <row r="98" spans="1:4" x14ac:dyDescent="0.25">
      <c r="A98" s="1">
        <v>35246</v>
      </c>
      <c r="B98">
        <v>2.9711366532766599</v>
      </c>
      <c r="C98">
        <v>2.9711366532766599</v>
      </c>
      <c r="D98">
        <v>2.9711366532766599</v>
      </c>
    </row>
    <row r="99" spans="1:4" x14ac:dyDescent="0.25">
      <c r="A99" s="1">
        <v>35338</v>
      </c>
      <c r="B99">
        <v>2.9980981815123</v>
      </c>
      <c r="C99">
        <v>2.9980981815123</v>
      </c>
      <c r="D99">
        <v>2.9980981815123</v>
      </c>
    </row>
    <row r="100" spans="1:4" x14ac:dyDescent="0.25">
      <c r="A100" s="1">
        <v>35430</v>
      </c>
      <c r="B100">
        <v>2.7131854085317699</v>
      </c>
      <c r="C100">
        <v>2.7131854085317699</v>
      </c>
      <c r="D100">
        <v>2.7131854085317699</v>
      </c>
    </row>
    <row r="101" spans="1:4" x14ac:dyDescent="0.25">
      <c r="A101" s="1">
        <v>35520</v>
      </c>
      <c r="B101">
        <v>2.7103846998488899</v>
      </c>
      <c r="C101">
        <v>2.7103846998488899</v>
      </c>
      <c r="D101">
        <v>2.7103846998488899</v>
      </c>
    </row>
    <row r="102" spans="1:4" x14ac:dyDescent="0.25">
      <c r="A102" s="1">
        <v>35611</v>
      </c>
      <c r="B102">
        <v>2.5516985740822502</v>
      </c>
      <c r="C102">
        <v>2.5516985740822502</v>
      </c>
      <c r="D102">
        <v>2.5516985740822502</v>
      </c>
    </row>
    <row r="103" spans="1:4" x14ac:dyDescent="0.25">
      <c r="A103" s="1">
        <v>35703</v>
      </c>
      <c r="B103">
        <v>2.4956984957614501</v>
      </c>
      <c r="C103">
        <v>2.4956984957614501</v>
      </c>
      <c r="D103">
        <v>2.4956984957614501</v>
      </c>
    </row>
    <row r="104" spans="1:4" x14ac:dyDescent="0.25">
      <c r="A104" s="1">
        <v>35795</v>
      </c>
      <c r="B104">
        <v>2.4502973628761202</v>
      </c>
      <c r="C104">
        <v>2.4502973628761202</v>
      </c>
      <c r="D104">
        <v>2.4502973628761202</v>
      </c>
    </row>
    <row r="105" spans="1:4" x14ac:dyDescent="0.25">
      <c r="A105" s="1">
        <v>35885</v>
      </c>
      <c r="B105">
        <v>2.2262990021433602</v>
      </c>
      <c r="C105">
        <v>2.2262990021433602</v>
      </c>
      <c r="D105">
        <v>2.2262990021433602</v>
      </c>
    </row>
    <row r="106" spans="1:4" x14ac:dyDescent="0.25">
      <c r="A106" s="1">
        <v>35976</v>
      </c>
      <c r="B106">
        <v>2.1372200618949702</v>
      </c>
      <c r="C106">
        <v>2.1372200618949702</v>
      </c>
      <c r="D106">
        <v>2.1372200618949702</v>
      </c>
    </row>
    <row r="107" spans="1:4" x14ac:dyDescent="0.25">
      <c r="A107" s="1">
        <v>36068</v>
      </c>
      <c r="B107">
        <v>1.99631446328004</v>
      </c>
      <c r="C107">
        <v>1.99631446328004</v>
      </c>
      <c r="D107">
        <v>1.99631446328004</v>
      </c>
    </row>
    <row r="108" spans="1:4" x14ac:dyDescent="0.25">
      <c r="A108" s="1">
        <v>36160</v>
      </c>
      <c r="B108">
        <v>1.64210906720785</v>
      </c>
      <c r="C108">
        <v>1.64210906720785</v>
      </c>
      <c r="D108">
        <v>1.64210906720785</v>
      </c>
    </row>
    <row r="109" spans="1:4" x14ac:dyDescent="0.25">
      <c r="A109" s="1">
        <v>36250</v>
      </c>
      <c r="B109">
        <v>1.3990986806607599</v>
      </c>
      <c r="C109">
        <v>1.3990986806607599</v>
      </c>
      <c r="D109">
        <v>1.3990986806607599</v>
      </c>
    </row>
    <row r="110" spans="1:4" x14ac:dyDescent="0.25">
      <c r="A110" s="1">
        <v>36341</v>
      </c>
      <c r="B110">
        <v>1.4329152379708401</v>
      </c>
      <c r="C110">
        <v>1.4329152379708401</v>
      </c>
      <c r="D110">
        <v>1.4329152379708401</v>
      </c>
    </row>
    <row r="111" spans="1:4" x14ac:dyDescent="0.25">
      <c r="A111" s="1">
        <v>36433</v>
      </c>
      <c r="B111">
        <v>1.6595928660614501</v>
      </c>
      <c r="C111">
        <v>1.6595928660614501</v>
      </c>
      <c r="D111">
        <v>1.6595928660614501</v>
      </c>
    </row>
    <row r="112" spans="1:4" x14ac:dyDescent="0.25">
      <c r="A112" s="1">
        <v>36525</v>
      </c>
      <c r="B112">
        <v>1.92070647583068</v>
      </c>
      <c r="C112">
        <v>1.92070647583068</v>
      </c>
      <c r="D112">
        <v>1.92070647583068</v>
      </c>
    </row>
    <row r="113" spans="1:4" x14ac:dyDescent="0.25">
      <c r="A113" s="1">
        <v>36616</v>
      </c>
      <c r="B113">
        <v>2.0479871132920699</v>
      </c>
      <c r="C113">
        <v>2.0479871132920699</v>
      </c>
      <c r="D113">
        <v>2.0479871132920699</v>
      </c>
    </row>
    <row r="114" spans="1:4" x14ac:dyDescent="0.25">
      <c r="A114" s="1">
        <v>36707</v>
      </c>
      <c r="B114">
        <v>2.3386688850150601</v>
      </c>
      <c r="C114">
        <v>2.3386688850150601</v>
      </c>
      <c r="D114">
        <v>2.3386688850150601</v>
      </c>
    </row>
    <row r="115" spans="1:4" x14ac:dyDescent="0.25">
      <c r="A115" s="1">
        <v>36799</v>
      </c>
      <c r="B115">
        <v>2.4367027821829002</v>
      </c>
      <c r="C115">
        <v>2.4367027821829002</v>
      </c>
      <c r="D115">
        <v>2.4367027821829002</v>
      </c>
    </row>
    <row r="116" spans="1:4" x14ac:dyDescent="0.25">
      <c r="A116" s="1">
        <v>36891</v>
      </c>
      <c r="B116">
        <v>2.4585351368145099</v>
      </c>
      <c r="C116">
        <v>2.4585351368145099</v>
      </c>
      <c r="D116">
        <v>2.4585351368145099</v>
      </c>
    </row>
    <row r="117" spans="1:4" x14ac:dyDescent="0.25">
      <c r="A117" s="1">
        <v>36981</v>
      </c>
      <c r="B117">
        <v>2.2935573596962899</v>
      </c>
      <c r="C117">
        <v>2.2935573596962899</v>
      </c>
      <c r="D117">
        <v>2.2935573596962899</v>
      </c>
    </row>
    <row r="118" spans="1:4" x14ac:dyDescent="0.25">
      <c r="A118" s="1">
        <v>37072</v>
      </c>
      <c r="B118">
        <v>2.2545026335760801</v>
      </c>
      <c r="C118">
        <v>2.2545026335760801</v>
      </c>
      <c r="D118">
        <v>2.2545026335760801</v>
      </c>
    </row>
    <row r="119" spans="1:4" x14ac:dyDescent="0.25">
      <c r="A119" s="1">
        <v>37164</v>
      </c>
      <c r="B119">
        <v>1.9805259182827799</v>
      </c>
      <c r="C119">
        <v>1.9805259182827799</v>
      </c>
      <c r="D119">
        <v>1.9805259182827799</v>
      </c>
    </row>
    <row r="120" spans="1:4" x14ac:dyDescent="0.25">
      <c r="A120" s="1">
        <v>37256</v>
      </c>
      <c r="B120">
        <v>1.44395903236423</v>
      </c>
      <c r="C120">
        <v>1.44395903236423</v>
      </c>
      <c r="D120">
        <v>1.44395903236423</v>
      </c>
    </row>
    <row r="121" spans="1:4" x14ac:dyDescent="0.25">
      <c r="A121" s="1">
        <v>37346</v>
      </c>
      <c r="B121">
        <v>1.41916168368365</v>
      </c>
      <c r="C121">
        <v>1.41916168368365</v>
      </c>
      <c r="D121">
        <v>1.41916168368365</v>
      </c>
    </row>
    <row r="122" spans="1:4" x14ac:dyDescent="0.25">
      <c r="A122" s="1">
        <v>37437</v>
      </c>
      <c r="B122">
        <v>1.5171935267029699</v>
      </c>
      <c r="C122">
        <v>1.5171935267029699</v>
      </c>
      <c r="D122">
        <v>1.5171935267029699</v>
      </c>
    </row>
    <row r="123" spans="1:4" x14ac:dyDescent="0.25">
      <c r="A123" s="1">
        <v>37529</v>
      </c>
      <c r="B123">
        <v>1.34221771432252</v>
      </c>
      <c r="C123">
        <v>1.34221771432252</v>
      </c>
      <c r="D123">
        <v>1.34221771432252</v>
      </c>
    </row>
    <row r="124" spans="1:4" x14ac:dyDescent="0.25">
      <c r="A124" s="1">
        <v>37621</v>
      </c>
      <c r="B124">
        <v>1.2510855356366199</v>
      </c>
      <c r="C124">
        <v>1.2510855356366199</v>
      </c>
      <c r="D124">
        <v>1.2510855356366199</v>
      </c>
    </row>
    <row r="125" spans="1:4" x14ac:dyDescent="0.25">
      <c r="A125" s="1">
        <v>37711</v>
      </c>
      <c r="B125">
        <v>1.0187809091117701</v>
      </c>
      <c r="C125">
        <v>1.0187809091117701</v>
      </c>
      <c r="D125">
        <v>1.0187809091117701</v>
      </c>
    </row>
    <row r="126" spans="1:4" x14ac:dyDescent="0.25">
      <c r="A126" s="1">
        <v>37802</v>
      </c>
      <c r="B126">
        <v>0.78446510976838801</v>
      </c>
      <c r="C126">
        <v>0.78446510976838801</v>
      </c>
      <c r="D126">
        <v>0.78446510976838801</v>
      </c>
    </row>
    <row r="127" spans="1:4" x14ac:dyDescent="0.25">
      <c r="A127" s="1">
        <v>37894</v>
      </c>
      <c r="B127">
        <v>0.82333095070499496</v>
      </c>
      <c r="C127">
        <v>0.82333095070499496</v>
      </c>
      <c r="D127">
        <v>0.82333095070499496</v>
      </c>
    </row>
    <row r="128" spans="1:4" x14ac:dyDescent="0.25">
      <c r="A128" s="1">
        <v>37986</v>
      </c>
      <c r="B128">
        <v>0.86177499620137799</v>
      </c>
      <c r="C128">
        <v>0.86177499620137799</v>
      </c>
      <c r="D128">
        <v>0.86177499620137799</v>
      </c>
    </row>
    <row r="129" spans="1:4" x14ac:dyDescent="0.25">
      <c r="A129" s="1">
        <v>38077</v>
      </c>
      <c r="B129">
        <v>0.81489819550025999</v>
      </c>
      <c r="C129">
        <v>0.81489819550025999</v>
      </c>
      <c r="D129">
        <v>0.81489819550025999</v>
      </c>
    </row>
    <row r="130" spans="1:4" x14ac:dyDescent="0.25">
      <c r="A130" s="1">
        <v>38168</v>
      </c>
      <c r="B130">
        <v>0.80414898837964799</v>
      </c>
      <c r="C130">
        <v>0.80414898837964799</v>
      </c>
      <c r="D130">
        <v>0.80414898837964799</v>
      </c>
    </row>
    <row r="131" spans="1:4" x14ac:dyDescent="0.25">
      <c r="A131" s="1">
        <v>38260</v>
      </c>
      <c r="B131">
        <v>0.80564242607742198</v>
      </c>
      <c r="C131">
        <v>0.80564242607742198</v>
      </c>
      <c r="D131">
        <v>0.80564242607742198</v>
      </c>
    </row>
    <row r="132" spans="1:4" x14ac:dyDescent="0.25">
      <c r="A132" s="1">
        <v>38352</v>
      </c>
      <c r="B132">
        <v>0.82673261544050403</v>
      </c>
      <c r="C132">
        <v>0.82673261544050403</v>
      </c>
      <c r="D132">
        <v>0.82673261544050403</v>
      </c>
    </row>
    <row r="133" spans="1:4" x14ac:dyDescent="0.25">
      <c r="A133" s="1">
        <v>38442</v>
      </c>
      <c r="B133">
        <v>0.82879327226416999</v>
      </c>
      <c r="C133">
        <v>0.82879327226416999</v>
      </c>
      <c r="D133">
        <v>0.82879327226416999</v>
      </c>
    </row>
    <row r="134" spans="1:4" x14ac:dyDescent="0.25">
      <c r="A134" s="1">
        <v>38533</v>
      </c>
      <c r="B134">
        <v>0.75172814923134601</v>
      </c>
      <c r="C134">
        <v>0.75172814923134601</v>
      </c>
      <c r="D134">
        <v>0.75172814923134601</v>
      </c>
    </row>
    <row r="135" spans="1:4" x14ac:dyDescent="0.25">
      <c r="A135" s="1">
        <v>38625</v>
      </c>
      <c r="B135">
        <v>0.74458796442936503</v>
      </c>
      <c r="C135">
        <v>0.74458796442936503</v>
      </c>
      <c r="D135">
        <v>0.74458796442936503</v>
      </c>
    </row>
    <row r="136" spans="1:4" x14ac:dyDescent="0.25">
      <c r="A136" s="1">
        <v>38717</v>
      </c>
      <c r="B136">
        <v>0.80448555263486998</v>
      </c>
      <c r="C136">
        <v>0.80448555263486998</v>
      </c>
      <c r="D136">
        <v>0.80448555263486998</v>
      </c>
    </row>
    <row r="137" spans="1:4" x14ac:dyDescent="0.25">
      <c r="A137" s="1">
        <v>38807</v>
      </c>
      <c r="B137">
        <v>1.05242356900769</v>
      </c>
      <c r="C137">
        <v>1.05242356900769</v>
      </c>
      <c r="D137">
        <v>1.05242356900769</v>
      </c>
    </row>
    <row r="138" spans="1:4" x14ac:dyDescent="0.25">
      <c r="A138" s="1">
        <v>38898</v>
      </c>
      <c r="B138">
        <v>1.2255288345169599</v>
      </c>
      <c r="C138">
        <v>1.2255288345169599</v>
      </c>
      <c r="D138">
        <v>1.2255288345169599</v>
      </c>
    </row>
    <row r="139" spans="1:4" x14ac:dyDescent="0.25">
      <c r="A139" s="1">
        <v>38990</v>
      </c>
      <c r="B139">
        <v>1.34513912147018</v>
      </c>
      <c r="C139">
        <v>1.34513912147018</v>
      </c>
      <c r="D139">
        <v>1.34513912147018</v>
      </c>
    </row>
    <row r="140" spans="1:4" x14ac:dyDescent="0.25">
      <c r="A140" s="1">
        <v>39082</v>
      </c>
      <c r="B140">
        <v>1.4817785202826499</v>
      </c>
      <c r="C140">
        <v>1.4817785202826499</v>
      </c>
      <c r="D140">
        <v>1.4817785202826499</v>
      </c>
    </row>
    <row r="141" spans="1:4" x14ac:dyDescent="0.25">
      <c r="A141" s="1">
        <v>39172</v>
      </c>
      <c r="B141">
        <v>1.5090826784057301</v>
      </c>
      <c r="C141">
        <v>1.5090826784057301</v>
      </c>
      <c r="D141">
        <v>1.5090826784057301</v>
      </c>
    </row>
    <row r="142" spans="1:4" x14ac:dyDescent="0.25">
      <c r="A142" s="1">
        <v>39263</v>
      </c>
      <c r="B142">
        <v>1.9334759566126301</v>
      </c>
      <c r="C142">
        <v>1.9334759566126301</v>
      </c>
      <c r="D142">
        <v>1.9334759566126301</v>
      </c>
    </row>
    <row r="143" spans="1:4" x14ac:dyDescent="0.25">
      <c r="A143" s="1">
        <v>39355</v>
      </c>
      <c r="B143">
        <v>2.0231026810297799</v>
      </c>
      <c r="C143">
        <v>2.0231026810297799</v>
      </c>
      <c r="D143">
        <v>2.0231026810297799</v>
      </c>
    </row>
    <row r="144" spans="1:4" x14ac:dyDescent="0.25">
      <c r="A144" s="1">
        <v>39447</v>
      </c>
      <c r="B144">
        <v>2.04332411078809</v>
      </c>
      <c r="C144">
        <v>2.04332411078809</v>
      </c>
      <c r="D144">
        <v>2.04332411078809</v>
      </c>
    </row>
    <row r="145" spans="1:4" x14ac:dyDescent="0.25">
      <c r="A145" s="1">
        <v>39538</v>
      </c>
      <c r="B145">
        <v>1.9917085561547501</v>
      </c>
      <c r="C145">
        <v>1.9917085561547501</v>
      </c>
      <c r="D145">
        <v>1.9917085561547501</v>
      </c>
    </row>
    <row r="146" spans="1:4" x14ac:dyDescent="0.25">
      <c r="A146" s="1">
        <v>39629</v>
      </c>
      <c r="B146">
        <v>2.0657275952942902</v>
      </c>
      <c r="C146">
        <v>2.0657275952942902</v>
      </c>
      <c r="D146">
        <v>2.0657275952942902</v>
      </c>
    </row>
    <row r="147" spans="1:4" x14ac:dyDescent="0.25">
      <c r="A147" s="1">
        <v>39721</v>
      </c>
      <c r="B147">
        <v>2.1604340883628801</v>
      </c>
      <c r="C147">
        <v>2.1604340883628801</v>
      </c>
      <c r="D147">
        <v>2.1604340883628801</v>
      </c>
    </row>
    <row r="148" spans="1:4" x14ac:dyDescent="0.25">
      <c r="A148" s="1">
        <v>39813</v>
      </c>
      <c r="B148">
        <v>1.05341103388108</v>
      </c>
      <c r="C148">
        <v>1.05341103388108</v>
      </c>
      <c r="D148">
        <v>1.05341103388108</v>
      </c>
    </row>
    <row r="149" spans="1:4" x14ac:dyDescent="0.25">
      <c r="A149" s="1">
        <v>39903</v>
      </c>
      <c r="B149">
        <v>0.55648574473012802</v>
      </c>
      <c r="C149">
        <v>0.55648574473012802</v>
      </c>
      <c r="D149">
        <v>0.55648574473012802</v>
      </c>
    </row>
    <row r="150" spans="1:4" x14ac:dyDescent="0.25">
      <c r="A150" s="1">
        <v>39994</v>
      </c>
      <c r="B150">
        <v>0.416391505724098</v>
      </c>
      <c r="C150">
        <v>0.416391505724098</v>
      </c>
      <c r="D150">
        <v>0.416391505724098</v>
      </c>
    </row>
    <row r="151" spans="1:4" x14ac:dyDescent="0.25">
      <c r="A151" s="1">
        <v>40086</v>
      </c>
      <c r="B151">
        <v>0.43839463357687403</v>
      </c>
      <c r="C151">
        <v>0.43839463357687403</v>
      </c>
      <c r="D151">
        <v>0.43839463357687403</v>
      </c>
    </row>
    <row r="152" spans="1:4" x14ac:dyDescent="0.25">
      <c r="A152" s="1">
        <v>40178</v>
      </c>
      <c r="B152">
        <v>0.35295346087857699</v>
      </c>
      <c r="C152">
        <v>0.35295346087857699</v>
      </c>
      <c r="D152">
        <v>0.35295346087857699</v>
      </c>
    </row>
    <row r="153" spans="1:4" x14ac:dyDescent="0.25">
      <c r="A153" s="1">
        <v>40268</v>
      </c>
      <c r="B153">
        <v>0.48328475459342501</v>
      </c>
      <c r="C153">
        <v>0.48328475459342501</v>
      </c>
      <c r="D153">
        <v>0.48328475459342501</v>
      </c>
    </row>
    <row r="154" spans="1:4" x14ac:dyDescent="0.25">
      <c r="A154" s="1">
        <v>40359</v>
      </c>
      <c r="B154">
        <v>0.28986796721965302</v>
      </c>
      <c r="C154">
        <v>0.28986796721965302</v>
      </c>
      <c r="D154">
        <v>0.28986796721965302</v>
      </c>
    </row>
    <row r="155" spans="1:4" x14ac:dyDescent="0.25">
      <c r="A155" s="1">
        <v>40451</v>
      </c>
      <c r="B155">
        <v>0.17497193068977901</v>
      </c>
      <c r="C155">
        <v>0.17497193068977901</v>
      </c>
      <c r="D155">
        <v>0.17497193068977901</v>
      </c>
    </row>
    <row r="156" spans="1:4" x14ac:dyDescent="0.25">
      <c r="A156" s="1">
        <v>40543</v>
      </c>
      <c r="B156">
        <v>0.16314694202302199</v>
      </c>
      <c r="C156">
        <v>0.16314694202302199</v>
      </c>
      <c r="D156">
        <v>0.16314694202302199</v>
      </c>
    </row>
    <row r="157" spans="1:4" x14ac:dyDescent="0.25">
      <c r="A157" s="1">
        <v>40633</v>
      </c>
      <c r="B157">
        <v>0.29904514089788597</v>
      </c>
      <c r="C157">
        <v>0.29904514089788597</v>
      </c>
      <c r="D157">
        <v>0.29904514089788597</v>
      </c>
    </row>
    <row r="158" spans="1:4" x14ac:dyDescent="0.25">
      <c r="A158" s="1">
        <v>40724</v>
      </c>
      <c r="B158">
        <v>0.39120376246997601</v>
      </c>
      <c r="C158">
        <v>0.39120376246997601</v>
      </c>
      <c r="D158">
        <v>0.39120376246997601</v>
      </c>
    </row>
    <row r="159" spans="1:4" x14ac:dyDescent="0.25">
      <c r="A159" s="1">
        <v>40816</v>
      </c>
      <c r="B159">
        <v>0.19987014905092601</v>
      </c>
      <c r="C159">
        <v>0.19987014905092601</v>
      </c>
      <c r="D159">
        <v>0.19987014905092601</v>
      </c>
    </row>
    <row r="160" spans="1:4" x14ac:dyDescent="0.25">
      <c r="A160" s="1">
        <v>40908</v>
      </c>
      <c r="B160">
        <v>6.1159626267097401E-2</v>
      </c>
      <c r="C160">
        <v>6.1159626267097401E-2</v>
      </c>
      <c r="D160">
        <v>6.1159626267097401E-2</v>
      </c>
    </row>
    <row r="161" spans="1:4" x14ac:dyDescent="0.25">
      <c r="A161" s="1">
        <v>40999</v>
      </c>
      <c r="B161">
        <v>-0.17577897578901699</v>
      </c>
      <c r="C161">
        <v>-0.17577897578901699</v>
      </c>
      <c r="D161">
        <v>-0.17577897578901699</v>
      </c>
    </row>
    <row r="162" spans="1:4" x14ac:dyDescent="0.25">
      <c r="A162" s="1">
        <v>41090</v>
      </c>
      <c r="B162">
        <v>-0.25477306277537698</v>
      </c>
      <c r="C162">
        <v>-0.25477306277537698</v>
      </c>
      <c r="D162">
        <v>-0.25477306277537698</v>
      </c>
    </row>
    <row r="163" spans="1:4" x14ac:dyDescent="0.25">
      <c r="A163" s="1">
        <v>41182</v>
      </c>
      <c r="B163">
        <v>-0.47362066044830098</v>
      </c>
      <c r="C163">
        <v>-0.47362066044830098</v>
      </c>
      <c r="D163">
        <v>-0.47362066044830098</v>
      </c>
    </row>
    <row r="164" spans="1:4" x14ac:dyDescent="0.25">
      <c r="A164" s="1">
        <v>41274</v>
      </c>
      <c r="B164">
        <v>-0.78026864388385797</v>
      </c>
      <c r="C164">
        <v>-0.78026864388385797</v>
      </c>
      <c r="D164">
        <v>-0.78026864388385797</v>
      </c>
    </row>
    <row r="165" spans="1:4" x14ac:dyDescent="0.25">
      <c r="A165" s="1">
        <v>41364</v>
      </c>
      <c r="B165">
        <v>-0.59778589413745198</v>
      </c>
      <c r="C165">
        <v>-0.59778589413745198</v>
      </c>
      <c r="D165">
        <v>-0.59778589413745198</v>
      </c>
    </row>
    <row r="166" spans="1:4" x14ac:dyDescent="0.25">
      <c r="A166" s="1">
        <v>41455</v>
      </c>
      <c r="B166">
        <v>-0.66991595643825597</v>
      </c>
      <c r="C166">
        <v>-0.66991595643825597</v>
      </c>
      <c r="D166">
        <v>-0.66991595643825597</v>
      </c>
    </row>
    <row r="167" spans="1:4" x14ac:dyDescent="0.25">
      <c r="A167" s="1">
        <v>41547</v>
      </c>
      <c r="B167">
        <v>-0.60122567923008896</v>
      </c>
      <c r="C167">
        <v>-0.60122567923008896</v>
      </c>
      <c r="D167">
        <v>-0.60122567923008896</v>
      </c>
    </row>
    <row r="168" spans="1:4" x14ac:dyDescent="0.25">
      <c r="A168" s="1">
        <v>41639</v>
      </c>
      <c r="B168">
        <v>-0.65244728024113596</v>
      </c>
      <c r="C168">
        <v>-0.65244728024113596</v>
      </c>
      <c r="D168">
        <v>-0.65244728024113596</v>
      </c>
    </row>
    <row r="169" spans="1:4" x14ac:dyDescent="0.25">
      <c r="A169" s="1">
        <v>41729</v>
      </c>
      <c r="B169">
        <v>-0.76727512365101502</v>
      </c>
      <c r="C169">
        <v>-0.76727512365101502</v>
      </c>
      <c r="D169">
        <v>-0.76727512365101502</v>
      </c>
    </row>
    <row r="170" spans="1:4" x14ac:dyDescent="0.25">
      <c r="A170" s="1">
        <v>41820</v>
      </c>
      <c r="B170">
        <v>-0.95556270995207004</v>
      </c>
      <c r="C170">
        <v>-0.95556270995207004</v>
      </c>
      <c r="D170">
        <v>-0.95556270995207004</v>
      </c>
    </row>
    <row r="171" spans="1:4" x14ac:dyDescent="0.25">
      <c r="A171" s="1">
        <v>41912</v>
      </c>
      <c r="B171">
        <v>-1.05591345010812</v>
      </c>
      <c r="C171">
        <v>-1.05591345010812</v>
      </c>
      <c r="D171">
        <v>-1.05591345010812</v>
      </c>
    </row>
    <row r="172" spans="1:4" x14ac:dyDescent="0.25">
      <c r="A172" s="1">
        <v>42004</v>
      </c>
      <c r="B172">
        <v>-1.1991840864936201</v>
      </c>
      <c r="C172">
        <v>-1.1991840864936201</v>
      </c>
      <c r="D172">
        <v>-1.1991840864936201</v>
      </c>
    </row>
    <row r="173" spans="1:4" x14ac:dyDescent="0.25">
      <c r="A173" s="1">
        <v>42094</v>
      </c>
      <c r="B173">
        <v>-1.4204722556284399</v>
      </c>
      <c r="C173">
        <v>-1.4204722556284399</v>
      </c>
      <c r="D173">
        <v>-1.4204722556284399</v>
      </c>
    </row>
    <row r="174" spans="1:4" x14ac:dyDescent="0.25">
      <c r="A174" s="1">
        <v>42185</v>
      </c>
      <c r="B174">
        <v>-1.5006920462923401</v>
      </c>
      <c r="C174">
        <v>-1.5006920462923401</v>
      </c>
      <c r="D174">
        <v>-1.5006920462923401</v>
      </c>
    </row>
    <row r="175" spans="1:4" x14ac:dyDescent="0.25">
      <c r="A175" s="1">
        <v>42277</v>
      </c>
      <c r="B175">
        <v>-1.24910987870739</v>
      </c>
      <c r="C175">
        <v>-1.24910987870739</v>
      </c>
      <c r="D175">
        <v>-1.24910987870739</v>
      </c>
    </row>
    <row r="176" spans="1:4" x14ac:dyDescent="0.25">
      <c r="A176" s="1">
        <v>42369</v>
      </c>
      <c r="B176">
        <v>-1.52741620380118</v>
      </c>
      <c r="C176">
        <v>-1.52741620380118</v>
      </c>
      <c r="D176">
        <v>-1.52741620380118</v>
      </c>
    </row>
    <row r="177" spans="1:4" x14ac:dyDescent="0.25">
      <c r="A177" s="1">
        <v>42460</v>
      </c>
      <c r="B177">
        <v>-1.5494294625028699</v>
      </c>
      <c r="C177">
        <v>-1.5494294625028699</v>
      </c>
      <c r="D177">
        <v>-1.5494294625028699</v>
      </c>
    </row>
    <row r="178" spans="1:4" x14ac:dyDescent="0.25">
      <c r="A178" s="1">
        <v>42551</v>
      </c>
      <c r="B178">
        <v>-1.4633705419451599</v>
      </c>
      <c r="C178">
        <v>-1.4633705419451599</v>
      </c>
      <c r="D178">
        <v>-1.4633705419451599</v>
      </c>
    </row>
    <row r="179" spans="1:4" x14ac:dyDescent="0.25">
      <c r="A179" s="1">
        <v>42643</v>
      </c>
      <c r="B179">
        <v>-1.57095225547629</v>
      </c>
      <c r="C179">
        <v>-1.57095225547629</v>
      </c>
      <c r="D179">
        <v>-1.57095225547629</v>
      </c>
    </row>
    <row r="180" spans="1:4" x14ac:dyDescent="0.25">
      <c r="A180" s="1">
        <v>42735</v>
      </c>
      <c r="B180">
        <v>-1.3460620446939999</v>
      </c>
      <c r="C180">
        <v>-1.3460620446939999</v>
      </c>
      <c r="D180">
        <v>-1.3460620446939999</v>
      </c>
    </row>
    <row r="181" spans="1:4" x14ac:dyDescent="0.25">
      <c r="A181" s="1">
        <v>42825</v>
      </c>
      <c r="B181">
        <v>-1.1795548883449301</v>
      </c>
      <c r="C181">
        <v>-1.1795548883449301</v>
      </c>
      <c r="D181">
        <v>-1.1795548883449301</v>
      </c>
    </row>
    <row r="182" spans="1:4" x14ac:dyDescent="0.25">
      <c r="A182" s="1">
        <v>42916</v>
      </c>
      <c r="B182">
        <v>-1.4859343846016999</v>
      </c>
      <c r="C182">
        <v>-1.4859343846016999</v>
      </c>
      <c r="D182">
        <v>-1.4859343846016999</v>
      </c>
    </row>
    <row r="183" spans="1:4" x14ac:dyDescent="0.25">
      <c r="A183" s="1">
        <v>43008</v>
      </c>
      <c r="B183">
        <v>-1.2756156140755499</v>
      </c>
      <c r="C183">
        <v>-1.2756156140755499</v>
      </c>
      <c r="D183">
        <v>-1.2756156140755499</v>
      </c>
    </row>
    <row r="184" spans="1:4" x14ac:dyDescent="0.25">
      <c r="A184" s="1">
        <v>43100</v>
      </c>
      <c r="B184">
        <v>-1.3180396638296701</v>
      </c>
      <c r="C184">
        <v>-1.3180396638296701</v>
      </c>
      <c r="D184">
        <v>-1.3180396638296701</v>
      </c>
    </row>
    <row r="185" spans="1:4" x14ac:dyDescent="0.25">
      <c r="A185" s="1">
        <v>43190</v>
      </c>
      <c r="B185">
        <v>-1.2397550566056199</v>
      </c>
      <c r="C185">
        <v>-1.2397550566056199</v>
      </c>
      <c r="D185">
        <v>-1.2397550566056199</v>
      </c>
    </row>
    <row r="186" spans="1:4" x14ac:dyDescent="0.25">
      <c r="A186" s="1">
        <v>43281</v>
      </c>
      <c r="B186">
        <v>-1.21975076030711</v>
      </c>
      <c r="C186">
        <v>-1.21975076030711</v>
      </c>
      <c r="D186">
        <v>-1.21975076030711</v>
      </c>
    </row>
    <row r="187" spans="1:4" x14ac:dyDescent="0.25">
      <c r="A187" s="1">
        <v>43373</v>
      </c>
      <c r="B187">
        <v>-1.1833013277304001</v>
      </c>
      <c r="C187">
        <v>-1.1833013277304001</v>
      </c>
      <c r="D187">
        <v>-1.1833013277304001</v>
      </c>
    </row>
    <row r="188" spans="1:4" x14ac:dyDescent="0.25">
      <c r="A188" s="1">
        <v>43465</v>
      </c>
      <c r="B188">
        <v>-1.2023124309267299</v>
      </c>
      <c r="C188">
        <v>-1.2023124309267299</v>
      </c>
      <c r="D188">
        <v>-1.2023124309267299</v>
      </c>
    </row>
    <row r="189" spans="1:4" x14ac:dyDescent="0.25">
      <c r="A189" s="1">
        <v>43555</v>
      </c>
      <c r="B189">
        <v>-1.24337392152601</v>
      </c>
      <c r="C189">
        <v>-1.24337392152601</v>
      </c>
      <c r="D189">
        <v>-1.24337392152601</v>
      </c>
    </row>
    <row r="190" spans="1:4" x14ac:dyDescent="0.25">
      <c r="A190" s="1">
        <v>43646</v>
      </c>
      <c r="B190">
        <v>-1.4367351973042699</v>
      </c>
      <c r="C190">
        <v>-1.4367351973042699</v>
      </c>
      <c r="D190">
        <v>-1.4367351973042699</v>
      </c>
    </row>
    <row r="191" spans="1:4" x14ac:dyDescent="0.25">
      <c r="A191" s="1">
        <v>43738</v>
      </c>
      <c r="B191">
        <v>-1.4466320778256201</v>
      </c>
      <c r="C191">
        <v>-1.4466320778256201</v>
      </c>
      <c r="D191">
        <v>-1.4466320778256201</v>
      </c>
    </row>
    <row r="192" spans="1:4" x14ac:dyDescent="0.25">
      <c r="A192" s="1">
        <v>43830</v>
      </c>
      <c r="B192">
        <v>-1.69570132477044</v>
      </c>
      <c r="C192">
        <v>-1.69570132477044</v>
      </c>
      <c r="D192">
        <v>-1.69570132477044</v>
      </c>
    </row>
    <row r="193" spans="1:4" x14ac:dyDescent="0.25">
      <c r="A193" s="1">
        <v>43921</v>
      </c>
      <c r="B193">
        <v>-1.8946928098493001</v>
      </c>
      <c r="C193">
        <v>-1.8946928098493001</v>
      </c>
      <c r="D193">
        <v>-1.8946928098493001</v>
      </c>
    </row>
    <row r="194" spans="1:4" x14ac:dyDescent="0.25">
      <c r="A194" s="1">
        <v>44012</v>
      </c>
      <c r="B194">
        <v>-2.1136101412823698</v>
      </c>
      <c r="C194">
        <v>-2.1136101412823698</v>
      </c>
      <c r="D194">
        <v>-2.1136101412823698</v>
      </c>
    </row>
    <row r="195" spans="1:4" x14ac:dyDescent="0.25">
      <c r="A195" s="1">
        <v>44104</v>
      </c>
      <c r="B195">
        <v>-2.01712337528939</v>
      </c>
      <c r="C195">
        <v>-2.01712337528939</v>
      </c>
      <c r="D195">
        <v>-2.01712337528939</v>
      </c>
    </row>
    <row r="196" spans="1:4" x14ac:dyDescent="0.25">
      <c r="A196" s="1">
        <v>44196</v>
      </c>
      <c r="B196">
        <v>-2.4738135670277099</v>
      </c>
      <c r="C196">
        <v>-2.4738135670277099</v>
      </c>
      <c r="D196">
        <v>-2.4738135670277099</v>
      </c>
    </row>
    <row r="197" spans="1:4" x14ac:dyDescent="0.25">
      <c r="A197" s="1">
        <v>44286</v>
      </c>
      <c r="B197">
        <v>-2.4510658818906901</v>
      </c>
      <c r="C197">
        <v>-2.4510658818906901</v>
      </c>
      <c r="D197">
        <v>-2.4510658818906901</v>
      </c>
    </row>
    <row r="198" spans="1:4" x14ac:dyDescent="0.25">
      <c r="A198" s="1">
        <v>44377</v>
      </c>
      <c r="B198">
        <v>-1.8734099558852499</v>
      </c>
      <c r="C198">
        <v>-1.8734099558852499</v>
      </c>
      <c r="D198">
        <v>-1.8734099558852499</v>
      </c>
    </row>
    <row r="199" spans="1:4" x14ac:dyDescent="0.25">
      <c r="A199" s="1">
        <v>44469</v>
      </c>
      <c r="B199">
        <v>-1.6301243246130701</v>
      </c>
      <c r="C199">
        <v>-1.6301243246130701</v>
      </c>
      <c r="D199">
        <v>-1.6301243246130701</v>
      </c>
    </row>
    <row r="200" spans="1:4" x14ac:dyDescent="0.25">
      <c r="A200" s="1">
        <v>44561</v>
      </c>
      <c r="B200">
        <v>-1.6691402042429699</v>
      </c>
      <c r="C200">
        <v>-1.6691402042429699</v>
      </c>
      <c r="D200">
        <v>-1.6691402042429699</v>
      </c>
    </row>
    <row r="201" spans="1:4" x14ac:dyDescent="0.25">
      <c r="A201" s="1">
        <v>44651</v>
      </c>
      <c r="B201">
        <v>-1.3361206929896601</v>
      </c>
      <c r="C201">
        <v>-1.3361206929896601</v>
      </c>
      <c r="D201">
        <v>-1.3361206929896601</v>
      </c>
    </row>
    <row r="202" spans="1:4" x14ac:dyDescent="0.25">
      <c r="A202" s="1">
        <v>44742</v>
      </c>
      <c r="B202">
        <v>-0.81438596788004403</v>
      </c>
      <c r="C202">
        <v>-0.81438596788004403</v>
      </c>
      <c r="D202">
        <v>-0.81438596788004403</v>
      </c>
    </row>
    <row r="203" spans="1:4" x14ac:dyDescent="0.25">
      <c r="A203" s="1">
        <v>44834</v>
      </c>
      <c r="B203">
        <v>-0.482876663477945</v>
      </c>
      <c r="C203">
        <v>-0.482876663477945</v>
      </c>
      <c r="D203">
        <v>-0.482876663477945</v>
      </c>
    </row>
    <row r="204" spans="1:4" x14ac:dyDescent="0.25">
      <c r="A204" s="1">
        <v>44926</v>
      </c>
      <c r="B204">
        <v>-0.165957483227758</v>
      </c>
      <c r="C204">
        <v>-0.165957483227758</v>
      </c>
      <c r="D204">
        <v>-0.165957483227758</v>
      </c>
    </row>
    <row r="205" spans="1:4" x14ac:dyDescent="0.25">
      <c r="A205" s="1">
        <v>45016</v>
      </c>
      <c r="B205">
        <v>-1.00663330546147E-2</v>
      </c>
      <c r="C205">
        <v>-1.00663330546147E-2</v>
      </c>
      <c r="D205">
        <v>-1.00663330546147E-2</v>
      </c>
    </row>
    <row r="206" spans="1:4" x14ac:dyDescent="0.25">
      <c r="A206" s="1">
        <v>45107</v>
      </c>
      <c r="B206">
        <v>0.29235319507526702</v>
      </c>
      <c r="C206">
        <v>0.29235319507526702</v>
      </c>
      <c r="D206">
        <v>0.29235319507526702</v>
      </c>
    </row>
    <row r="207" spans="1:4" x14ac:dyDescent="0.25">
      <c r="A207" s="1">
        <v>45199</v>
      </c>
      <c r="B207">
        <v>0.59610518635936105</v>
      </c>
      <c r="C207">
        <v>0.59610518635936105</v>
      </c>
      <c r="D207">
        <v>0.59610518635936105</v>
      </c>
    </row>
    <row r="208" spans="1:4" x14ac:dyDescent="0.25">
      <c r="A208" s="1">
        <v>45291</v>
      </c>
      <c r="B208">
        <v>0.61380569302727095</v>
      </c>
      <c r="C208">
        <v>0.61380569302727095</v>
      </c>
      <c r="D208">
        <v>0.61380569302727095</v>
      </c>
    </row>
    <row r="209" spans="1:4" x14ac:dyDescent="0.25">
      <c r="A209" s="1">
        <v>45382</v>
      </c>
      <c r="B209">
        <v>0.65177970034164501</v>
      </c>
      <c r="C209">
        <v>0.65177970034164501</v>
      </c>
      <c r="D209">
        <v>0.65177970034164501</v>
      </c>
    </row>
    <row r="210" spans="1:4" x14ac:dyDescent="0.25">
      <c r="A210" s="1">
        <v>45473</v>
      </c>
      <c r="B210">
        <v>0.69788483601965601</v>
      </c>
      <c r="C210">
        <v>0.69788483601965601</v>
      </c>
      <c r="D210">
        <v>0.69788483601965601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Q265"/>
  <sheetViews>
    <sheetView topLeftCell="D1" zoomScale="130" zoomScaleNormal="130" workbookViewId="0">
      <selection activeCell="S76" sqref="S76"/>
    </sheetView>
  </sheetViews>
  <sheetFormatPr defaultRowHeight="15" x14ac:dyDescent="0.25"/>
  <cols>
    <col min="1" max="7" width="11.7109375" customWidth="1"/>
    <col min="8" max="10" width="9.140625" customWidth="1"/>
    <col min="14" max="14" width="13.28515625" bestFit="1" customWidth="1"/>
    <col min="15" max="15" width="19.42578125" bestFit="1" customWidth="1"/>
  </cols>
  <sheetData>
    <row r="1" spans="1:17" x14ac:dyDescent="0.25">
      <c r="K1" t="s">
        <v>14</v>
      </c>
      <c r="L1" t="s">
        <v>15</v>
      </c>
      <c r="N1" s="14" t="s">
        <v>11</v>
      </c>
      <c r="O1" s="14"/>
      <c r="P1" s="14" t="s">
        <v>12</v>
      </c>
      <c r="Q1" s="14"/>
    </row>
    <row r="2" spans="1:17" x14ac:dyDescent="0.25">
      <c r="A2" t="s">
        <v>6</v>
      </c>
      <c r="D2" t="s">
        <v>3</v>
      </c>
      <c r="H2" t="s">
        <v>7</v>
      </c>
      <c r="I2" t="s">
        <v>19</v>
      </c>
      <c r="J2" t="s">
        <v>19</v>
      </c>
      <c r="K2" t="s">
        <v>17</v>
      </c>
      <c r="L2" t="s">
        <v>16</v>
      </c>
      <c r="M2" t="s">
        <v>18</v>
      </c>
      <c r="N2" t="s">
        <v>21</v>
      </c>
      <c r="O2" t="s">
        <v>20</v>
      </c>
      <c r="P2" t="s">
        <v>22</v>
      </c>
      <c r="Q2" t="s">
        <v>23</v>
      </c>
    </row>
    <row r="3" spans="1:17" x14ac:dyDescent="0.25">
      <c r="A3" s="1">
        <v>25749</v>
      </c>
      <c r="B3" s="1"/>
      <c r="C3" s="1"/>
      <c r="D3">
        <v>1.98925</v>
      </c>
      <c r="E3" s="1"/>
      <c r="F3" s="1"/>
      <c r="G3" s="1"/>
      <c r="M3">
        <f>+D3*4</f>
        <v>7.9569999999999999</v>
      </c>
      <c r="N3" s="1"/>
    </row>
    <row r="4" spans="1:17" x14ac:dyDescent="0.25">
      <c r="A4" s="1">
        <v>25841</v>
      </c>
      <c r="B4" s="1"/>
      <c r="C4" s="1"/>
      <c r="D4">
        <v>1.9005000000000001</v>
      </c>
      <c r="E4" s="1"/>
      <c r="F4" s="1"/>
      <c r="G4" s="1"/>
      <c r="M4">
        <f t="shared" ref="M4:M67" si="0">+D4*4</f>
        <v>7.6020000000000003</v>
      </c>
    </row>
    <row r="5" spans="1:17" x14ac:dyDescent="0.25">
      <c r="A5" s="1">
        <v>25933</v>
      </c>
      <c r="B5" s="1"/>
      <c r="C5" s="1"/>
      <c r="D5">
        <v>1.8105</v>
      </c>
      <c r="E5" s="1"/>
      <c r="F5" s="1"/>
      <c r="G5" s="1"/>
      <c r="I5">
        <v>4</v>
      </c>
      <c r="J5">
        <v>-1</v>
      </c>
      <c r="M5">
        <f t="shared" si="0"/>
        <v>7.242</v>
      </c>
      <c r="N5" s="2"/>
      <c r="P5" s="2"/>
    </row>
    <row r="6" spans="1:17" x14ac:dyDescent="0.25">
      <c r="A6" s="1">
        <v>26023</v>
      </c>
      <c r="B6" s="1"/>
      <c r="C6" s="1"/>
      <c r="D6">
        <v>1.6292500000000001</v>
      </c>
      <c r="E6" s="1"/>
      <c r="F6" s="1"/>
      <c r="G6" s="1"/>
      <c r="I6">
        <v>4</v>
      </c>
      <c r="J6">
        <v>-1</v>
      </c>
      <c r="M6">
        <f t="shared" si="0"/>
        <v>6.5170000000000003</v>
      </c>
      <c r="N6" s="2"/>
      <c r="P6" s="2"/>
    </row>
    <row r="7" spans="1:17" x14ac:dyDescent="0.25">
      <c r="A7" s="1">
        <v>26114</v>
      </c>
      <c r="B7" s="1"/>
      <c r="C7" s="1"/>
      <c r="D7">
        <v>1.48475</v>
      </c>
      <c r="E7" s="1"/>
      <c r="F7" s="1"/>
      <c r="G7" s="1"/>
      <c r="I7">
        <v>4</v>
      </c>
      <c r="J7">
        <v>-1</v>
      </c>
      <c r="M7">
        <f t="shared" si="0"/>
        <v>5.9390000000000001</v>
      </c>
      <c r="N7" s="2"/>
      <c r="P7" s="2"/>
    </row>
    <row r="8" spans="1:17" x14ac:dyDescent="0.25">
      <c r="A8" s="1">
        <v>26206</v>
      </c>
      <c r="B8" s="1"/>
      <c r="C8" s="1"/>
      <c r="D8">
        <v>1.5565</v>
      </c>
      <c r="E8" s="1"/>
      <c r="F8" s="1"/>
      <c r="G8" s="1"/>
      <c r="M8">
        <f t="shared" si="0"/>
        <v>6.226</v>
      </c>
      <c r="N8" s="2"/>
      <c r="P8" s="2"/>
    </row>
    <row r="9" spans="1:17" x14ac:dyDescent="0.25">
      <c r="A9" s="1">
        <v>26298</v>
      </c>
      <c r="B9" s="1"/>
      <c r="C9" s="1"/>
      <c r="D9">
        <v>1.5015000000000001</v>
      </c>
      <c r="E9" s="1"/>
      <c r="F9" s="1"/>
      <c r="G9" s="1"/>
      <c r="M9">
        <f t="shared" si="0"/>
        <v>6.0060000000000002</v>
      </c>
      <c r="N9" s="2"/>
      <c r="P9" s="2"/>
    </row>
    <row r="10" spans="1:17" x14ac:dyDescent="0.25">
      <c r="A10" s="1">
        <v>26389</v>
      </c>
      <c r="B10" s="1"/>
      <c r="C10" s="1"/>
      <c r="D10">
        <v>1.2617499999999999</v>
      </c>
      <c r="E10" s="1"/>
      <c r="F10" s="1"/>
      <c r="G10" s="1"/>
      <c r="M10">
        <f t="shared" si="0"/>
        <v>5.0469999999999997</v>
      </c>
      <c r="N10" s="2"/>
      <c r="P10" s="2"/>
    </row>
    <row r="11" spans="1:17" x14ac:dyDescent="0.25">
      <c r="A11" s="1">
        <v>26480</v>
      </c>
      <c r="B11" s="1"/>
      <c r="C11" s="1"/>
      <c r="D11">
        <v>1.1884999999999999</v>
      </c>
      <c r="E11" s="1"/>
      <c r="F11" s="1"/>
      <c r="G11" s="1"/>
      <c r="M11">
        <f t="shared" si="0"/>
        <v>4.7539999999999996</v>
      </c>
      <c r="N11" s="2">
        <f>+hist_ExAnteRealRate_wFG!D2-hist_RealNaturalRate_wFG!D2</f>
        <v>-0.36357494042637994</v>
      </c>
      <c r="O11">
        <f>+hist_Forward5YearRealR_wFG!D2-hist_Forward5YearRNatR_wFG!D2</f>
        <v>-0.52204843873956985</v>
      </c>
      <c r="P11" s="2">
        <f>+hist_ExAnteRealRate_woFG!D2-hist_RealNaturalRate_woFG!D2</f>
        <v>-0.26629988853160014</v>
      </c>
      <c r="Q11">
        <f>+hist_Forward5YearRealR_woFG!D2-hist_Forward5YearRNatR_woFG!D2</f>
        <v>-0.46898451491369997</v>
      </c>
    </row>
    <row r="12" spans="1:17" x14ac:dyDescent="0.25">
      <c r="A12" s="1">
        <v>26572</v>
      </c>
      <c r="B12" s="1"/>
      <c r="C12" s="1"/>
      <c r="D12">
        <v>1.2142500000000001</v>
      </c>
      <c r="E12" s="1"/>
      <c r="F12" s="1"/>
      <c r="G12" s="1"/>
      <c r="M12">
        <f t="shared" si="0"/>
        <v>4.8570000000000002</v>
      </c>
      <c r="N12" s="2">
        <f>+hist_ExAnteRealRate_wFG!D3-hist_RealNaturalRate_wFG!D3</f>
        <v>-1.2219513449928501</v>
      </c>
      <c r="O12">
        <f>+hist_Forward5YearRealR_wFG!D3-hist_Forward5YearRNatR_wFG!D3</f>
        <v>-0.65867961652199991</v>
      </c>
      <c r="P12" s="2">
        <f>+hist_ExAnteRealRate_woFG!D3-hist_RealNaturalRate_woFG!D3</f>
        <v>-1.1240980400846499</v>
      </c>
      <c r="Q12">
        <f>+hist_Forward5YearRealR_woFG!D3-hist_Forward5YearRNatR_woFG!D3</f>
        <v>-0.60541874980318999</v>
      </c>
    </row>
    <row r="13" spans="1:17" x14ac:dyDescent="0.25">
      <c r="A13" s="1">
        <v>26664</v>
      </c>
      <c r="B13" s="1"/>
      <c r="C13" s="1"/>
      <c r="D13">
        <v>1.5987499999999999</v>
      </c>
      <c r="E13" s="1"/>
      <c r="F13" s="1"/>
      <c r="G13" s="1"/>
      <c r="M13">
        <f t="shared" si="0"/>
        <v>6.3949999999999996</v>
      </c>
      <c r="N13" s="2">
        <f>+hist_ExAnteRealRate_wFG!D4-hist_RealNaturalRate_wFG!D4</f>
        <v>-1.3864477603386196</v>
      </c>
      <c r="O13">
        <f>+hist_Forward5YearRealR_wFG!D4-hist_Forward5YearRNatR_wFG!D4</f>
        <v>-0.57371340103228041</v>
      </c>
      <c r="P13" s="2">
        <f>+hist_ExAnteRealRate_woFG!D4-hist_RealNaturalRate_woFG!D4</f>
        <v>-1.2880104474184502</v>
      </c>
      <c r="Q13">
        <f>+hist_Forward5YearRealR_woFG!D4-hist_Forward5YearRNatR_woFG!D4</f>
        <v>-0.52025321589596007</v>
      </c>
    </row>
    <row r="14" spans="1:17" x14ac:dyDescent="0.25">
      <c r="A14" s="1">
        <v>26754</v>
      </c>
      <c r="B14" s="1"/>
      <c r="C14" s="1"/>
      <c r="D14">
        <v>1.6977500000000001</v>
      </c>
      <c r="E14" s="1"/>
      <c r="F14" s="1"/>
      <c r="G14" s="1"/>
      <c r="M14">
        <f t="shared" si="0"/>
        <v>6.7910000000000004</v>
      </c>
      <c r="N14" s="2">
        <f>+hist_ExAnteRealRate_wFG!D5-hist_RealNaturalRate_wFG!D5</f>
        <v>-1.2361550321956001</v>
      </c>
      <c r="O14">
        <f>+hist_Forward5YearRealR_wFG!D5-hist_Forward5YearRNatR_wFG!D5</f>
        <v>-0.5866559825434603</v>
      </c>
      <c r="P14" s="2">
        <f>+hist_ExAnteRealRate_woFG!D5-hist_RealNaturalRate_woFG!D5</f>
        <v>-1.1371290303493002</v>
      </c>
      <c r="Q14">
        <f>+hist_Forward5YearRealR_woFG!D5-hist_Forward5YearRNatR_woFG!D5</f>
        <v>-0.5329933100024502</v>
      </c>
    </row>
    <row r="15" spans="1:17" x14ac:dyDescent="0.25">
      <c r="A15" s="1">
        <v>26845</v>
      </c>
      <c r="B15" s="1"/>
      <c r="C15" s="1"/>
      <c r="D15">
        <v>2.1212499999999999</v>
      </c>
      <c r="E15" s="1"/>
      <c r="F15" s="1"/>
      <c r="G15" s="1"/>
      <c r="M15">
        <f t="shared" si="0"/>
        <v>8.4849999999999994</v>
      </c>
      <c r="N15" s="2">
        <f>+hist_ExAnteRealRate_wFG!D6-hist_RealNaturalRate_wFG!D6</f>
        <v>-1.84762470855516</v>
      </c>
      <c r="O15">
        <f>+hist_Forward5YearRealR_wFG!D6-hist_Forward5YearRNatR_wFG!D6</f>
        <v>-0.53649599304447992</v>
      </c>
      <c r="P15" s="2">
        <f>+hist_ExAnteRealRate_woFG!D6-hist_RealNaturalRate_woFG!D6</f>
        <v>-1.7480061967513905</v>
      </c>
      <c r="Q15">
        <f>+hist_Forward5YearRealR_woFG!D6-hist_Forward5YearRNatR_woFG!D6</f>
        <v>-0.48262697673916044</v>
      </c>
    </row>
    <row r="16" spans="1:17" x14ac:dyDescent="0.25">
      <c r="A16" s="1">
        <v>26937</v>
      </c>
      <c r="B16" s="1"/>
      <c r="C16" s="1"/>
      <c r="D16">
        <v>2.5527500000000001</v>
      </c>
      <c r="E16" s="1"/>
      <c r="F16" s="1"/>
      <c r="G16" s="1"/>
      <c r="M16">
        <f t="shared" si="0"/>
        <v>10.211</v>
      </c>
      <c r="N16" s="2">
        <f>+hist_ExAnteRealRate_wFG!D7-hist_RealNaturalRate_wFG!D7</f>
        <v>-1.9896386631524994</v>
      </c>
      <c r="O16">
        <f>+hist_Forward5YearRealR_wFG!D7-hist_Forward5YearRNatR_wFG!D7</f>
        <v>-0.4407297880221801</v>
      </c>
      <c r="P16" s="2">
        <f>+hist_ExAnteRealRate_woFG!D7-hist_RealNaturalRate_woFG!D7</f>
        <v>-1.8894244938559606</v>
      </c>
      <c r="Q16">
        <f>+hist_Forward5YearRealR_woFG!D7-hist_Forward5YearRNatR_woFG!D7</f>
        <v>-0.38664998455245936</v>
      </c>
    </row>
    <row r="17" spans="1:17" x14ac:dyDescent="0.25">
      <c r="A17" s="1">
        <v>27029</v>
      </c>
      <c r="B17" s="1"/>
      <c r="C17" s="1"/>
      <c r="D17">
        <v>2.77075</v>
      </c>
      <c r="E17" s="1"/>
      <c r="F17" s="1"/>
      <c r="G17" s="1"/>
      <c r="M17">
        <f t="shared" si="0"/>
        <v>11.083</v>
      </c>
      <c r="N17" s="2">
        <f>+hist_ExAnteRealRate_wFG!D8-hist_RealNaturalRate_wFG!D8</f>
        <v>-2.6251099779637501</v>
      </c>
      <c r="O17">
        <f>+hist_Forward5YearRealR_wFG!D8-hist_Forward5YearRNatR_wFG!D8</f>
        <v>-0.50477666004888988</v>
      </c>
      <c r="P17" s="2">
        <f>+hist_ExAnteRealRate_woFG!D8-hist_RealNaturalRate_woFG!D8</f>
        <v>-2.5242975127398699</v>
      </c>
      <c r="Q17">
        <f>+hist_Forward5YearRealR_woFG!D8-hist_Forward5YearRNatR_woFG!D8</f>
        <v>-0.45048113278676993</v>
      </c>
    </row>
    <row r="18" spans="1:17" x14ac:dyDescent="0.25">
      <c r="A18" s="1">
        <v>27119</v>
      </c>
      <c r="B18" s="1"/>
      <c r="C18" s="1"/>
      <c r="D18">
        <v>2.8067500000000001</v>
      </c>
      <c r="E18" s="1"/>
      <c r="F18" s="1"/>
      <c r="G18" s="1"/>
      <c r="M18">
        <f t="shared" si="0"/>
        <v>11.227</v>
      </c>
      <c r="N18" s="2">
        <f>+hist_ExAnteRealRate_wFG!D9-hist_RealNaturalRate_wFG!D9</f>
        <v>-2.0339989107360603</v>
      </c>
      <c r="O18">
        <f>+hist_Forward5YearRealR_wFG!D9-hist_Forward5YearRNatR_wFG!D9</f>
        <v>-0.49549772302244044</v>
      </c>
      <c r="P18" s="2">
        <f>+hist_ExAnteRealRate_woFG!D9-hist_RealNaturalRate_woFG!D9</f>
        <v>-1.9325858754364491</v>
      </c>
      <c r="Q18">
        <f>+hist_Forward5YearRealR_woFG!D9-hist_Forward5YearRNatR_woFG!D9</f>
        <v>-0.44098112896072994</v>
      </c>
    </row>
    <row r="19" spans="1:17" x14ac:dyDescent="0.25">
      <c r="A19" s="1">
        <v>27210</v>
      </c>
      <c r="B19" s="1"/>
      <c r="C19" s="1"/>
      <c r="D19">
        <v>2.86625</v>
      </c>
      <c r="E19" s="1"/>
      <c r="F19" s="1"/>
      <c r="G19" s="1"/>
      <c r="M19">
        <f t="shared" si="0"/>
        <v>11.465</v>
      </c>
      <c r="N19" s="2">
        <f>+hist_ExAnteRealRate_wFG!D10-hist_RealNaturalRate_wFG!D10</f>
        <v>-2.3277556310843392</v>
      </c>
      <c r="O19">
        <f>+hist_Forward5YearRealR_wFG!D10-hist_Forward5YearRNatR_wFG!D10</f>
        <v>-0.57816425657900972</v>
      </c>
      <c r="P19" s="2">
        <f>+hist_ExAnteRealRate_woFG!D10-hist_RealNaturalRate_woFG!D10</f>
        <v>-2.2257399894668701</v>
      </c>
      <c r="Q19">
        <f>+hist_Forward5YearRealR_woFG!D10-hist_Forward5YearRNatR_woFG!D10</f>
        <v>-0.52342092599675993</v>
      </c>
    </row>
    <row r="20" spans="1:17" x14ac:dyDescent="0.25">
      <c r="A20" s="1">
        <v>27302</v>
      </c>
      <c r="B20" s="1"/>
      <c r="C20" s="1"/>
      <c r="D20">
        <v>2.8809999999999998</v>
      </c>
      <c r="E20" s="1"/>
      <c r="F20" s="1"/>
      <c r="G20" s="1"/>
      <c r="M20">
        <f t="shared" si="0"/>
        <v>11.523999999999999</v>
      </c>
      <c r="N20" s="2">
        <f>+hist_ExAnteRealRate_wFG!D11-hist_RealNaturalRate_wFG!D11</f>
        <v>-1.7541624057237195</v>
      </c>
      <c r="O20">
        <f>+hist_Forward5YearRealR_wFG!D11-hist_Forward5YearRNatR_wFG!D11</f>
        <v>-0.53812505576391967</v>
      </c>
      <c r="P20" s="2">
        <f>+hist_ExAnteRealRate_woFG!D11-hist_RealNaturalRate_woFG!D11</f>
        <v>-1.6515422507221089</v>
      </c>
      <c r="Q20">
        <f>+hist_Forward5YearRealR_woFG!D11-hist_Forward5YearRNatR_woFG!D11</f>
        <v>-0.48314906465777963</v>
      </c>
    </row>
    <row r="21" spans="1:17" x14ac:dyDescent="0.25">
      <c r="A21" s="1">
        <v>27394</v>
      </c>
      <c r="B21" s="1"/>
      <c r="C21" s="1"/>
      <c r="D21">
        <v>2.665</v>
      </c>
      <c r="E21" s="1"/>
      <c r="F21" s="1"/>
      <c r="G21" s="1"/>
      <c r="M21">
        <f t="shared" si="0"/>
        <v>10.66</v>
      </c>
      <c r="N21" s="2">
        <f>+hist_ExAnteRealRate_wFG!D12-hist_RealNaturalRate_wFG!D12</f>
        <v>-0.74051867446832986</v>
      </c>
      <c r="O21">
        <f>+hist_Forward5YearRealR_wFG!D12-hist_Forward5YearRNatR_wFG!D12</f>
        <v>-0.51398854662774074</v>
      </c>
      <c r="P21" s="2">
        <f>+hist_ExAnteRealRate_woFG!D12-hist_RealNaturalRate_woFG!D12</f>
        <v>-0.63729213633867943</v>
      </c>
      <c r="Q21">
        <f>+hist_Forward5YearRealR_woFG!D12-hist_Forward5YearRNatR_woFG!D12</f>
        <v>-0.45877378199047048</v>
      </c>
    </row>
    <row r="22" spans="1:17" x14ac:dyDescent="0.25">
      <c r="A22" s="1">
        <v>27484</v>
      </c>
      <c r="B22" s="1"/>
      <c r="C22" s="1"/>
      <c r="D22">
        <v>2.2035</v>
      </c>
      <c r="E22" s="1"/>
      <c r="F22" s="1"/>
      <c r="G22" s="1"/>
      <c r="M22">
        <f t="shared" si="0"/>
        <v>8.8140000000000001</v>
      </c>
      <c r="N22" s="2">
        <f>+hist_ExAnteRealRate_wFG!D13-hist_RealNaturalRate_wFG!D13</f>
        <v>-0.60673674878253969</v>
      </c>
      <c r="O22">
        <f>+hist_Forward5YearRealR_wFG!D13-hist_Forward5YearRNatR_wFG!D13</f>
        <v>-0.61573245474279048</v>
      </c>
      <c r="P22" s="2">
        <f>+hist_ExAnteRealRate_woFG!D13-hist_RealNaturalRate_woFG!D13</f>
        <v>-0.5029019192540396</v>
      </c>
      <c r="Q22">
        <f>+hist_Forward5YearRealR_woFG!D13-hist_Forward5YearRNatR_woFG!D13</f>
        <v>-0.56027267287369042</v>
      </c>
    </row>
    <row r="23" spans="1:17" x14ac:dyDescent="0.25">
      <c r="A23" s="1">
        <v>27575</v>
      </c>
      <c r="B23" s="1"/>
      <c r="C23" s="1"/>
      <c r="D23">
        <v>1.7637499999999999</v>
      </c>
      <c r="E23" s="1"/>
      <c r="F23" s="1"/>
      <c r="G23" s="1"/>
      <c r="M23">
        <f t="shared" si="0"/>
        <v>7.0549999999999997</v>
      </c>
      <c r="N23" s="2">
        <f>+hist_ExAnteRealRate_wFG!D14-hist_RealNaturalRate_wFG!D14</f>
        <v>-0.86120518705356996</v>
      </c>
      <c r="O23">
        <f>+hist_Forward5YearRealR_wFG!D14-hist_Forward5YearRNatR_wFG!D14</f>
        <v>-0.79454094015429977</v>
      </c>
      <c r="P23" s="2">
        <f>+hist_ExAnteRealRate_woFG!D14-hist_RealNaturalRate_woFG!D14</f>
        <v>-0.75676005849400996</v>
      </c>
      <c r="Q23">
        <f>+hist_Forward5YearRealR_woFG!D14-hist_Forward5YearRNatR_woFG!D14</f>
        <v>-0.73882981826904048</v>
      </c>
    </row>
    <row r="24" spans="1:17" x14ac:dyDescent="0.25">
      <c r="A24" s="1">
        <v>27667</v>
      </c>
      <c r="B24" s="1"/>
      <c r="C24" s="1"/>
      <c r="D24">
        <v>1.5954999999999999</v>
      </c>
      <c r="E24" s="1"/>
      <c r="F24" s="1"/>
      <c r="G24" s="1"/>
      <c r="M24">
        <f t="shared" si="0"/>
        <v>6.3819999999999997</v>
      </c>
      <c r="N24" s="2">
        <f>+hist_ExAnteRealRate_wFG!D15-hist_RealNaturalRate_wFG!D15</f>
        <v>-0.97622951483646991</v>
      </c>
      <c r="O24">
        <f>+hist_Forward5YearRealR_wFG!D15-hist_Forward5YearRNatR_wFG!D15</f>
        <v>-0.86560256838920013</v>
      </c>
      <c r="P24" s="2">
        <f>+hist_ExAnteRealRate_woFG!D15-hist_RealNaturalRate_woFG!D15</f>
        <v>-0.87117193334715992</v>
      </c>
      <c r="Q24">
        <f>+hist_Forward5YearRealR_woFG!D15-hist_Forward5YearRNatR_woFG!D15</f>
        <v>-0.80963374986075998</v>
      </c>
    </row>
    <row r="25" spans="1:17" x14ac:dyDescent="0.25">
      <c r="A25" s="1">
        <v>27759</v>
      </c>
      <c r="B25" s="1"/>
      <c r="C25" s="1"/>
      <c r="D25">
        <v>1.64975</v>
      </c>
      <c r="E25" s="1"/>
      <c r="F25" s="1"/>
      <c r="G25" s="1"/>
      <c r="M25">
        <f t="shared" si="0"/>
        <v>6.5990000000000002</v>
      </c>
      <c r="N25" s="2">
        <f>+hist_ExAnteRealRate_wFG!D16-hist_RealNaturalRate_wFG!D16</f>
        <v>-1.4748189084854402</v>
      </c>
      <c r="O25">
        <f>+hist_Forward5YearRealR_wFG!D16-hist_Forward5YearRNatR_wFG!D16</f>
        <v>-0.90619001324214032</v>
      </c>
      <c r="P25" s="2">
        <f>+hist_ExAnteRealRate_woFG!D16-hist_RealNaturalRate_woFG!D16</f>
        <v>-1.3691465397754699</v>
      </c>
      <c r="Q25">
        <f>+hist_Forward5YearRealR_woFG!D16-hist_Forward5YearRNatR_woFG!D16</f>
        <v>-0.84995714685380008</v>
      </c>
    </row>
    <row r="26" spans="1:17" x14ac:dyDescent="0.25">
      <c r="A26" s="1">
        <v>27850</v>
      </c>
      <c r="B26" s="1"/>
      <c r="C26" s="1"/>
      <c r="D26">
        <v>1.7502500000000001</v>
      </c>
      <c r="E26" s="1"/>
      <c r="F26" s="1"/>
      <c r="G26" s="1"/>
      <c r="M26">
        <f t="shared" si="0"/>
        <v>7.0010000000000003</v>
      </c>
      <c r="N26" s="2">
        <f>+hist_ExAnteRealRate_wFG!D17-hist_RealNaturalRate_wFG!D17</f>
        <v>-1.7922241790772899</v>
      </c>
      <c r="O26">
        <f>+hist_Forward5YearRealR_wFG!D17-hist_Forward5YearRNatR_wFG!D17</f>
        <v>-0.9705245800359803</v>
      </c>
      <c r="P26" s="2">
        <f>+hist_ExAnteRealRate_woFG!D17-hist_RealNaturalRate_woFG!D17</f>
        <v>-1.6859344859340197</v>
      </c>
      <c r="Q26">
        <f>+hist_Forward5YearRealR_woFG!D17-hist_Forward5YearRNatR_woFG!D17</f>
        <v>-0.91402135366262005</v>
      </c>
    </row>
    <row r="27" spans="1:17" x14ac:dyDescent="0.25">
      <c r="A27" s="1">
        <v>27941</v>
      </c>
      <c r="B27" s="1"/>
      <c r="C27" s="1"/>
      <c r="D27">
        <v>2.1419999999999999</v>
      </c>
      <c r="E27" s="1"/>
      <c r="F27" s="1"/>
      <c r="G27" s="1"/>
      <c r="M27">
        <f t="shared" si="0"/>
        <v>8.5679999999999996</v>
      </c>
      <c r="N27" s="2">
        <f>+hist_ExAnteRealRate_wFG!D18-hist_RealNaturalRate_wFG!D18</f>
        <v>-1.6616993988672402</v>
      </c>
      <c r="O27">
        <f>+hist_Forward5YearRealR_wFG!D18-hist_Forward5YearRNatR_wFG!D18</f>
        <v>-0.83578512995183996</v>
      </c>
      <c r="P27" s="2">
        <f>+hist_ExAnteRealRate_woFG!D18-hist_RealNaturalRate_woFG!D18</f>
        <v>-1.5547896290357102</v>
      </c>
      <c r="Q27">
        <f>+hist_Forward5YearRealR_woFG!D18-hist_Forward5YearRNatR_woFG!D18</f>
        <v>-0.77900529910986016</v>
      </c>
    </row>
    <row r="28" spans="1:17" x14ac:dyDescent="0.25">
      <c r="A28" s="1">
        <v>28033</v>
      </c>
      <c r="B28" s="1"/>
      <c r="C28" s="1"/>
      <c r="D28">
        <v>2.3370000000000002</v>
      </c>
      <c r="E28" s="1"/>
      <c r="F28" s="1"/>
      <c r="G28" s="1"/>
      <c r="M28">
        <f t="shared" si="0"/>
        <v>9.3480000000000008</v>
      </c>
      <c r="N28" s="2">
        <f>+hist_ExAnteRealRate_wFG!D19-hist_RealNaturalRate_wFG!D19</f>
        <v>-1.6492120868777596</v>
      </c>
      <c r="O28">
        <f>+hist_Forward5YearRealR_wFG!D19-hist_Forward5YearRNatR_wFG!D19</f>
        <v>-0.80280709260640926</v>
      </c>
      <c r="P28" s="2">
        <f>+hist_ExAnteRealRate_woFG!D19-hist_RealNaturalRate_woFG!D19</f>
        <v>-1.5416792701808602</v>
      </c>
      <c r="Q28">
        <f>+hist_Forward5YearRealR_woFG!D19-hist_Forward5YearRNatR_woFG!D19</f>
        <v>-0.7457445043267299</v>
      </c>
    </row>
    <row r="29" spans="1:17" x14ac:dyDescent="0.25">
      <c r="A29" s="1">
        <v>28125</v>
      </c>
      <c r="B29" s="1"/>
      <c r="C29" s="1"/>
      <c r="D29">
        <v>2.3014999999999999</v>
      </c>
      <c r="E29" s="1"/>
      <c r="F29" s="1"/>
      <c r="G29" s="1"/>
      <c r="M29">
        <f t="shared" si="0"/>
        <v>9.2059999999999995</v>
      </c>
      <c r="N29" s="2">
        <f>+hist_ExAnteRealRate_wFG!D20-hist_RealNaturalRate_wFG!D20</f>
        <v>-1.92077978730926</v>
      </c>
      <c r="O29">
        <f>+hist_Forward5YearRealR_wFG!D20-hist_Forward5YearRNatR_wFG!D20</f>
        <v>-0.87344641327683981</v>
      </c>
      <c r="P29" s="2">
        <f>+hist_ExAnteRealRate_woFG!D20-hist_RealNaturalRate_woFG!D20</f>
        <v>-1.8126207408802397</v>
      </c>
      <c r="Q29">
        <f>+hist_Forward5YearRealR_woFG!D20-hist_Forward5YearRNatR_woFG!D20</f>
        <v>-0.81609502576101001</v>
      </c>
    </row>
    <row r="30" spans="1:17" x14ac:dyDescent="0.25">
      <c r="A30" s="1">
        <v>28215</v>
      </c>
      <c r="B30" s="1"/>
      <c r="C30" s="1"/>
      <c r="D30">
        <v>2.5535000000000001</v>
      </c>
      <c r="E30" s="1"/>
      <c r="F30" s="1"/>
      <c r="G30" s="1"/>
      <c r="M30">
        <f t="shared" si="0"/>
        <v>10.214</v>
      </c>
      <c r="N30" s="2">
        <f>+hist_ExAnteRealRate_wFG!D21-hist_RealNaturalRate_wFG!D21</f>
        <v>-1.9239192838555503</v>
      </c>
      <c r="O30">
        <f>+hist_Forward5YearRealR_wFG!D21-hist_Forward5YearRNatR_wFG!D21</f>
        <v>-0.78207944445246014</v>
      </c>
      <c r="P30" s="2">
        <f>+hist_ExAnteRealRate_woFG!D21-hist_RealNaturalRate_woFG!D21</f>
        <v>-1.8151306244086296</v>
      </c>
      <c r="Q30">
        <f>+hist_Forward5YearRealR_woFG!D21-hist_Forward5YearRNatR_woFG!D21</f>
        <v>-0.72443334297103945</v>
      </c>
    </row>
    <row r="31" spans="1:17" x14ac:dyDescent="0.25">
      <c r="A31" s="1">
        <v>28306</v>
      </c>
      <c r="B31" s="1"/>
      <c r="C31" s="1"/>
      <c r="D31">
        <v>2.343</v>
      </c>
      <c r="E31" s="1"/>
      <c r="F31" s="1"/>
      <c r="G31" s="1"/>
      <c r="M31">
        <f t="shared" si="0"/>
        <v>9.3719999999999999</v>
      </c>
      <c r="N31" s="2">
        <f>+hist_ExAnteRealRate_wFG!D22-hist_RealNaturalRate_wFG!D22</f>
        <v>-1.6008145594042702</v>
      </c>
      <c r="O31">
        <f>+hist_Forward5YearRealR_wFG!D22-hist_Forward5YearRNatR_wFG!D22</f>
        <v>-0.88437464890334994</v>
      </c>
      <c r="P31" s="2">
        <f>+hist_ExAnteRealRate_woFG!D22-hist_RealNaturalRate_woFG!D22</f>
        <v>-1.4913927215347194</v>
      </c>
      <c r="Q31">
        <f>+hist_Forward5YearRealR_woFG!D22-hist_Forward5YearRNatR_woFG!D22</f>
        <v>-0.8264280583888004</v>
      </c>
    </row>
    <row r="32" spans="1:17" x14ac:dyDescent="0.25">
      <c r="A32" s="1">
        <v>28398</v>
      </c>
      <c r="B32" s="1"/>
      <c r="C32" s="1"/>
      <c r="D32">
        <v>2.2494999999999998</v>
      </c>
      <c r="E32" s="1"/>
      <c r="F32" s="1"/>
      <c r="G32" s="1"/>
      <c r="M32">
        <f t="shared" si="0"/>
        <v>8.9979999999999993</v>
      </c>
      <c r="N32" s="2">
        <f>+hist_ExAnteRealRate_wFG!D23-hist_RealNaturalRate_wFG!D23</f>
        <v>-1.8858075123829003</v>
      </c>
      <c r="O32">
        <f>+hist_Forward5YearRealR_wFG!D23-hist_Forward5YearRNatR_wFG!D23</f>
        <v>-0.93807471374053986</v>
      </c>
      <c r="P32" s="2">
        <f>+hist_ExAnteRealRate_woFG!D23-hist_RealNaturalRate_woFG!D23</f>
        <v>-1.7757487719641496</v>
      </c>
      <c r="Q32">
        <f>+hist_Forward5YearRealR_woFG!D23-hist_Forward5YearRNatR_woFG!D23</f>
        <v>-0.87982200851648962</v>
      </c>
    </row>
    <row r="33" spans="1:17" x14ac:dyDescent="0.25">
      <c r="A33" s="1">
        <v>28490</v>
      </c>
      <c r="B33" s="1"/>
      <c r="C33" s="1"/>
      <c r="D33">
        <v>2.2825000000000002</v>
      </c>
      <c r="E33" s="1"/>
      <c r="F33" s="1"/>
      <c r="G33" s="1"/>
      <c r="M33">
        <f t="shared" si="0"/>
        <v>9.1300000000000008</v>
      </c>
      <c r="N33" s="2">
        <f>+hist_ExAnteRealRate_wFG!D24-hist_RealNaturalRate_wFG!D24</f>
        <v>-1.9084167847270397</v>
      </c>
      <c r="O33">
        <f>+hist_Forward5YearRealR_wFG!D24-hist_Forward5YearRNatR_wFG!D24</f>
        <v>-0.92856452129630984</v>
      </c>
      <c r="P33" s="2">
        <f>+hist_ExAnteRealRate_woFG!D24-hist_RealNaturalRate_woFG!D24</f>
        <v>-1.7977172865522002</v>
      </c>
      <c r="Q33">
        <f>+hist_Forward5YearRealR_woFG!D24-hist_Forward5YearRNatR_woFG!D24</f>
        <v>-0.87000023237205948</v>
      </c>
    </row>
    <row r="34" spans="1:17" x14ac:dyDescent="0.25">
      <c r="A34" s="1">
        <v>28580</v>
      </c>
      <c r="B34" s="1"/>
      <c r="C34" s="1"/>
      <c r="D34">
        <v>2.0142500000000001</v>
      </c>
      <c r="E34" s="1"/>
      <c r="F34" s="1"/>
      <c r="G34" s="1"/>
      <c r="M34">
        <f t="shared" si="0"/>
        <v>8.0570000000000004</v>
      </c>
      <c r="N34" s="2">
        <f>+hist_ExAnteRealRate_wFG!D25-hist_RealNaturalRate_wFG!D25</f>
        <v>-0.91531454700648052</v>
      </c>
      <c r="O34">
        <f>+hist_Forward5YearRealR_wFG!D25-hist_Forward5YearRNatR_wFG!D25</f>
        <v>-0.92762237507757028</v>
      </c>
      <c r="P34" s="2">
        <f>+hist_ExAnteRealRate_woFG!D25-hist_RealNaturalRate_woFG!D25</f>
        <v>-0.80397033590835054</v>
      </c>
      <c r="Q34">
        <f>+hist_Forward5YearRealR_woFG!D25-hist_Forward5YearRNatR_woFG!D25</f>
        <v>-0.86874119542226058</v>
      </c>
    </row>
    <row r="35" spans="1:17" x14ac:dyDescent="0.25">
      <c r="A35" s="1">
        <v>28671</v>
      </c>
      <c r="B35" s="1"/>
      <c r="C35" s="1"/>
      <c r="D35">
        <v>1.97725</v>
      </c>
      <c r="E35" s="1"/>
      <c r="F35" s="1"/>
      <c r="G35" s="1"/>
      <c r="M35">
        <f t="shared" si="0"/>
        <v>7.9089999999999998</v>
      </c>
      <c r="N35" s="2">
        <f>+hist_ExAnteRealRate_wFG!D26-hist_RealNaturalRate_wFG!D26</f>
        <v>-1.4234323494860295</v>
      </c>
      <c r="O35">
        <f>+hist_Forward5YearRealR_wFG!D26-hist_Forward5YearRNatR_wFG!D26</f>
        <v>-0.95706736235734979</v>
      </c>
      <c r="P35" s="2">
        <f>+hist_ExAnteRealRate_woFG!D26-hist_RealNaturalRate_woFG!D26</f>
        <v>-1.31143940425852</v>
      </c>
      <c r="Q35">
        <f>+hist_Forward5YearRealR_woFG!D26-hist_Forward5YearRNatR_woFG!D26</f>
        <v>-0.89786415055416047</v>
      </c>
    </row>
    <row r="36" spans="1:17" x14ac:dyDescent="0.25">
      <c r="A36" s="1">
        <v>28763</v>
      </c>
      <c r="B36" s="1"/>
      <c r="C36" s="1"/>
      <c r="D36">
        <v>2.2930000000000001</v>
      </c>
      <c r="E36" s="1"/>
      <c r="F36" s="1"/>
      <c r="G36" s="1"/>
      <c r="M36">
        <f t="shared" si="0"/>
        <v>9.1720000000000006</v>
      </c>
      <c r="N36" s="2">
        <f>+hist_ExAnteRealRate_wFG!D27-hist_RealNaturalRate_wFG!D27</f>
        <v>-1.9296091006452807</v>
      </c>
      <c r="O36">
        <f>+hist_Forward5YearRealR_wFG!D27-hist_Forward5YearRNatR_wFG!D27</f>
        <v>-0.88806226266638966</v>
      </c>
      <c r="P36" s="2">
        <f>+hist_ExAnteRealRate_woFG!D27-hist_RealNaturalRate_woFG!D27</f>
        <v>-1.8169633701806704</v>
      </c>
      <c r="Q36">
        <f>+hist_Forward5YearRealR_woFG!D27-hist_Forward5YearRNatR_woFG!D27</f>
        <v>-0.82853204533563929</v>
      </c>
    </row>
    <row r="37" spans="1:17" x14ac:dyDescent="0.25">
      <c r="A37" s="1">
        <v>28855</v>
      </c>
      <c r="B37" s="1"/>
      <c r="C37" s="1"/>
      <c r="D37">
        <v>2.2842500000000001</v>
      </c>
      <c r="E37" s="1"/>
      <c r="F37" s="1"/>
      <c r="G37" s="1"/>
      <c r="M37">
        <f t="shared" si="0"/>
        <v>9.1370000000000005</v>
      </c>
      <c r="N37" s="2">
        <f>+hist_ExAnteRealRate_wFG!D28-hist_RealNaturalRate_wFG!D28</f>
        <v>-1.8229208343527201</v>
      </c>
      <c r="O37">
        <f>+hist_Forward5YearRealR_wFG!D28-hist_Forward5YearRNatR_wFG!D28</f>
        <v>-0.92746458675375987</v>
      </c>
      <c r="P37" s="2">
        <f>+hist_ExAnteRealRate_woFG!D28-hist_RealNaturalRate_woFG!D28</f>
        <v>-1.7096182755041607</v>
      </c>
      <c r="Q37">
        <f>+hist_Forward5YearRealR_woFG!D28-hist_Forward5YearRNatR_woFG!D28</f>
        <v>-0.86760256012517978</v>
      </c>
    </row>
    <row r="38" spans="1:17" x14ac:dyDescent="0.25">
      <c r="A38" s="1">
        <v>28945</v>
      </c>
      <c r="B38" s="1"/>
      <c r="C38" s="1"/>
      <c r="D38">
        <v>1.92425</v>
      </c>
      <c r="E38" s="1"/>
      <c r="F38" s="1"/>
      <c r="G38" s="1"/>
      <c r="M38">
        <f t="shared" si="0"/>
        <v>7.6970000000000001</v>
      </c>
      <c r="N38" s="2">
        <f>+hist_ExAnteRealRate_wFG!D29-hist_RealNaturalRate_wFG!D29</f>
        <v>-1.1075545982172601</v>
      </c>
      <c r="O38">
        <f>+hist_Forward5YearRealR_wFG!D29-hist_Forward5YearRNatR_wFG!D29</f>
        <v>-1.0432298942318399</v>
      </c>
      <c r="P38" s="2">
        <f>+hist_ExAnteRealRate_woFG!D29-hist_RealNaturalRate_woFG!D29</f>
        <v>-0.9935912149927395</v>
      </c>
      <c r="Q38">
        <f>+hist_Forward5YearRealR_woFG!D29-hist_Forward5YearRNatR_woFG!D29</f>
        <v>-0.98303142524425002</v>
      </c>
    </row>
    <row r="39" spans="1:17" x14ac:dyDescent="0.25">
      <c r="A39" s="1">
        <v>29036</v>
      </c>
      <c r="B39" s="1"/>
      <c r="C39" s="1"/>
      <c r="D39">
        <v>2.3374999999999999</v>
      </c>
      <c r="E39" s="1"/>
      <c r="F39" s="1"/>
      <c r="G39" s="1"/>
      <c r="M39">
        <f t="shared" si="0"/>
        <v>9.35</v>
      </c>
      <c r="N39" s="2">
        <f>+hist_ExAnteRealRate_wFG!D30-hist_RealNaturalRate_wFG!D30</f>
        <v>-2.4982877169779405</v>
      </c>
      <c r="O39">
        <f>+hist_Forward5YearRealR_wFG!D30-hist_Forward5YearRNatR_wFG!D30</f>
        <v>-1.00033406727235</v>
      </c>
      <c r="P39" s="2">
        <f>+hist_ExAnteRealRate_woFG!D30-hist_RealNaturalRate_woFG!D30</f>
        <v>-2.3836596007747701</v>
      </c>
      <c r="Q39">
        <f>+hist_Forward5YearRealR_woFG!D30-hist_Forward5YearRNatR_woFG!D30</f>
        <v>-0.93979469458504017</v>
      </c>
    </row>
    <row r="40" spans="1:17" x14ac:dyDescent="0.25">
      <c r="A40" s="1">
        <v>29128</v>
      </c>
      <c r="B40" s="1"/>
      <c r="C40" s="1"/>
      <c r="D40">
        <v>2.7555000000000001</v>
      </c>
      <c r="E40" s="1"/>
      <c r="F40" s="1"/>
      <c r="G40" s="1"/>
      <c r="M40">
        <f t="shared" si="0"/>
        <v>11.022</v>
      </c>
      <c r="N40" s="2">
        <f>+hist_ExAnteRealRate_wFG!D31-hist_RealNaturalRate_wFG!D31</f>
        <v>-1.7614471913630698</v>
      </c>
      <c r="O40">
        <f>+hist_Forward5YearRealR_wFG!D31-hist_Forward5YearRNatR_wFG!D31</f>
        <v>-0.8239946721691993</v>
      </c>
      <c r="P40" s="2">
        <f>+hist_ExAnteRealRate_woFG!D31-hist_RealNaturalRate_woFG!D31</f>
        <v>-1.6461505620599901</v>
      </c>
      <c r="Q40">
        <f>+hist_Forward5YearRealR_woFG!D31-hist_Forward5YearRNatR_woFG!D31</f>
        <v>-0.76311010748714025</v>
      </c>
    </row>
    <row r="41" spans="1:17" x14ac:dyDescent="0.25">
      <c r="A41" s="1">
        <v>29220</v>
      </c>
      <c r="B41" s="1"/>
      <c r="C41" s="1"/>
      <c r="D41">
        <v>3.1735000000000002</v>
      </c>
      <c r="E41" s="1"/>
      <c r="F41" s="1"/>
      <c r="G41" s="1"/>
      <c r="M41">
        <f t="shared" si="0"/>
        <v>12.694000000000001</v>
      </c>
      <c r="N41" s="2">
        <f>+hist_ExAnteRealRate_wFG!D32-hist_RealNaturalRate_wFG!D32</f>
        <v>-2.8736465999650402</v>
      </c>
      <c r="O41">
        <f>+hist_Forward5YearRealR_wFG!D32-hist_Forward5YearRNatR_wFG!D32</f>
        <v>-0.82183512213216936</v>
      </c>
      <c r="P41" s="2">
        <f>+hist_ExAnteRealRate_woFG!D32-hist_RealNaturalRate_woFG!D32</f>
        <v>-2.7576778478075195</v>
      </c>
      <c r="Q41">
        <f>+hist_Forward5YearRealR_woFG!D32-hist_Forward5YearRNatR_woFG!D32</f>
        <v>-0.76060125227973963</v>
      </c>
    </row>
    <row r="42" spans="1:17" x14ac:dyDescent="0.25">
      <c r="A42" s="1">
        <v>29311</v>
      </c>
      <c r="B42" s="1"/>
      <c r="C42" s="1"/>
      <c r="D42">
        <v>3.1837499999999999</v>
      </c>
      <c r="E42" s="1"/>
      <c r="F42" s="1"/>
      <c r="G42" s="1"/>
      <c r="M42">
        <f t="shared" si="0"/>
        <v>12.734999999999999</v>
      </c>
      <c r="N42" s="2">
        <f>+hist_ExAnteRealRate_wFG!D33-hist_RealNaturalRate_wFG!D33</f>
        <v>-2.3732931524064202</v>
      </c>
      <c r="O42">
        <f>+hist_Forward5YearRealR_wFG!D33-hist_Forward5YearRNatR_wFG!D33</f>
        <v>-0.86742103962341943</v>
      </c>
      <c r="P42" s="2">
        <f>+hist_ExAnteRealRate_woFG!D33-hist_RealNaturalRate_woFG!D33</f>
        <v>-2.2566488807522198</v>
      </c>
      <c r="Q42">
        <f>+hist_Forward5YearRealR_woFG!D33-hist_Forward5YearRNatR_woFG!D33</f>
        <v>-0.80583392985517932</v>
      </c>
    </row>
    <row r="43" spans="1:17" x14ac:dyDescent="0.25">
      <c r="A43" s="1">
        <v>29402</v>
      </c>
      <c r="B43" s="1"/>
      <c r="C43" s="1"/>
      <c r="D43">
        <v>3.30925</v>
      </c>
      <c r="E43" s="1"/>
      <c r="F43" s="1"/>
      <c r="G43" s="1"/>
      <c r="M43">
        <f t="shared" si="0"/>
        <v>13.237</v>
      </c>
      <c r="N43" s="2">
        <f>+hist_ExAnteRealRate_wFG!D34-hist_RealNaturalRate_wFG!D34</f>
        <v>-1.3873814807400198</v>
      </c>
      <c r="O43">
        <f>+hist_Forward5YearRealR_wFG!D34-hist_Forward5YearRNatR_wFG!D34</f>
        <v>-0.71925702164329941</v>
      </c>
      <c r="P43" s="2">
        <f>+hist_ExAnteRealRate_woFG!D34-hist_RealNaturalRate_woFG!D34</f>
        <v>-1.2700585498836894</v>
      </c>
      <c r="Q43">
        <f>+hist_Forward5YearRealR_woFG!D34-hist_Forward5YearRNatR_woFG!D34</f>
        <v>-0.65731292075976988</v>
      </c>
    </row>
    <row r="44" spans="1:17" x14ac:dyDescent="0.25">
      <c r="A44" s="1">
        <v>29494</v>
      </c>
      <c r="B44" s="1"/>
      <c r="C44" s="1"/>
      <c r="D44">
        <v>3.0597500000000002</v>
      </c>
      <c r="E44" s="1"/>
      <c r="F44" s="1"/>
      <c r="G44" s="1"/>
      <c r="I44">
        <v>4</v>
      </c>
      <c r="J44">
        <v>-1</v>
      </c>
      <c r="M44">
        <f t="shared" si="0"/>
        <v>12.239000000000001</v>
      </c>
      <c r="N44" s="2">
        <f>+hist_ExAnteRealRate_wFG!D35-hist_RealNaturalRate_wFG!D35</f>
        <v>-1.58753389080983</v>
      </c>
      <c r="O44">
        <f>+hist_Forward5YearRealR_wFG!D35-hist_Forward5YearRNatR_wFG!D35</f>
        <v>-0.82989996609529015</v>
      </c>
      <c r="P44" s="2">
        <f>+hist_ExAnteRealRate_woFG!D35-hist_RealNaturalRate_woFG!D35</f>
        <v>-1.4695294632805194</v>
      </c>
      <c r="Q44">
        <f>+hist_Forward5YearRealR_woFG!D35-hist_Forward5YearRNatR_woFG!D35</f>
        <v>-0.76759531404690051</v>
      </c>
    </row>
    <row r="45" spans="1:17" x14ac:dyDescent="0.25">
      <c r="A45" s="1">
        <v>29586</v>
      </c>
      <c r="B45" s="1"/>
      <c r="C45" s="1"/>
      <c r="D45">
        <v>3.1657500000000001</v>
      </c>
      <c r="E45" s="1"/>
      <c r="F45" s="1"/>
      <c r="G45" s="1"/>
      <c r="I45">
        <v>4</v>
      </c>
      <c r="J45">
        <v>-1</v>
      </c>
      <c r="M45">
        <f t="shared" si="0"/>
        <v>12.663</v>
      </c>
      <c r="N45" s="2">
        <f>+hist_ExAnteRealRate_wFG!D36-hist_RealNaturalRate_wFG!D36</f>
        <v>-1.5619466949020886</v>
      </c>
      <c r="O45">
        <f>+hist_Forward5YearRealR_wFG!D36-hist_Forward5YearRNatR_wFG!D36</f>
        <v>-0.78848184893460083</v>
      </c>
      <c r="P45" s="2">
        <f>+hist_ExAnteRealRate_woFG!D36-hist_RealNaturalRate_woFG!D36</f>
        <v>-1.4432582828423701</v>
      </c>
      <c r="Q45">
        <f>+hist_Forward5YearRealR_woFG!D36-hist_Forward5YearRNatR_woFG!D36</f>
        <v>-0.72581328775740062</v>
      </c>
    </row>
    <row r="46" spans="1:17" x14ac:dyDescent="0.25">
      <c r="A46" s="1">
        <v>29676</v>
      </c>
      <c r="B46" s="1"/>
      <c r="C46" s="1"/>
      <c r="D46">
        <v>3.35825</v>
      </c>
      <c r="E46" s="1"/>
      <c r="F46" s="1"/>
      <c r="G46" s="1"/>
      <c r="I46">
        <v>4</v>
      </c>
      <c r="J46">
        <v>-1</v>
      </c>
      <c r="M46">
        <f t="shared" si="0"/>
        <v>13.433</v>
      </c>
      <c r="N46" s="2">
        <f>+hist_ExAnteRealRate_wFG!D37-hist_RealNaturalRate_wFG!D37</f>
        <v>-1.4774449722074703</v>
      </c>
      <c r="O46">
        <f>+hist_Forward5YearRealR_wFG!D37-hist_Forward5YearRNatR_wFG!D37</f>
        <v>-0.71421911667952021</v>
      </c>
      <c r="P46" s="2">
        <f>+hist_ExAnteRealRate_woFG!D37-hist_RealNaturalRate_woFG!D37</f>
        <v>-1.3580704876976011</v>
      </c>
      <c r="Q46">
        <f>+hist_Forward5YearRealR_woFG!D37-hist_Forward5YearRNatR_woFG!D37</f>
        <v>-0.65118350582670903</v>
      </c>
    </row>
    <row r="47" spans="1:17" x14ac:dyDescent="0.25">
      <c r="A47" s="1">
        <v>29767</v>
      </c>
      <c r="B47" s="1"/>
      <c r="C47" s="1"/>
      <c r="D47">
        <v>3.8769999999999998</v>
      </c>
      <c r="E47" s="1"/>
      <c r="F47" s="1"/>
      <c r="G47" s="1"/>
      <c r="M47">
        <f t="shared" si="0"/>
        <v>15.507999999999999</v>
      </c>
      <c r="N47" s="2">
        <f>+hist_ExAnteRealRate_wFG!D38-hist_RealNaturalRate_wFG!D38</f>
        <v>-1.8878528879022003</v>
      </c>
      <c r="O47">
        <f>+hist_Forward5YearRealR_wFG!D38-hist_Forward5YearRNatR_wFG!D38</f>
        <v>-0.57505906167394905</v>
      </c>
      <c r="P47" s="2">
        <f>+hist_ExAnteRealRate_woFG!D38-hist_RealNaturalRate_woFG!D38</f>
        <v>-1.7677906974106001</v>
      </c>
      <c r="Q47">
        <f>+hist_Forward5YearRealR_woFG!D38-hist_Forward5YearRNatR_woFG!D38</f>
        <v>-0.51165349910600888</v>
      </c>
    </row>
    <row r="48" spans="1:17" x14ac:dyDescent="0.25">
      <c r="A48" s="1">
        <v>29859</v>
      </c>
      <c r="B48" s="1"/>
      <c r="C48" s="1"/>
      <c r="D48">
        <v>4.0332499999999998</v>
      </c>
      <c r="E48" s="1"/>
      <c r="F48" s="1"/>
      <c r="G48" s="1"/>
      <c r="M48">
        <f t="shared" si="0"/>
        <v>16.132999999999999</v>
      </c>
      <c r="N48" s="2">
        <f>+hist_ExAnteRealRate_wFG!D39-hist_RealNaturalRate_wFG!D39</f>
        <v>-1.570550355486299</v>
      </c>
      <c r="O48">
        <f>+hist_Forward5YearRealR_wFG!D39-hist_Forward5YearRNatR_wFG!D39</f>
        <v>-0.53936081825422022</v>
      </c>
      <c r="P48" s="2">
        <f>+hist_ExAnteRealRate_woFG!D39-hist_RealNaturalRate_woFG!D39</f>
        <v>-1.4497993400108005</v>
      </c>
      <c r="Q48">
        <f>+hist_Forward5YearRealR_woFG!D39-hist_Forward5YearRNatR_woFG!D39</f>
        <v>-0.47558266905163116</v>
      </c>
    </row>
    <row r="49" spans="1:17" x14ac:dyDescent="0.25">
      <c r="A49" s="1">
        <v>29951</v>
      </c>
      <c r="B49" s="1"/>
      <c r="C49" s="1"/>
      <c r="D49">
        <v>3.8565</v>
      </c>
      <c r="E49" s="1"/>
      <c r="F49" s="1"/>
      <c r="G49" s="1"/>
      <c r="M49">
        <f t="shared" si="0"/>
        <v>15.426</v>
      </c>
      <c r="N49" s="2">
        <f>+hist_ExAnteRealRate_wFG!D40-hist_RealNaturalRate_wFG!D40</f>
        <v>-1.3493726314940009</v>
      </c>
      <c r="O49">
        <f>+hist_Forward5YearRealR_wFG!D40-hist_Forward5YearRNatR_wFG!D40</f>
        <v>-0.60418791144359929</v>
      </c>
      <c r="P49" s="2">
        <f>+hist_ExAnteRealRate_woFG!D40-hist_RealNaturalRate_woFG!D40</f>
        <v>-1.2279322544226989</v>
      </c>
      <c r="Q49">
        <f>+hist_Forward5YearRealR_woFG!D40-hist_Forward5YearRNatR_woFG!D40</f>
        <v>-0.54003484623965115</v>
      </c>
    </row>
    <row r="50" spans="1:17" x14ac:dyDescent="0.25">
      <c r="A50" s="1">
        <v>30041</v>
      </c>
      <c r="B50" s="1"/>
      <c r="C50" s="1"/>
      <c r="D50">
        <v>3.5827499999999999</v>
      </c>
      <c r="E50" s="1"/>
      <c r="F50" s="1"/>
      <c r="G50" s="1"/>
      <c r="M50">
        <f t="shared" si="0"/>
        <v>14.331</v>
      </c>
      <c r="N50" s="2">
        <f>+hist_ExAnteRealRate_wFG!D41-hist_RealNaturalRate_wFG!D41</f>
        <v>-0.79457238910149997</v>
      </c>
      <c r="O50">
        <f>+hist_Forward5YearRealR_wFG!D41-hist_Forward5YearRNatR_wFG!D41</f>
        <v>-0.59292016614412013</v>
      </c>
      <c r="P50" s="2">
        <f>+hist_ExAnteRealRate_woFG!D41-hist_RealNaturalRate_woFG!D41</f>
        <v>-0.6724427743491006</v>
      </c>
      <c r="Q50">
        <f>+hist_Forward5YearRealR_woFG!D41-hist_Forward5YearRNatR_woFG!D41</f>
        <v>-0.52839021238431094</v>
      </c>
    </row>
    <row r="51" spans="1:17" x14ac:dyDescent="0.25">
      <c r="A51" s="1">
        <v>30132</v>
      </c>
      <c r="B51" s="1"/>
      <c r="C51" s="1"/>
      <c r="D51">
        <v>3.6</v>
      </c>
      <c r="E51" s="1"/>
      <c r="F51" s="1"/>
      <c r="G51" s="1"/>
      <c r="M51">
        <f t="shared" si="0"/>
        <v>14.4</v>
      </c>
      <c r="N51" s="2">
        <f>+hist_ExAnteRealRate_wFG!D42-hist_RealNaturalRate_wFG!D42</f>
        <v>-0.95327883917950018</v>
      </c>
      <c r="O51">
        <f>+hist_Forward5YearRealR_wFG!D42-hist_Forward5YearRNatR_wFG!D42</f>
        <v>-0.52951532216758146</v>
      </c>
      <c r="P51" s="2">
        <f>+hist_ExAnteRealRate_woFG!D42-hist_RealNaturalRate_woFG!D42</f>
        <v>-0.83046086269260044</v>
      </c>
      <c r="Q51">
        <f>+hist_Forward5YearRealR_woFG!D42-hist_Forward5YearRNatR_woFG!D42</f>
        <v>-0.46460693212650028</v>
      </c>
    </row>
    <row r="52" spans="1:17" x14ac:dyDescent="0.25">
      <c r="A52" s="1">
        <v>30224</v>
      </c>
      <c r="B52" s="1"/>
      <c r="C52" s="1"/>
      <c r="D52">
        <v>3.3374999999999999</v>
      </c>
      <c r="E52" s="1"/>
      <c r="F52" s="1"/>
      <c r="G52" s="1"/>
      <c r="M52">
        <f t="shared" si="0"/>
        <v>13.35</v>
      </c>
      <c r="N52" s="2">
        <f>+hist_ExAnteRealRate_wFG!D43-hist_RealNaturalRate_wFG!D43</f>
        <v>-0.37891682389577852</v>
      </c>
      <c r="O52">
        <f>+hist_Forward5YearRealR_wFG!D43-hist_Forward5YearRNatR_wFG!D43</f>
        <v>-0.53634584469461011</v>
      </c>
      <c r="P52" s="2">
        <f>+hist_ExAnteRealRate_woFG!D43-hist_RealNaturalRate_woFG!D43</f>
        <v>-0.2554122220093813</v>
      </c>
      <c r="Q52">
        <f>+hist_Forward5YearRealR_woFG!D43-hist_Forward5YearRNatR_woFG!D43</f>
        <v>-0.47105798538926003</v>
      </c>
    </row>
    <row r="53" spans="1:17" x14ac:dyDescent="0.25">
      <c r="A53" s="1">
        <v>30316</v>
      </c>
      <c r="B53" s="1"/>
      <c r="C53" s="1"/>
      <c r="D53">
        <v>3.1517499999999998</v>
      </c>
      <c r="E53" s="1"/>
      <c r="F53" s="1"/>
      <c r="G53" s="1"/>
      <c r="M53">
        <f t="shared" si="0"/>
        <v>12.606999999999999</v>
      </c>
      <c r="N53" s="2">
        <f>+hist_ExAnteRealRate_wFG!D44-hist_RealNaturalRate_wFG!D44</f>
        <v>-0.7806933034397403</v>
      </c>
      <c r="O53">
        <f>+hist_Forward5YearRealR_wFG!D44-hist_Forward5YearRNatR_wFG!D44</f>
        <v>-0.59123016114764937</v>
      </c>
      <c r="P53" s="2">
        <f>+hist_ExAnteRealRate_woFG!D44-hist_RealNaturalRate_woFG!D44</f>
        <v>-0.65650480137959022</v>
      </c>
      <c r="Q53">
        <f>+hist_Forward5YearRealR_woFG!D44-hist_Forward5YearRNatR_woFG!D44</f>
        <v>-0.52556243282248882</v>
      </c>
    </row>
    <row r="54" spans="1:17" x14ac:dyDescent="0.25">
      <c r="A54" s="1">
        <v>30406</v>
      </c>
      <c r="B54" s="1"/>
      <c r="C54" s="1"/>
      <c r="D54">
        <v>2.9714999999999998</v>
      </c>
      <c r="E54" s="1"/>
      <c r="F54" s="1"/>
      <c r="G54" s="1"/>
      <c r="M54">
        <f t="shared" si="0"/>
        <v>11.885999999999999</v>
      </c>
      <c r="N54" s="2">
        <f>+hist_ExAnteRealRate_wFG!D45-hist_RealNaturalRate_wFG!D45</f>
        <v>-0.63469197387833098</v>
      </c>
      <c r="O54">
        <f>+hist_Forward5YearRealR_wFG!D45-hist_Forward5YearRNatR_wFG!D45</f>
        <v>-0.58631300360899008</v>
      </c>
      <c r="P54" s="2">
        <f>+hist_ExAnteRealRate_woFG!D45-hist_RealNaturalRate_woFG!D45</f>
        <v>-0.50982343597383917</v>
      </c>
      <c r="Q54">
        <f>+hist_Forward5YearRealR_woFG!D45-hist_Forward5YearRNatR_woFG!D45</f>
        <v>-0.52026579537722029</v>
      </c>
    </row>
    <row r="55" spans="1:17" x14ac:dyDescent="0.25">
      <c r="A55" s="1">
        <v>30497</v>
      </c>
      <c r="B55" s="1"/>
      <c r="C55" s="1"/>
      <c r="D55">
        <v>2.9620000000000002</v>
      </c>
      <c r="E55" s="1"/>
      <c r="F55" s="1"/>
      <c r="G55" s="1"/>
      <c r="M55">
        <f t="shared" si="0"/>
        <v>11.848000000000001</v>
      </c>
      <c r="N55" s="2">
        <f>+hist_ExAnteRealRate_wFG!D46-hist_RealNaturalRate_wFG!D46</f>
        <v>-0.76121867689106004</v>
      </c>
      <c r="O55">
        <f>+hist_Forward5YearRealR_wFG!D46-hist_Forward5YearRNatR_wFG!D46</f>
        <v>-0.5646945375077701</v>
      </c>
      <c r="P55" s="2">
        <f>+hist_ExAnteRealRate_woFG!D46-hist_RealNaturalRate_woFG!D46</f>
        <v>-0.63567527454063999</v>
      </c>
      <c r="Q55">
        <f>+hist_Forward5YearRealR_woFG!D46-hist_Forward5YearRNatR_woFG!D46</f>
        <v>-0.49826923097717035</v>
      </c>
    </row>
    <row r="56" spans="1:17" x14ac:dyDescent="0.25">
      <c r="A56" s="1">
        <v>30589</v>
      </c>
      <c r="B56" s="1"/>
      <c r="C56" s="1"/>
      <c r="D56">
        <v>3.0547499999999999</v>
      </c>
      <c r="E56" s="1"/>
      <c r="F56" s="1"/>
      <c r="G56" s="1"/>
      <c r="M56">
        <f t="shared" si="0"/>
        <v>12.218999999999999</v>
      </c>
      <c r="N56" s="2">
        <f>+hist_ExAnteRealRate_wFG!D47-hist_RealNaturalRate_wFG!D47</f>
        <v>-0.63052788104909929</v>
      </c>
      <c r="O56">
        <f>+hist_Forward5YearRealR_wFG!D47-hist_Forward5YearRNatR_wFG!D47</f>
        <v>-0.48465599871602993</v>
      </c>
      <c r="P56" s="2">
        <f>+hist_ExAnteRealRate_woFG!D47-hist_RealNaturalRate_woFG!D47</f>
        <v>-0.50431626016395903</v>
      </c>
      <c r="Q56">
        <f>+hist_Forward5YearRealR_woFG!D47-hist_Forward5YearRNatR_woFG!D47</f>
        <v>-0.4178552327746905</v>
      </c>
    </row>
    <row r="57" spans="1:17" x14ac:dyDescent="0.25">
      <c r="A57" s="1">
        <v>30681</v>
      </c>
      <c r="B57" s="1"/>
      <c r="C57" s="1"/>
      <c r="D57">
        <v>3.0422500000000001</v>
      </c>
      <c r="E57" s="1"/>
      <c r="F57" s="1"/>
      <c r="G57" s="1"/>
      <c r="M57">
        <f t="shared" si="0"/>
        <v>12.169</v>
      </c>
      <c r="N57" s="2">
        <f>+hist_ExAnteRealRate_wFG!D48-hist_RealNaturalRate_wFG!D48</f>
        <v>-1.0476633092269392</v>
      </c>
      <c r="O57">
        <f>+hist_Forward5YearRealR_wFG!D48-hist_Forward5YearRNatR_wFG!D48</f>
        <v>-0.54222909884772008</v>
      </c>
      <c r="P57" s="2">
        <f>+hist_ExAnteRealRate_woFG!D48-hist_RealNaturalRate_woFG!D48</f>
        <v>-0.92079170468239013</v>
      </c>
      <c r="Q57">
        <f>+hist_Forward5YearRealR_woFG!D48-hist_Forward5YearRNatR_woFG!D48</f>
        <v>-0.47505711052091026</v>
      </c>
    </row>
    <row r="58" spans="1:17" x14ac:dyDescent="0.25">
      <c r="A58" s="1">
        <v>30772</v>
      </c>
      <c r="B58" s="1"/>
      <c r="C58" s="1"/>
      <c r="D58">
        <v>2.8580000000000001</v>
      </c>
      <c r="E58" s="1"/>
      <c r="F58" s="1"/>
      <c r="G58" s="1"/>
      <c r="M58">
        <f t="shared" si="0"/>
        <v>11.432</v>
      </c>
      <c r="N58" s="2">
        <f>+hist_ExAnteRealRate_wFG!D49-hist_RealNaturalRate_wFG!D49</f>
        <v>-0.86020623805616125</v>
      </c>
      <c r="O58">
        <f>+hist_Forward5YearRealR_wFG!D49-hist_Forward5YearRNatR_wFG!D49</f>
        <v>-0.58141570516313035</v>
      </c>
      <c r="P58" s="2">
        <f>+hist_ExAnteRealRate_woFG!D49-hist_RealNaturalRate_woFG!D49</f>
        <v>-0.73268440425127856</v>
      </c>
      <c r="Q58">
        <f>+hist_Forward5YearRealR_woFG!D49-hist_Forward5YearRNatR_woFG!D49</f>
        <v>-0.51387876072090943</v>
      </c>
    </row>
    <row r="59" spans="1:17" x14ac:dyDescent="0.25">
      <c r="A59" s="1">
        <v>30863</v>
      </c>
      <c r="B59" s="1"/>
      <c r="C59" s="1"/>
      <c r="D59">
        <v>2.7145000000000001</v>
      </c>
      <c r="E59" s="1"/>
      <c r="F59" s="1"/>
      <c r="G59" s="1"/>
      <c r="I59">
        <v>4</v>
      </c>
      <c r="J59">
        <v>-1</v>
      </c>
      <c r="M59">
        <f t="shared" si="0"/>
        <v>10.858000000000001</v>
      </c>
      <c r="N59" s="2">
        <f>+hist_ExAnteRealRate_wFG!D50-hist_RealNaturalRate_wFG!D50</f>
        <v>-0.29091148978787107</v>
      </c>
      <c r="O59">
        <f>+hist_Forward5YearRealR_wFG!D50-hist_Forward5YearRNatR_wFG!D50</f>
        <v>-0.55507686363973008</v>
      </c>
      <c r="P59" s="2">
        <f>+hist_ExAnteRealRate_woFG!D50-hist_RealNaturalRate_woFG!D50</f>
        <v>-0.16275014046508041</v>
      </c>
      <c r="Q59">
        <f>+hist_Forward5YearRealR_woFG!D50-hist_Forward5YearRNatR_woFG!D50</f>
        <v>-0.48718378644977012</v>
      </c>
    </row>
    <row r="60" spans="1:17" x14ac:dyDescent="0.25">
      <c r="A60" s="1">
        <v>30955</v>
      </c>
      <c r="B60" s="1"/>
      <c r="C60" s="1"/>
      <c r="D60">
        <v>2.6034999999999999</v>
      </c>
      <c r="E60" s="1"/>
      <c r="F60" s="1"/>
      <c r="G60" s="1"/>
      <c r="I60">
        <v>4</v>
      </c>
      <c r="J60">
        <v>-1</v>
      </c>
      <c r="M60">
        <f t="shared" si="0"/>
        <v>10.414</v>
      </c>
      <c r="N60" s="2">
        <f>+hist_ExAnteRealRate_wFG!D51-hist_RealNaturalRate_wFG!D51</f>
        <v>-0.35526648209954992</v>
      </c>
      <c r="O60">
        <f>+hist_Forward5YearRealR_wFG!D51-hist_Forward5YearRNatR_wFG!D51</f>
        <v>-0.52946926520729054</v>
      </c>
      <c r="P60" s="2">
        <f>+hist_ExAnteRealRate_woFG!D51-hist_RealNaturalRate_woFG!D51</f>
        <v>-0.22647554195197994</v>
      </c>
      <c r="Q60">
        <f>+hist_Forward5YearRealR_woFG!D51-hist_Forward5YearRNatR_woFG!D51</f>
        <v>-0.46123204163771003</v>
      </c>
    </row>
    <row r="61" spans="1:17" x14ac:dyDescent="0.25">
      <c r="A61" s="1">
        <v>31047</v>
      </c>
      <c r="B61" s="1"/>
      <c r="C61" s="1"/>
      <c r="D61">
        <v>2.532</v>
      </c>
      <c r="E61" s="1"/>
      <c r="F61" s="1"/>
      <c r="G61" s="1"/>
      <c r="I61">
        <v>4</v>
      </c>
      <c r="J61">
        <v>-1</v>
      </c>
      <c r="M61">
        <f t="shared" si="0"/>
        <v>10.128</v>
      </c>
      <c r="N61" s="2">
        <f>+hist_ExAnteRealRate_wFG!D52-hist_RealNaturalRate_wFG!D52</f>
        <v>-0.6850468950532802</v>
      </c>
      <c r="O61">
        <f>+hist_Forward5YearRealR_wFG!D52-hist_Forward5YearRNatR_wFG!D52</f>
        <v>-0.54055676155017007</v>
      </c>
      <c r="P61" s="2">
        <f>+hist_ExAnteRealRate_woFG!D52-hist_RealNaturalRate_woFG!D52</f>
        <v>-0.55563099260007043</v>
      </c>
      <c r="Q61">
        <f>+hist_Forward5YearRealR_woFG!D52-hist_Forward5YearRNatR_woFG!D52</f>
        <v>-0.47199113904414958</v>
      </c>
    </row>
    <row r="62" spans="1:17" x14ac:dyDescent="0.25">
      <c r="A62" s="1">
        <v>31137</v>
      </c>
      <c r="B62" s="1"/>
      <c r="C62" s="1"/>
      <c r="D62">
        <v>2.4657499999999999</v>
      </c>
      <c r="E62" s="1"/>
      <c r="F62" s="1"/>
      <c r="G62" s="1"/>
      <c r="I62">
        <v>4</v>
      </c>
      <c r="J62">
        <v>-1</v>
      </c>
      <c r="M62">
        <f t="shared" si="0"/>
        <v>9.8629999999999995</v>
      </c>
      <c r="N62" s="2">
        <f>+hist_ExAnteRealRate_wFG!D53-hist_RealNaturalRate_wFG!D53</f>
        <v>-0.95518435048288008</v>
      </c>
      <c r="O62">
        <f>+hist_Forward5YearRealR_wFG!D53-hist_Forward5YearRNatR_wFG!D53</f>
        <v>-0.5965309091777895</v>
      </c>
      <c r="P62" s="2">
        <f>+hist_ExAnteRealRate_woFG!D53-hist_RealNaturalRate_woFG!D53</f>
        <v>-0.82513190212520016</v>
      </c>
      <c r="Q62">
        <f>+hist_Forward5YearRealR_woFG!D53-hist_Forward5YearRNatR_woFG!D53</f>
        <v>-0.52765673518885059</v>
      </c>
    </row>
    <row r="63" spans="1:17" x14ac:dyDescent="0.25">
      <c r="A63" s="1">
        <v>31228</v>
      </c>
      <c r="B63" s="1"/>
      <c r="C63" s="1"/>
      <c r="D63">
        <v>2.4904999999999999</v>
      </c>
      <c r="E63" s="1"/>
      <c r="F63" s="1"/>
      <c r="G63" s="1"/>
      <c r="I63">
        <v>4</v>
      </c>
      <c r="J63">
        <v>-1</v>
      </c>
      <c r="M63">
        <f t="shared" si="0"/>
        <v>9.9619999999999997</v>
      </c>
      <c r="N63" s="2">
        <f>+hist_ExAnteRealRate_wFG!D54-hist_RealNaturalRate_wFG!D54</f>
        <v>-0.95246790257738034</v>
      </c>
      <c r="O63">
        <f>+hist_Forward5YearRealR_wFG!D54-hist_Forward5YearRNatR_wFG!D54</f>
        <v>-0.55344901219860976</v>
      </c>
      <c r="P63" s="2">
        <f>+hist_ExAnteRealRate_woFG!D54-hist_RealNaturalRate_woFG!D54</f>
        <v>-0.82188542607612014</v>
      </c>
      <c r="Q63">
        <f>+hist_Forward5YearRealR_woFG!D54-hist_Forward5YearRNatR_woFG!D54</f>
        <v>-0.48432871768484986</v>
      </c>
    </row>
    <row r="64" spans="1:17" x14ac:dyDescent="0.25">
      <c r="A64" s="1">
        <v>31320</v>
      </c>
      <c r="B64" s="1"/>
      <c r="C64" s="1"/>
      <c r="D64">
        <v>2.3367499999999999</v>
      </c>
      <c r="E64" s="1"/>
      <c r="F64" s="1"/>
      <c r="G64" s="1"/>
      <c r="I64">
        <v>4</v>
      </c>
      <c r="J64">
        <v>-1</v>
      </c>
      <c r="M64">
        <f t="shared" si="0"/>
        <v>9.3469999999999995</v>
      </c>
      <c r="N64" s="2">
        <f>+hist_ExAnteRealRate_wFG!D55-hist_RealNaturalRate_wFG!D55</f>
        <v>-0.72845728444373936</v>
      </c>
      <c r="O64">
        <f>+hist_Forward5YearRealR_wFG!D55-hist_Forward5YearRNatR_wFG!D55</f>
        <v>-0.57753760684217958</v>
      </c>
      <c r="P64" s="2">
        <f>+hist_ExAnteRealRate_woFG!D55-hist_RealNaturalRate_woFG!D55</f>
        <v>-0.59743734136505022</v>
      </c>
      <c r="Q64">
        <f>+hist_Forward5YearRealR_woFG!D55-hist_Forward5YearRNatR_woFG!D55</f>
        <v>-0.5082056531246204</v>
      </c>
    </row>
    <row r="65" spans="1:17" x14ac:dyDescent="0.25">
      <c r="A65" s="1">
        <v>31412</v>
      </c>
      <c r="B65" s="1"/>
      <c r="C65" s="1"/>
      <c r="D65">
        <v>2.157</v>
      </c>
      <c r="E65" s="1"/>
      <c r="F65" s="1"/>
      <c r="G65" s="1"/>
      <c r="M65">
        <f t="shared" si="0"/>
        <v>8.6280000000000001</v>
      </c>
      <c r="N65" s="2">
        <f>+hist_ExAnteRealRate_wFG!D56-hist_RealNaturalRate_wFG!D56</f>
        <v>-0.47305347363275008</v>
      </c>
      <c r="O65">
        <f>+hist_Forward5YearRealR_wFG!D56-hist_Forward5YearRNatR_wFG!D56</f>
        <v>-0.58577183920364018</v>
      </c>
      <c r="P65" s="2">
        <f>+hist_ExAnteRealRate_woFG!D56-hist_RealNaturalRate_woFG!D56</f>
        <v>-0.34166606337848027</v>
      </c>
      <c r="Q65">
        <f>+hist_Forward5YearRealR_woFG!D56-hist_Forward5YearRNatR_woFG!D56</f>
        <v>-0.51625591510619984</v>
      </c>
    </row>
    <row r="66" spans="1:17" x14ac:dyDescent="0.25">
      <c r="A66" s="1">
        <v>31502</v>
      </c>
      <c r="B66" s="1"/>
      <c r="C66" s="1"/>
      <c r="D66">
        <v>2.1872500000000001</v>
      </c>
      <c r="E66" s="1"/>
      <c r="F66" s="1"/>
      <c r="G66" s="1"/>
      <c r="M66">
        <f t="shared" si="0"/>
        <v>8.7490000000000006</v>
      </c>
      <c r="N66" s="2">
        <f>+hist_ExAnteRealRate_wFG!D57-hist_RealNaturalRate_wFG!D57</f>
        <v>-0.20915521187399921</v>
      </c>
      <c r="O66">
        <f>+hist_Forward5YearRealR_wFG!D57-hist_Forward5YearRNatR_wFG!D57</f>
        <v>-0.50121850588880967</v>
      </c>
      <c r="P66" s="2">
        <f>+hist_ExAnteRealRate_woFG!D57-hist_RealNaturalRate_woFG!D57</f>
        <v>-7.7451709865799856E-2</v>
      </c>
      <c r="Q66">
        <f>+hist_Forward5YearRealR_woFG!D57-hist_Forward5YearRNatR_woFG!D57</f>
        <v>-0.43154088589352035</v>
      </c>
    </row>
    <row r="67" spans="1:17" x14ac:dyDescent="0.25">
      <c r="A67" s="1">
        <v>31593</v>
      </c>
      <c r="B67" s="1"/>
      <c r="C67" s="1"/>
      <c r="D67">
        <v>2.0070000000000001</v>
      </c>
      <c r="E67" s="1"/>
      <c r="F67" s="1"/>
      <c r="G67" s="1"/>
      <c r="M67">
        <f t="shared" si="0"/>
        <v>8.0280000000000005</v>
      </c>
      <c r="N67" s="2">
        <f>+hist_ExAnteRealRate_wFG!D58-hist_RealNaturalRate_wFG!D58</f>
        <v>-0.84675318903278995</v>
      </c>
      <c r="O67">
        <f>+hist_Forward5YearRealR_wFG!D58-hist_Forward5YearRNatR_wFG!D58</f>
        <v>-0.55682320187188061</v>
      </c>
      <c r="P67" s="2">
        <f>+hist_ExAnteRealRate_woFG!D58-hist_RealNaturalRate_woFG!D58</f>
        <v>-0.71476973830082979</v>
      </c>
      <c r="Q67">
        <f>+hist_Forward5YearRealR_woFG!D58-hist_Forward5YearRNatR_woFG!D58</f>
        <v>-0.4870017913179403</v>
      </c>
    </row>
    <row r="68" spans="1:17" x14ac:dyDescent="0.25">
      <c r="A68" s="1">
        <v>31685</v>
      </c>
      <c r="B68" s="1"/>
      <c r="C68" s="1"/>
      <c r="D68">
        <v>1.93825</v>
      </c>
      <c r="E68" s="1"/>
      <c r="F68" s="1"/>
      <c r="G68" s="1"/>
      <c r="M68">
        <f t="shared" ref="M68:M131" si="1">+D68*4</f>
        <v>7.7530000000000001</v>
      </c>
      <c r="N68" s="2">
        <f>+hist_ExAnteRealRate_wFG!D59-hist_RealNaturalRate_wFG!D59</f>
        <v>-0.39715265601618022</v>
      </c>
      <c r="O68">
        <f>+hist_Forward5YearRealR_wFG!D59-hist_Forward5YearRNatR_wFG!D59</f>
        <v>-0.51262797605792976</v>
      </c>
      <c r="P68" s="2">
        <f>+hist_ExAnteRealRate_woFG!D59-hist_RealNaturalRate_woFG!D59</f>
        <v>-0.26491327453700997</v>
      </c>
      <c r="Q68">
        <f>+hist_Forward5YearRealR_woFG!D59-hist_Forward5YearRNatR_woFG!D59</f>
        <v>-0.44267714798507996</v>
      </c>
    </row>
    <row r="69" spans="1:17" x14ac:dyDescent="0.25">
      <c r="A69" s="1">
        <v>31777</v>
      </c>
      <c r="B69" s="1"/>
      <c r="C69" s="1"/>
      <c r="D69">
        <v>1.96875</v>
      </c>
      <c r="E69" s="1"/>
      <c r="F69" s="1"/>
      <c r="G69" s="1"/>
      <c r="M69">
        <f t="shared" si="1"/>
        <v>7.875</v>
      </c>
      <c r="N69" s="2">
        <f>+hist_ExAnteRealRate_wFG!D60-hist_RealNaturalRate_wFG!D60</f>
        <v>-0.66654864035175976</v>
      </c>
      <c r="O69">
        <f>+hist_Forward5YearRealR_wFG!D60-hist_Forward5YearRNatR_wFG!D60</f>
        <v>-0.51003607984929022</v>
      </c>
      <c r="P69" s="2">
        <f>+hist_ExAnteRealRate_woFG!D60-hist_RealNaturalRate_woFG!D60</f>
        <v>-0.53406805999115026</v>
      </c>
      <c r="Q69">
        <f>+hist_Forward5YearRealR_woFG!D60-hist_Forward5YearRNatR_woFG!D60</f>
        <v>-0.4399673490664302</v>
      </c>
    </row>
    <row r="70" spans="1:17" x14ac:dyDescent="0.25">
      <c r="A70" s="1">
        <v>31867</v>
      </c>
      <c r="B70" s="1"/>
      <c r="C70" s="1"/>
      <c r="D70">
        <v>2.0262500000000001</v>
      </c>
      <c r="E70" s="1"/>
      <c r="F70" s="1"/>
      <c r="G70" s="1"/>
      <c r="M70">
        <f t="shared" si="1"/>
        <v>8.1050000000000004</v>
      </c>
      <c r="N70" s="2">
        <f>+hist_ExAnteRealRate_wFG!D61-hist_RealNaturalRate_wFG!D61</f>
        <v>-0.34742758249497019</v>
      </c>
      <c r="O70">
        <f>+hist_Forward5YearRealR_wFG!D61-hist_Forward5YearRNatR_wFG!D61</f>
        <v>-0.45962373030879</v>
      </c>
      <c r="P70" s="2">
        <f>+hist_ExAnteRealRate_woFG!D61-hist_RealNaturalRate_woFG!D61</f>
        <v>-0.21471370658015942</v>
      </c>
      <c r="Q70">
        <f>+hist_Forward5YearRealR_woFG!D61-hist_Forward5YearRNatR_woFG!D61</f>
        <v>-0.38944629231978034</v>
      </c>
    </row>
    <row r="71" spans="1:17" x14ac:dyDescent="0.25">
      <c r="A71" s="1">
        <v>31958</v>
      </c>
      <c r="B71" s="1"/>
      <c r="C71" s="1"/>
      <c r="D71">
        <v>2.1065</v>
      </c>
      <c r="E71" s="1"/>
      <c r="F71" s="1"/>
      <c r="G71" s="1"/>
      <c r="M71">
        <f t="shared" si="1"/>
        <v>8.4260000000000002</v>
      </c>
      <c r="N71" s="2">
        <f>+hist_ExAnteRealRate_wFG!D62-hist_RealNaturalRate_wFG!D62</f>
        <v>-1.2750159676875699</v>
      </c>
      <c r="O71">
        <f>+hist_Forward5YearRealR_wFG!D62-hist_Forward5YearRNatR_wFG!D62</f>
        <v>-0.50426972884186938</v>
      </c>
      <c r="P71" s="2">
        <f>+hist_ExAnteRealRate_woFG!D62-hist_RealNaturalRate_woFG!D62</f>
        <v>-1.1420718777441099</v>
      </c>
      <c r="Q71">
        <f>+hist_Forward5YearRealR_woFG!D62-hist_Forward5YearRNatR_woFG!D62</f>
        <v>-0.43399088785796991</v>
      </c>
    </row>
    <row r="72" spans="1:17" x14ac:dyDescent="0.25">
      <c r="A72" s="1">
        <v>32050</v>
      </c>
      <c r="B72" s="1"/>
      <c r="C72" s="1"/>
      <c r="D72">
        <v>2.1225000000000001</v>
      </c>
      <c r="E72" s="1"/>
      <c r="F72" s="1"/>
      <c r="G72" s="1"/>
      <c r="M72">
        <f t="shared" si="1"/>
        <v>8.49</v>
      </c>
      <c r="N72" s="2">
        <f>+hist_ExAnteRealRate_wFG!D63-hist_RealNaturalRate_wFG!D63</f>
        <v>-0.77670653610115004</v>
      </c>
      <c r="O72">
        <f>+hist_Forward5YearRealR_wFG!D63-hist_Forward5YearRNatR_wFG!D63</f>
        <v>-0.49615100471269979</v>
      </c>
      <c r="P72" s="2">
        <f>+hist_ExAnteRealRate_woFG!D63-hist_RealNaturalRate_woFG!D63</f>
        <v>-0.64353205594958052</v>
      </c>
      <c r="Q72">
        <f>+hist_Forward5YearRealR_woFG!D63-hist_Forward5YearRNatR_woFG!D63</f>
        <v>-0.42577651346250001</v>
      </c>
    </row>
    <row r="73" spans="1:17" x14ac:dyDescent="0.25">
      <c r="A73" s="1">
        <v>32142</v>
      </c>
      <c r="B73" s="1"/>
      <c r="C73" s="1"/>
      <c r="D73">
        <v>2.1065</v>
      </c>
      <c r="E73" s="1"/>
      <c r="F73" s="1"/>
      <c r="G73" s="1"/>
      <c r="M73">
        <f t="shared" si="1"/>
        <v>8.4260000000000002</v>
      </c>
      <c r="N73" s="2">
        <f>+hist_ExAnteRealRate_wFG!D64-hist_RealNaturalRate_wFG!D64</f>
        <v>-0.66435276728376991</v>
      </c>
      <c r="O73">
        <f>+hist_Forward5YearRealR_wFG!D64-hist_Forward5YearRNatR_wFG!D64</f>
        <v>-0.49384179188693</v>
      </c>
      <c r="P73" s="2">
        <f>+hist_ExAnteRealRate_woFG!D64-hist_RealNaturalRate_woFG!D64</f>
        <v>-0.53094565077652067</v>
      </c>
      <c r="Q73">
        <f>+hist_Forward5YearRealR_woFG!D64-hist_Forward5YearRNatR_woFG!D64</f>
        <v>-0.42337612410782022</v>
      </c>
    </row>
    <row r="74" spans="1:17" x14ac:dyDescent="0.25">
      <c r="A74" s="1">
        <v>32233</v>
      </c>
      <c r="B74" s="1"/>
      <c r="C74" s="1"/>
      <c r="D74">
        <v>1.8634999999999999</v>
      </c>
      <c r="E74" s="1"/>
      <c r="F74" s="1"/>
      <c r="G74" s="1"/>
      <c r="M74">
        <f t="shared" si="1"/>
        <v>7.4539999999999997</v>
      </c>
      <c r="N74" s="2">
        <f>+hist_ExAnteRealRate_wFG!D65-hist_RealNaturalRate_wFG!D65</f>
        <v>0.1910375409732703</v>
      </c>
      <c r="O74">
        <f>+hist_Forward5YearRealR_wFG!D65-hist_Forward5YearRNatR_wFG!D65</f>
        <v>-0.45997139396661968</v>
      </c>
      <c r="P74" s="2">
        <f>+hist_ExAnteRealRate_woFG!D65-hist_RealNaturalRate_woFG!D65</f>
        <v>0.32468068996045041</v>
      </c>
      <c r="Q74">
        <f>+hist_Forward5YearRealR_woFG!D65-hist_Forward5YearRNatR_woFG!D65</f>
        <v>-0.38941796935433981</v>
      </c>
    </row>
    <row r="75" spans="1:17" x14ac:dyDescent="0.25">
      <c r="A75" s="1">
        <v>32324</v>
      </c>
      <c r="B75" s="1"/>
      <c r="C75" s="1"/>
      <c r="D75">
        <v>1.8149999999999999</v>
      </c>
      <c r="E75" s="1"/>
      <c r="F75" s="1"/>
      <c r="G75" s="1"/>
      <c r="M75">
        <f t="shared" si="1"/>
        <v>7.26</v>
      </c>
      <c r="N75" s="2">
        <f>+hist_ExAnteRealRate_wFG!D66-hist_RealNaturalRate_wFG!D66</f>
        <v>-0.22392387458523011</v>
      </c>
      <c r="O75">
        <f>+hist_Forward5YearRealR_wFG!D66-hist_Forward5YearRNatR_wFG!D66</f>
        <v>-0.46162129243117</v>
      </c>
      <c r="P75" s="2">
        <f>+hist_ExAnteRealRate_woFG!D66-hist_RealNaturalRate_woFG!D66</f>
        <v>-9.003968986878963E-2</v>
      </c>
      <c r="Q75">
        <f>+hist_Forward5YearRealR_woFG!D66-hist_Forward5YearRNatR_woFG!D66</f>
        <v>-0.39098255492582012</v>
      </c>
    </row>
    <row r="76" spans="1:17" x14ac:dyDescent="0.25">
      <c r="A76" s="1">
        <v>32416</v>
      </c>
      <c r="B76" s="1"/>
      <c r="C76" s="1"/>
      <c r="D76">
        <v>1.9935</v>
      </c>
      <c r="E76" s="1"/>
      <c r="F76" s="1"/>
      <c r="G76" s="1"/>
      <c r="M76">
        <f t="shared" si="1"/>
        <v>7.9740000000000002</v>
      </c>
      <c r="N76" s="2">
        <f>+hist_ExAnteRealRate_wFG!D67-hist_RealNaturalRate_wFG!D67</f>
        <v>-0.90695000102054024</v>
      </c>
      <c r="O76">
        <f>+hist_Forward5YearRealR_wFG!D67-hist_Forward5YearRNatR_wFG!D67</f>
        <v>-0.46211579553231985</v>
      </c>
      <c r="P76" s="2">
        <f>+hist_ExAnteRealRate_woFG!D67-hist_RealNaturalRate_woFG!D67</f>
        <v>-0.77282019701909022</v>
      </c>
      <c r="Q76">
        <f>+hist_Forward5YearRealR_woFG!D67-hist_Forward5YearRNatR_woFG!D67</f>
        <v>-0.39139348460779022</v>
      </c>
    </row>
    <row r="77" spans="1:17" x14ac:dyDescent="0.25">
      <c r="A77" s="1">
        <v>32508</v>
      </c>
      <c r="B77" s="1"/>
      <c r="C77" s="1"/>
      <c r="D77">
        <v>2.1187499999999999</v>
      </c>
      <c r="E77" s="1"/>
      <c r="F77" s="1"/>
      <c r="G77" s="1"/>
      <c r="M77">
        <f t="shared" si="1"/>
        <v>8.4749999999999996</v>
      </c>
      <c r="N77" s="2">
        <f>+hist_ExAnteRealRate_wFG!D68-hist_RealNaturalRate_wFG!D68</f>
        <v>-0.69501293344284054</v>
      </c>
      <c r="O77">
        <f>+hist_Forward5YearRealR_wFG!D68-hist_Forward5YearRNatR_wFG!D68</f>
        <v>-0.40976965271693988</v>
      </c>
      <c r="P77" s="2">
        <f>+hist_ExAnteRealRate_woFG!D68-hist_RealNaturalRate_woFG!D68</f>
        <v>-0.56063276987296007</v>
      </c>
      <c r="Q77">
        <f>+hist_Forward5YearRealR_woFG!D68-hist_Forward5YearRNatR_woFG!D68</f>
        <v>-0.33896487711974999</v>
      </c>
    </row>
    <row r="78" spans="1:17" x14ac:dyDescent="0.25">
      <c r="A78" s="1">
        <v>32598</v>
      </c>
      <c r="B78" s="1"/>
      <c r="C78" s="1"/>
      <c r="D78">
        <v>2.379</v>
      </c>
      <c r="E78" s="1"/>
      <c r="F78" s="1"/>
      <c r="G78" s="1"/>
      <c r="M78">
        <f t="shared" si="1"/>
        <v>9.516</v>
      </c>
      <c r="N78" s="2">
        <f>+hist_ExAnteRealRate_wFG!D69-hist_RealNaturalRate_wFG!D69</f>
        <v>-0.98087717284466969</v>
      </c>
      <c r="O78">
        <f>+hist_Forward5YearRealR_wFG!D69-hist_Forward5YearRNatR_wFG!D69</f>
        <v>-0.34451355165697972</v>
      </c>
      <c r="P78" s="2">
        <f>+hist_ExAnteRealRate_woFG!D69-hist_RealNaturalRate_woFG!D69</f>
        <v>-0.84624195186213047</v>
      </c>
      <c r="Q78">
        <f>+hist_Forward5YearRealR_woFG!D69-hist_Forward5YearRNatR_woFG!D69</f>
        <v>-0.2736268896254801</v>
      </c>
    </row>
    <row r="79" spans="1:17" x14ac:dyDescent="0.25">
      <c r="A79" s="1">
        <v>32689</v>
      </c>
      <c r="B79" s="1"/>
      <c r="C79" s="1"/>
      <c r="D79">
        <v>2.4227500000000002</v>
      </c>
      <c r="E79" s="1"/>
      <c r="F79" s="1"/>
      <c r="G79" s="1"/>
      <c r="M79">
        <f t="shared" si="1"/>
        <v>9.6910000000000007</v>
      </c>
      <c r="N79" s="2">
        <f>+hist_ExAnteRealRate_wFG!D70-hist_RealNaturalRate_wFG!D70</f>
        <v>-0.86194078114299089</v>
      </c>
      <c r="O79">
        <f>+hist_Forward5YearRealR_wFG!D70-hist_Forward5YearRNatR_wFG!D70</f>
        <v>-0.35433680919198984</v>
      </c>
      <c r="P79" s="2">
        <f>+hist_ExAnteRealRate_woFG!D70-hist_RealNaturalRate_woFG!D70</f>
        <v>-0.72704596228780005</v>
      </c>
      <c r="Q79">
        <f>+hist_Forward5YearRealR_woFG!D70-hist_Forward5YearRNatR_woFG!D70</f>
        <v>-0.28336839503104017</v>
      </c>
    </row>
    <row r="80" spans="1:17" x14ac:dyDescent="0.25">
      <c r="A80" s="1">
        <v>32781</v>
      </c>
      <c r="B80" s="1"/>
      <c r="C80" s="1"/>
      <c r="D80">
        <v>2.5255000000000001</v>
      </c>
      <c r="E80" s="1"/>
      <c r="F80" s="1"/>
      <c r="G80" s="1"/>
      <c r="M80">
        <f t="shared" si="1"/>
        <v>10.102</v>
      </c>
      <c r="N80" s="2">
        <f>+hist_ExAnteRealRate_wFG!D71-hist_RealNaturalRate_wFG!D71</f>
        <v>-0.92034162580483958</v>
      </c>
      <c r="O80">
        <f>+hist_Forward5YearRealR_wFG!D71-hist_Forward5YearRNatR_wFG!D71</f>
        <v>-0.33339717340431996</v>
      </c>
      <c r="P80" s="2">
        <f>+hist_ExAnteRealRate_woFG!D71-hist_RealNaturalRate_woFG!D71</f>
        <v>-0.78518289087298054</v>
      </c>
      <c r="Q80">
        <f>+hist_Forward5YearRealR_woFG!D71-hist_Forward5YearRNatR_woFG!D71</f>
        <v>-0.2623467728015294</v>
      </c>
    </row>
    <row r="81" spans="1:17" x14ac:dyDescent="0.25">
      <c r="A81" s="1">
        <v>32873</v>
      </c>
      <c r="B81" s="1"/>
      <c r="C81" s="1"/>
      <c r="D81">
        <v>2.7679999999999998</v>
      </c>
      <c r="E81" s="1"/>
      <c r="F81" s="1"/>
      <c r="G81" s="1"/>
      <c r="M81">
        <f t="shared" si="1"/>
        <v>11.071999999999999</v>
      </c>
      <c r="N81" s="2">
        <f>+hist_ExAnteRealRate_wFG!D72-hist_RealNaturalRate_wFG!D72</f>
        <v>-0.90883400865329023</v>
      </c>
      <c r="O81">
        <f>+hist_Forward5YearRealR_wFG!D72-hist_Forward5YearRNatR_wFG!D72</f>
        <v>-0.22965253858553947</v>
      </c>
      <c r="P81" s="2">
        <f>+hist_ExAnteRealRate_woFG!D72-hist_RealNaturalRate_woFG!D72</f>
        <v>-0.77340729909375128</v>
      </c>
      <c r="Q81">
        <f>+hist_Forward5YearRealR_woFG!D72-hist_Forward5YearRNatR_woFG!D72</f>
        <v>-0.15851961460252983</v>
      </c>
    </row>
    <row r="82" spans="1:17" x14ac:dyDescent="0.25">
      <c r="A82" s="1">
        <v>32963</v>
      </c>
      <c r="B82" s="1"/>
      <c r="C82" s="1"/>
      <c r="D82">
        <v>2.8065000000000002</v>
      </c>
      <c r="E82" s="1"/>
      <c r="F82" s="1"/>
      <c r="G82" s="1"/>
      <c r="M82">
        <f t="shared" si="1"/>
        <v>11.226000000000001</v>
      </c>
      <c r="N82" s="2">
        <f>+hist_ExAnteRealRate_wFG!D73-hist_RealNaturalRate_wFG!D73</f>
        <v>-0.43415915258890969</v>
      </c>
      <c r="O82">
        <f>+hist_Forward5YearRealR_wFG!D73-hist_Forward5YearRNatR_wFG!D73</f>
        <v>-0.17456225705133033</v>
      </c>
      <c r="P82" s="2">
        <f>+hist_ExAnteRealRate_woFG!D73-hist_RealNaturalRate_woFG!D73</f>
        <v>-0.29846069402266906</v>
      </c>
      <c r="Q82">
        <f>+hist_Forward5YearRealR_woFG!D73-hist_Forward5YearRNatR_woFG!D73</f>
        <v>-0.10334602831459971</v>
      </c>
    </row>
    <row r="83" spans="1:17" x14ac:dyDescent="0.25">
      <c r="A83" s="1">
        <v>33054</v>
      </c>
      <c r="B83" s="1"/>
      <c r="C83" s="1"/>
      <c r="D83">
        <v>2.6545000000000001</v>
      </c>
      <c r="E83" s="1"/>
      <c r="F83" s="1"/>
      <c r="G83" s="1"/>
      <c r="M83">
        <f t="shared" si="1"/>
        <v>10.618</v>
      </c>
      <c r="N83" s="2">
        <f>+hist_ExAnteRealRate_wFG!D74-hist_RealNaturalRate_wFG!D74</f>
        <v>0.10480179087555097</v>
      </c>
      <c r="O83">
        <f>+hist_Forward5YearRealR_wFG!D74-hist_Forward5YearRNatR_wFG!D74</f>
        <v>-0.17998269503761932</v>
      </c>
      <c r="P83" s="2">
        <f>+hist_ExAnteRealRate_woFG!D74-hist_RealNaturalRate_woFG!D74</f>
        <v>0.24077546732970934</v>
      </c>
      <c r="Q83">
        <f>+hist_Forward5YearRealR_woFG!D74-hist_Forward5YearRNatR_woFG!D74</f>
        <v>-0.10868218734101998</v>
      </c>
    </row>
    <row r="84" spans="1:17" x14ac:dyDescent="0.25">
      <c r="A84" s="1">
        <v>33146</v>
      </c>
      <c r="B84" s="1"/>
      <c r="C84" s="1"/>
      <c r="D84">
        <v>2.6339999999999999</v>
      </c>
      <c r="E84" s="1"/>
      <c r="F84" s="1"/>
      <c r="G84" s="1"/>
      <c r="I84">
        <v>4</v>
      </c>
      <c r="J84">
        <v>-1</v>
      </c>
      <c r="M84">
        <f t="shared" si="1"/>
        <v>10.536</v>
      </c>
      <c r="N84" s="2">
        <f>+hist_ExAnteRealRate_wFG!D75-hist_RealNaturalRate_wFG!D75</f>
        <v>6.1942655425859527E-2</v>
      </c>
      <c r="O84">
        <f>+hist_Forward5YearRealR_wFG!D75-hist_Forward5YearRNatR_wFG!D75</f>
        <v>-0.15882963474356959</v>
      </c>
      <c r="P84" s="2">
        <f>+hist_ExAnteRealRate_woFG!D75-hist_RealNaturalRate_woFG!D75</f>
        <v>0.1981946884068293</v>
      </c>
      <c r="Q84">
        <f>+hist_Forward5YearRealR_woFG!D75-hist_Forward5YearRNatR_woFG!D75</f>
        <v>-8.7443727052060716E-2</v>
      </c>
    </row>
    <row r="85" spans="1:17" x14ac:dyDescent="0.25">
      <c r="A85" s="1">
        <v>33238</v>
      </c>
      <c r="B85" s="1"/>
      <c r="C85" s="1"/>
      <c r="D85">
        <v>2.7614999999999998</v>
      </c>
      <c r="E85" s="1"/>
      <c r="F85" s="1"/>
      <c r="G85" s="1"/>
      <c r="I85">
        <v>4</v>
      </c>
      <c r="J85">
        <v>-1</v>
      </c>
      <c r="M85">
        <f t="shared" si="1"/>
        <v>11.045999999999999</v>
      </c>
      <c r="N85" s="2">
        <f>+hist_ExAnteRealRate_wFG!D76-hist_RealNaturalRate_wFG!D76</f>
        <v>-0.37765650341689927</v>
      </c>
      <c r="O85">
        <f>+hist_Forward5YearRealR_wFG!D76-hist_Forward5YearRNatR_wFG!D76</f>
        <v>-0.14927284426631982</v>
      </c>
      <c r="P85" s="2">
        <f>+hist_ExAnteRealRate_woFG!D76-hist_RealNaturalRate_woFG!D76</f>
        <v>-0.24112333830731103</v>
      </c>
      <c r="Q85">
        <f>+hist_Forward5YearRealR_woFG!D76-hist_Forward5YearRNatR_woFG!D76</f>
        <v>-7.7800309962489322E-2</v>
      </c>
    </row>
    <row r="86" spans="1:17" x14ac:dyDescent="0.25">
      <c r="A86" s="1">
        <v>33328</v>
      </c>
      <c r="B86" s="1"/>
      <c r="C86" s="1"/>
      <c r="D86">
        <v>2.7742499999999999</v>
      </c>
      <c r="E86" s="1"/>
      <c r="F86" s="1"/>
      <c r="G86" s="1"/>
      <c r="M86">
        <f t="shared" si="1"/>
        <v>11.097</v>
      </c>
      <c r="N86" s="2">
        <f>+hist_ExAnteRealRate_wFG!D77-hist_RealNaturalRate_wFG!D77</f>
        <v>-0.21341141723694967</v>
      </c>
      <c r="O86">
        <f>+hist_Forward5YearRealR_wFG!D77-hist_Forward5YearRNatR_wFG!D77</f>
        <v>-0.13600804710296011</v>
      </c>
      <c r="P86" s="2">
        <f>+hist_ExAnteRealRate_woFG!D77-hist_RealNaturalRate_woFG!D77</f>
        <v>-7.6594751606460676E-2</v>
      </c>
      <c r="Q86">
        <f>+hist_Forward5YearRealR_woFG!D77-hist_Forward5YearRNatR_woFG!D77</f>
        <v>-6.4447591224300105E-2</v>
      </c>
    </row>
    <row r="87" spans="1:17" x14ac:dyDescent="0.25">
      <c r="A87" s="1">
        <v>33419</v>
      </c>
      <c r="B87" s="1"/>
      <c r="C87" s="1"/>
      <c r="D87">
        <v>2.6154999999999999</v>
      </c>
      <c r="E87" s="1"/>
      <c r="F87" s="1"/>
      <c r="G87" s="1"/>
      <c r="M87">
        <f t="shared" si="1"/>
        <v>10.462</v>
      </c>
      <c r="N87" s="2">
        <f>+hist_ExAnteRealRate_wFG!D78-hist_RealNaturalRate_wFG!D78</f>
        <v>-0.31268632240107941</v>
      </c>
      <c r="O87">
        <f>+hist_Forward5YearRealR_wFG!D78-hist_Forward5YearRNatR_wFG!D78</f>
        <v>-0.19448104768166985</v>
      </c>
      <c r="P87" s="2">
        <f>+hist_ExAnteRealRate_woFG!D78-hist_RealNaturalRate_woFG!D78</f>
        <v>-0.17558425308031911</v>
      </c>
      <c r="Q87">
        <f>+hist_Forward5YearRealR_woFG!D78-hist_Forward5YearRNatR_woFG!D78</f>
        <v>-0.12283134084305036</v>
      </c>
    </row>
    <row r="88" spans="1:17" x14ac:dyDescent="0.25">
      <c r="A88" s="1">
        <v>33511</v>
      </c>
      <c r="B88" s="1"/>
      <c r="C88" s="1"/>
      <c r="D88">
        <v>2.6265000000000001</v>
      </c>
      <c r="E88" s="1"/>
      <c r="F88" s="1"/>
      <c r="G88" s="1"/>
      <c r="M88">
        <f t="shared" si="1"/>
        <v>10.506</v>
      </c>
      <c r="N88" s="2">
        <f>+hist_ExAnteRealRate_wFG!D79-hist_RealNaturalRate_wFG!D79</f>
        <v>-0.1994099284985893</v>
      </c>
      <c r="O88">
        <f>+hist_Forward5YearRealR_wFG!D79-hist_Forward5YearRNatR_wFG!D79</f>
        <v>-0.16912094071109962</v>
      </c>
      <c r="P88" s="2">
        <f>+hist_ExAnteRealRate_woFG!D79-hist_RealNaturalRate_woFG!D79</f>
        <v>-6.2021091287429719E-2</v>
      </c>
      <c r="Q88">
        <f>+hist_Forward5YearRealR_woFG!D79-hist_Forward5YearRNatR_woFG!D79</f>
        <v>-9.7380650382220324E-2</v>
      </c>
    </row>
    <row r="89" spans="1:17" x14ac:dyDescent="0.25">
      <c r="A89" s="1">
        <v>33603</v>
      </c>
      <c r="B89" s="1"/>
      <c r="C89" s="1"/>
      <c r="D89">
        <v>2.6829999999999998</v>
      </c>
      <c r="E89" s="1"/>
      <c r="F89" s="1"/>
      <c r="G89" s="1"/>
      <c r="M89">
        <f t="shared" si="1"/>
        <v>10.731999999999999</v>
      </c>
      <c r="N89" s="2">
        <f>+hist_ExAnteRealRate_wFG!D80-hist_RealNaturalRate_wFG!D80</f>
        <v>-0.88794954105259016</v>
      </c>
      <c r="O89">
        <f>+hist_Forward5YearRealR_wFG!D80-hist_Forward5YearRNatR_wFG!D80</f>
        <v>-0.21922546332060033</v>
      </c>
      <c r="P89" s="2">
        <f>+hist_ExAnteRealRate_woFG!D80-hist_RealNaturalRate_woFG!D80</f>
        <v>-0.75027320172058154</v>
      </c>
      <c r="Q89">
        <f>+hist_Forward5YearRealR_woFG!D80-hist_Forward5YearRNatR_woFG!D80</f>
        <v>-0.1473932831240603</v>
      </c>
    </row>
    <row r="90" spans="1:17" x14ac:dyDescent="0.25">
      <c r="A90" s="1">
        <v>33694</v>
      </c>
      <c r="B90" s="1"/>
      <c r="C90" s="1"/>
      <c r="D90">
        <v>2.71225</v>
      </c>
      <c r="E90" s="1"/>
      <c r="F90" s="1"/>
      <c r="G90" s="1"/>
      <c r="I90">
        <v>4</v>
      </c>
      <c r="J90">
        <v>-1</v>
      </c>
      <c r="M90">
        <f t="shared" si="1"/>
        <v>10.849</v>
      </c>
      <c r="N90" s="2">
        <f>+hist_ExAnteRealRate_wFG!D81-hist_RealNaturalRate_wFG!D81</f>
        <v>-0.79864090424016965</v>
      </c>
      <c r="O90">
        <f>+hist_Forward5YearRealR_wFG!D81-hist_Forward5YearRNatR_wFG!D81</f>
        <v>-0.20513145527255006</v>
      </c>
      <c r="P90" s="2">
        <f>+hist_ExAnteRealRate_woFG!D81-hist_RealNaturalRate_woFG!D81</f>
        <v>-0.66067706806991922</v>
      </c>
      <c r="Q90">
        <f>+hist_Forward5YearRealR_woFG!D81-hist_Forward5YearRNatR_woFG!D81</f>
        <v>-0.13320613298015971</v>
      </c>
    </row>
    <row r="91" spans="1:17" x14ac:dyDescent="0.25">
      <c r="A91" s="1">
        <v>33785</v>
      </c>
      <c r="B91" s="1"/>
      <c r="C91" s="1"/>
      <c r="D91">
        <v>2.7447499999999998</v>
      </c>
      <c r="E91" s="1"/>
      <c r="F91" s="1"/>
      <c r="G91" s="1"/>
      <c r="I91">
        <v>4</v>
      </c>
      <c r="J91">
        <v>-1</v>
      </c>
      <c r="M91">
        <f t="shared" si="1"/>
        <v>10.978999999999999</v>
      </c>
      <c r="N91" s="2">
        <f>+hist_ExAnteRealRate_wFG!D82-hist_RealNaturalRate_wFG!D82</f>
        <v>-0.40321598951901017</v>
      </c>
      <c r="O91">
        <f>+hist_Forward5YearRealR_wFG!D82-hist_Forward5YearRNatR_wFG!D82</f>
        <v>-0.18335956271188003</v>
      </c>
      <c r="P91" s="2">
        <f>+hist_ExAnteRealRate_woFG!D82-hist_RealNaturalRate_woFG!D82</f>
        <v>-0.26496553054517058</v>
      </c>
      <c r="Q91">
        <f>+hist_Forward5YearRealR_woFG!D82-hist_Forward5YearRNatR_woFG!D82</f>
        <v>-0.11133992763959011</v>
      </c>
    </row>
    <row r="92" spans="1:17" x14ac:dyDescent="0.25">
      <c r="A92" s="1">
        <v>33877</v>
      </c>
      <c r="B92" s="1"/>
      <c r="C92" s="1"/>
      <c r="D92">
        <v>2.9820000000000002</v>
      </c>
      <c r="E92" s="1"/>
      <c r="F92" s="1"/>
      <c r="G92" s="1"/>
      <c r="I92">
        <v>4</v>
      </c>
      <c r="J92">
        <v>-1</v>
      </c>
      <c r="M92">
        <f t="shared" si="1"/>
        <v>11.928000000000001</v>
      </c>
      <c r="N92" s="2">
        <f>+hist_ExAnteRealRate_wFG!D83-hist_RealNaturalRate_wFG!D83</f>
        <v>-0.47883364937069928</v>
      </c>
      <c r="O92">
        <f>+hist_Forward5YearRealR_wFG!D83-hist_Forward5YearRNatR_wFG!D83</f>
        <v>-9.3725813847630235E-2</v>
      </c>
      <c r="P92" s="2">
        <f>+hist_ExAnteRealRate_woFG!D83-hist_RealNaturalRate_woFG!D83</f>
        <v>-0.34029846039596912</v>
      </c>
      <c r="Q92">
        <f>+hist_Forward5YearRealR_woFG!D83-hist_Forward5YearRNatR_woFG!D83</f>
        <v>-2.1610804381380078E-2</v>
      </c>
    </row>
    <row r="93" spans="1:17" x14ac:dyDescent="0.25">
      <c r="A93" s="1">
        <v>33969</v>
      </c>
      <c r="B93" s="1"/>
      <c r="C93" s="1"/>
      <c r="D93">
        <v>2.863</v>
      </c>
      <c r="E93" s="1"/>
      <c r="F93" s="1"/>
      <c r="G93" s="1"/>
      <c r="I93">
        <v>4</v>
      </c>
      <c r="J93">
        <v>-1</v>
      </c>
      <c r="M93">
        <f t="shared" si="1"/>
        <v>11.452</v>
      </c>
      <c r="N93" s="2">
        <f>+hist_ExAnteRealRate_wFG!D84-hist_RealNaturalRate_wFG!D84</f>
        <v>-0.75360549563733947</v>
      </c>
      <c r="O93">
        <f>+hist_Forward5YearRealR_wFG!D84-hist_Forward5YearRNatR_wFG!D84</f>
        <v>-0.19412025614104067</v>
      </c>
      <c r="P93" s="2">
        <f>+hist_ExAnteRealRate_woFG!D84-hist_RealNaturalRate_woFG!D84</f>
        <v>-0.61478866008003941</v>
      </c>
      <c r="Q93">
        <f>+hist_Forward5YearRealR_woFG!D84-hist_Forward5YearRNatR_woFG!D84</f>
        <v>-0.12190894816298048</v>
      </c>
    </row>
    <row r="94" spans="1:17" x14ac:dyDescent="0.25">
      <c r="A94" s="1">
        <v>34059</v>
      </c>
      <c r="B94" s="1"/>
      <c r="C94" s="1"/>
      <c r="D94">
        <v>2.6764999999999999</v>
      </c>
      <c r="E94" s="1"/>
      <c r="F94" s="1"/>
      <c r="G94" s="1"/>
      <c r="I94">
        <v>4</v>
      </c>
      <c r="J94">
        <v>-1</v>
      </c>
      <c r="M94">
        <f t="shared" si="1"/>
        <v>10.706</v>
      </c>
      <c r="N94" s="2">
        <f>+hist_ExAnteRealRate_wFG!D85-hist_RealNaturalRate_wFG!D85</f>
        <v>0.47975054197091982</v>
      </c>
      <c r="O94">
        <f>+hist_Forward5YearRealR_wFG!D85-hist_Forward5YearRNatR_wFG!D85</f>
        <v>-0.1020490381962702</v>
      </c>
      <c r="P94" s="2">
        <f>+hist_ExAnteRealRate_woFG!D85-hist_RealNaturalRate_woFG!D85</f>
        <v>0.61884455534174965</v>
      </c>
      <c r="Q94">
        <f>+hist_Forward5YearRealR_woFG!D85-hist_Forward5YearRNatR_woFG!D85</f>
        <v>-2.9740675220189416E-2</v>
      </c>
    </row>
    <row r="95" spans="1:17" x14ac:dyDescent="0.25">
      <c r="A95" s="1">
        <v>34150</v>
      </c>
      <c r="B95" s="1"/>
      <c r="C95" s="1"/>
      <c r="D95">
        <v>2.2727499999999998</v>
      </c>
      <c r="E95" s="1"/>
      <c r="F95" s="1"/>
      <c r="G95" s="1"/>
      <c r="M95">
        <f t="shared" si="1"/>
        <v>9.0909999999999993</v>
      </c>
      <c r="N95" s="2">
        <f>+hist_ExAnteRealRate_wFG!D86-hist_RealNaturalRate_wFG!D86</f>
        <v>0.49929808565724976</v>
      </c>
      <c r="O95">
        <f>+hist_Forward5YearRealR_wFG!D86-hist_Forward5YearRNatR_wFG!D86</f>
        <v>-0.18076379345346005</v>
      </c>
      <c r="P95" s="2">
        <f>+hist_ExAnteRealRate_woFG!D86-hist_RealNaturalRate_woFG!D86</f>
        <v>0.6386632040337199</v>
      </c>
      <c r="Q95">
        <f>+hist_Forward5YearRealR_woFG!D86-hist_Forward5YearRNatR_woFG!D86</f>
        <v>-0.10835781931473942</v>
      </c>
    </row>
    <row r="96" spans="1:17" x14ac:dyDescent="0.25">
      <c r="A96" s="1">
        <v>34242</v>
      </c>
      <c r="B96" s="1"/>
      <c r="C96" s="1"/>
      <c r="D96">
        <v>2.0299999999999998</v>
      </c>
      <c r="E96" s="1"/>
      <c r="F96" s="1"/>
      <c r="G96" s="1"/>
      <c r="M96">
        <f t="shared" si="1"/>
        <v>8.1199999999999992</v>
      </c>
      <c r="N96" s="2">
        <f>+hist_ExAnteRealRate_wFG!D87-hist_RealNaturalRate_wFG!D87</f>
        <v>3.0901644999710598E-2</v>
      </c>
      <c r="O96">
        <f>+hist_Forward5YearRealR_wFG!D87-hist_Forward5YearRNatR_wFG!D87</f>
        <v>-0.23285752997565989</v>
      </c>
      <c r="P96" s="2">
        <f>+hist_ExAnteRealRate_woFG!D87-hist_RealNaturalRate_woFG!D87</f>
        <v>0.1705299478160196</v>
      </c>
      <c r="Q96">
        <f>+hist_Forward5YearRealR_woFG!D87-hist_Forward5YearRNatR_woFG!D87</f>
        <v>-0.16035362494627048</v>
      </c>
    </row>
    <row r="97" spans="1:17" x14ac:dyDescent="0.25">
      <c r="A97" s="1">
        <v>34334</v>
      </c>
      <c r="B97" s="1"/>
      <c r="C97" s="1"/>
      <c r="D97">
        <v>1.853</v>
      </c>
      <c r="E97" s="1"/>
      <c r="F97" s="1"/>
      <c r="G97" s="1"/>
      <c r="M97">
        <f t="shared" si="1"/>
        <v>7.4119999999999999</v>
      </c>
      <c r="N97" s="2">
        <f>+hist_ExAnteRealRate_wFG!D88-hist_RealNaturalRate_wFG!D88</f>
        <v>-0.11916573323660984</v>
      </c>
      <c r="O97">
        <f>+hist_Forward5YearRealR_wFG!D88-hist_Forward5YearRNatR_wFG!D88</f>
        <v>-0.28221856815900992</v>
      </c>
      <c r="P97" s="2">
        <f>+hist_ExAnteRealRate_woFG!D88-hist_RealNaturalRate_woFG!D88</f>
        <v>2.0715715875979868E-2</v>
      </c>
      <c r="Q97">
        <f>+hist_Forward5YearRealR_woFG!D88-hist_Forward5YearRNatR_woFG!D88</f>
        <v>-0.20961668936066946</v>
      </c>
    </row>
    <row r="98" spans="1:17" x14ac:dyDescent="0.25">
      <c r="A98" s="1">
        <v>34424</v>
      </c>
      <c r="B98" s="1"/>
      <c r="C98" s="1"/>
      <c r="D98">
        <v>1.7450000000000001</v>
      </c>
      <c r="E98" s="1"/>
      <c r="F98" s="1"/>
      <c r="G98" s="1"/>
      <c r="M98">
        <f t="shared" si="1"/>
        <v>6.98</v>
      </c>
      <c r="N98" s="2">
        <f>+hist_ExAnteRealRate_wFG!D89-hist_RealNaturalRate_wFG!D89</f>
        <v>-0.2462730392898802</v>
      </c>
      <c r="O98">
        <f>+hist_Forward5YearRealR_wFG!D89-hist_Forward5YearRNatR_wFG!D89</f>
        <v>-0.28303630984665995</v>
      </c>
      <c r="P98" s="2">
        <f>+hist_ExAnteRealRate_woFG!D89-hist_RealNaturalRate_woFG!D89</f>
        <v>-0.10615089654955057</v>
      </c>
      <c r="Q98">
        <f>+hist_Forward5YearRealR_woFG!D89-hist_Forward5YearRNatR_woFG!D89</f>
        <v>-0.2103367367944502</v>
      </c>
    </row>
    <row r="99" spans="1:17" x14ac:dyDescent="0.25">
      <c r="A99" s="1">
        <v>34515</v>
      </c>
      <c r="B99" s="1"/>
      <c r="C99" s="1"/>
      <c r="D99">
        <v>1.6074999999999999</v>
      </c>
      <c r="E99" s="1"/>
      <c r="F99" s="1"/>
      <c r="G99" s="1"/>
      <c r="M99">
        <f t="shared" si="1"/>
        <v>6.43</v>
      </c>
      <c r="N99" s="2">
        <f>+hist_ExAnteRealRate_wFG!D90-hist_RealNaturalRate_wFG!D90</f>
        <v>7.6119726138470512E-2</v>
      </c>
      <c r="O99">
        <f>+hist_Forward5YearRealR_wFG!D90-hist_Forward5YearRNatR_wFG!D90</f>
        <v>-0.30186729170125037</v>
      </c>
      <c r="P99" s="2">
        <f>+hist_ExAnteRealRate_woFG!D90-hist_RealNaturalRate_woFG!D90</f>
        <v>0.21646737031203944</v>
      </c>
      <c r="Q99">
        <f>+hist_Forward5YearRealR_woFG!D90-hist_Forward5YearRNatR_woFG!D90</f>
        <v>-0.22907067769742007</v>
      </c>
    </row>
    <row r="100" spans="1:17" x14ac:dyDescent="0.25">
      <c r="A100" s="1">
        <v>34607</v>
      </c>
      <c r="B100" s="1"/>
      <c r="C100" s="1"/>
      <c r="D100">
        <v>1.5575000000000001</v>
      </c>
      <c r="E100" s="1"/>
      <c r="F100" s="1"/>
      <c r="G100" s="1"/>
      <c r="M100">
        <f t="shared" si="1"/>
        <v>6.23</v>
      </c>
      <c r="N100" s="2">
        <f>+hist_ExAnteRealRate_wFG!D91-hist_RealNaturalRate_wFG!D91</f>
        <v>8.340213419799003E-2</v>
      </c>
      <c r="O100">
        <f>+hist_Forward5YearRealR_wFG!D91-hist_Forward5YearRNatR_wFG!D91</f>
        <v>-0.32799005077256016</v>
      </c>
      <c r="P100" s="2">
        <f>+hist_ExAnteRealRate_woFG!D91-hist_RealNaturalRate_woFG!D91</f>
        <v>0.2239569942847206</v>
      </c>
      <c r="Q100">
        <f>+hist_Forward5YearRealR_woFG!D91-hist_Forward5YearRNatR_woFG!D91</f>
        <v>-0.25509748063964022</v>
      </c>
    </row>
    <row r="101" spans="1:17" x14ac:dyDescent="0.25">
      <c r="A101" s="1">
        <v>34699</v>
      </c>
      <c r="B101" s="1"/>
      <c r="C101" s="1"/>
      <c r="D101">
        <v>1.5674999999999999</v>
      </c>
      <c r="E101" t="s">
        <v>141</v>
      </c>
      <c r="F101" s="1"/>
      <c r="G101" s="1"/>
      <c r="M101">
        <f t="shared" si="1"/>
        <v>6.27</v>
      </c>
      <c r="N101" s="2">
        <f>+hist_ExAnteRealRate_wFG!D92-hist_RealNaturalRate_wFG!D92</f>
        <v>0.24646456027811059</v>
      </c>
      <c r="O101">
        <f>+hist_Forward5YearRealR_wFG!D92-hist_Forward5YearRNatR_wFG!D92</f>
        <v>-0.29149155464523968</v>
      </c>
      <c r="P101" s="2">
        <f>+hist_ExAnteRealRate_woFG!D92-hist_RealNaturalRate_woFG!D92</f>
        <v>0.38720487436793993</v>
      </c>
      <c r="Q101">
        <f>+hist_Forward5YearRealR_woFG!D92-hist_Forward5YearRNatR_woFG!D92</f>
        <v>-0.21850460887206991</v>
      </c>
    </row>
    <row r="102" spans="1:17" x14ac:dyDescent="0.25">
      <c r="A102" s="1">
        <v>34789</v>
      </c>
      <c r="B102" s="1"/>
      <c r="C102" s="1"/>
      <c r="D102">
        <v>1.68</v>
      </c>
      <c r="F102" s="1"/>
      <c r="G102" s="1"/>
      <c r="M102">
        <f t="shared" si="1"/>
        <v>6.72</v>
      </c>
      <c r="N102" s="2">
        <f>+hist_ExAnteRealRate_wFG!D93-hist_RealNaturalRate_wFG!D93</f>
        <v>-2.9636856392560418E-2</v>
      </c>
      <c r="O102">
        <f>+hist_Forward5YearRealR_wFG!D93-hist_Forward5YearRNatR_wFG!D93</f>
        <v>-0.29458687254278981</v>
      </c>
      <c r="P102" s="2">
        <f>+hist_ExAnteRealRate_woFG!D93-hist_RealNaturalRate_woFG!D93</f>
        <v>0.11126326097075001</v>
      </c>
      <c r="Q102">
        <f>+hist_Forward5YearRealR_woFG!D93-hist_Forward5YearRNatR_woFG!D93</f>
        <v>-0.22150769721751029</v>
      </c>
    </row>
    <row r="103" spans="1:17" x14ac:dyDescent="0.25">
      <c r="A103" s="1">
        <v>34880</v>
      </c>
      <c r="B103" s="1"/>
      <c r="C103" s="1"/>
      <c r="D103">
        <v>1.7675000000000001</v>
      </c>
      <c r="F103" s="1"/>
      <c r="G103" s="1"/>
      <c r="M103">
        <f t="shared" si="1"/>
        <v>7.07</v>
      </c>
      <c r="N103" s="2">
        <f>+hist_ExAnteRealRate_wFG!D94-hist_RealNaturalRate_wFG!D94</f>
        <v>-0.41081068852207991</v>
      </c>
      <c r="O103">
        <f>+hist_Forward5YearRealR_wFG!D94-hist_Forward5YearRNatR_wFG!D94</f>
        <v>-0.28591843531987049</v>
      </c>
      <c r="P103" s="2">
        <f>+hist_ExAnteRealRate_woFG!D94-hist_RealNaturalRate_woFG!D94</f>
        <v>-0.26978074897137017</v>
      </c>
      <c r="Q103">
        <f>+hist_Forward5YearRealR_woFG!D94-hist_Forward5YearRNatR_woFG!D94</f>
        <v>-0.21274981609915056</v>
      </c>
    </row>
    <row r="104" spans="1:17" x14ac:dyDescent="0.25">
      <c r="A104" s="1">
        <v>34972</v>
      </c>
      <c r="B104" s="1"/>
      <c r="C104" s="1"/>
      <c r="D104">
        <v>1.665</v>
      </c>
      <c r="F104" s="1"/>
      <c r="G104" s="1"/>
      <c r="M104">
        <f t="shared" si="1"/>
        <v>6.66</v>
      </c>
      <c r="N104" s="2">
        <f>+hist_ExAnteRealRate_wFG!D95-hist_RealNaturalRate_wFG!D95</f>
        <v>-4.0216559748970759E-2</v>
      </c>
      <c r="O104">
        <f>+hist_Forward5YearRealR_wFG!D95-hist_Forward5YearRNatR_wFG!D95</f>
        <v>-0.28611133621314</v>
      </c>
      <c r="P104" s="2">
        <f>+hist_ExAnteRealRate_woFG!D95-hist_RealNaturalRate_woFG!D95</f>
        <v>0.10090842021502056</v>
      </c>
      <c r="Q104">
        <f>+hist_Forward5YearRealR_woFG!D95-hist_Forward5YearRNatR_woFG!D95</f>
        <v>-0.21285677282875026</v>
      </c>
    </row>
    <row r="105" spans="1:17" x14ac:dyDescent="0.25">
      <c r="A105" s="1">
        <v>35064</v>
      </c>
      <c r="B105" s="1"/>
      <c r="C105" s="1"/>
      <c r="D105">
        <v>1.625</v>
      </c>
      <c r="F105" s="1"/>
      <c r="G105" s="1"/>
      <c r="M105">
        <f t="shared" si="1"/>
        <v>6.5</v>
      </c>
      <c r="N105" s="2">
        <f>+hist_ExAnteRealRate_wFG!D96-hist_RealNaturalRate_wFG!D96</f>
        <v>-2.1908006695680271E-2</v>
      </c>
      <c r="O105">
        <f>+hist_Forward5YearRealR_wFG!D96-hist_Forward5YearRNatR_wFG!D96</f>
        <v>-0.25692546730735</v>
      </c>
      <c r="P105" s="2">
        <f>+hist_ExAnteRealRate_woFG!D96-hist_RealNaturalRate_woFG!D96</f>
        <v>0.11927193139187953</v>
      </c>
      <c r="Q105">
        <f>+hist_Forward5YearRealR_woFG!D96-hist_Forward5YearRNatR_woFG!D96</f>
        <v>-0.18358924247764019</v>
      </c>
    </row>
    <row r="106" spans="1:17" x14ac:dyDescent="0.25">
      <c r="A106" s="1">
        <v>35155</v>
      </c>
      <c r="B106" s="1"/>
      <c r="C106" s="1"/>
      <c r="D106">
        <v>1.4175</v>
      </c>
      <c r="E106">
        <v>1.43</v>
      </c>
      <c r="F106" s="1"/>
      <c r="G106" s="1"/>
      <c r="L106">
        <f>+E106</f>
        <v>1.43</v>
      </c>
      <c r="M106">
        <f t="shared" si="1"/>
        <v>5.67</v>
      </c>
      <c r="N106" s="2">
        <f>+hist_ExAnteRealRate_wFG!D97-hist_RealNaturalRate_wFG!D97</f>
        <v>-0.18041110245872982</v>
      </c>
      <c r="O106">
        <f>+hist_Forward5YearRealR_wFG!D97-hist_Forward5YearRNatR_wFG!D97</f>
        <v>-0.35113032051885984</v>
      </c>
      <c r="P106" s="2">
        <f>+hist_ExAnteRealRate_woFG!D97-hist_RealNaturalRate_woFG!D97</f>
        <v>-3.9222122957330185E-2</v>
      </c>
      <c r="Q106">
        <f>+hist_Forward5YearRealR_woFG!D97-hist_Forward5YearRNatR_woFG!D97</f>
        <v>-0.27771755328774983</v>
      </c>
    </row>
    <row r="107" spans="1:17" x14ac:dyDescent="0.25">
      <c r="A107" s="1">
        <v>35246</v>
      </c>
      <c r="B107" s="1"/>
      <c r="C107" s="1"/>
      <c r="D107">
        <v>1.2975000000000001</v>
      </c>
      <c r="E107">
        <v>1.44</v>
      </c>
      <c r="F107" s="1"/>
      <c r="G107" s="1"/>
      <c r="L107">
        <f t="shared" ref="L107:L170" si="2">+E107</f>
        <v>1.44</v>
      </c>
      <c r="M107">
        <f t="shared" si="1"/>
        <v>5.19</v>
      </c>
      <c r="N107" s="2">
        <f>+hist_ExAnteRealRate_wFG!D98-hist_RealNaturalRate_wFG!D98</f>
        <v>-4.8398721886590224E-2</v>
      </c>
      <c r="O107">
        <f>+hist_Forward5YearRealR_wFG!D98-hist_Forward5YearRNatR_wFG!D98</f>
        <v>-0.31938207375605021</v>
      </c>
      <c r="P107" s="2">
        <f>+hist_ExAnteRealRate_woFG!D98-hist_RealNaturalRate_woFG!D98</f>
        <v>9.2746964582480107E-2</v>
      </c>
      <c r="Q107">
        <f>+hist_Forward5YearRealR_woFG!D98-hist_Forward5YearRNatR_woFG!D98</f>
        <v>-0.24589874188189986</v>
      </c>
    </row>
    <row r="108" spans="1:17" x14ac:dyDescent="0.25">
      <c r="A108" s="1">
        <v>35338</v>
      </c>
      <c r="B108" s="1"/>
      <c r="C108" s="1"/>
      <c r="D108">
        <v>1.25</v>
      </c>
      <c r="E108">
        <v>1.66</v>
      </c>
      <c r="F108" s="1"/>
      <c r="G108" s="1"/>
      <c r="L108">
        <f t="shared" si="2"/>
        <v>1.66</v>
      </c>
      <c r="M108">
        <f t="shared" si="1"/>
        <v>5</v>
      </c>
      <c r="N108" s="2">
        <f>+hist_ExAnteRealRate_wFG!D99-hist_RealNaturalRate_wFG!D99</f>
        <v>-7.4922025830410188E-2</v>
      </c>
      <c r="O108">
        <f>+hist_Forward5YearRealR_wFG!D99-hist_Forward5YearRNatR_wFG!D99</f>
        <v>-0.33356546669647003</v>
      </c>
      <c r="P108" s="2">
        <f>+hist_ExAnteRealRate_woFG!D99-hist_RealNaturalRate_woFG!D99</f>
        <v>6.6120941105849873E-2</v>
      </c>
      <c r="Q108">
        <f>+hist_Forward5YearRealR_woFG!D99-hist_Forward5YearRNatR_woFG!D99</f>
        <v>-0.26001837554380014</v>
      </c>
    </row>
    <row r="109" spans="1:17" x14ac:dyDescent="0.25">
      <c r="A109" s="1">
        <v>35430</v>
      </c>
      <c r="B109" t="s">
        <v>24</v>
      </c>
      <c r="C109" t="s">
        <v>25</v>
      </c>
      <c r="D109">
        <v>1.1575</v>
      </c>
      <c r="E109">
        <v>2</v>
      </c>
      <c r="L109">
        <f t="shared" si="2"/>
        <v>2</v>
      </c>
      <c r="M109">
        <f t="shared" si="1"/>
        <v>4.63</v>
      </c>
      <c r="N109" s="2">
        <f>+hist_ExAnteRealRate_wFG!D100-hist_RealNaturalRate_wFG!D100</f>
        <v>6.572063872056022E-2</v>
      </c>
      <c r="O109">
        <f>+hist_Forward5YearRealR_wFG!D100-hist_Forward5YearRNatR_wFG!D100</f>
        <v>-0.32380688665397006</v>
      </c>
      <c r="P109" s="2">
        <f>+hist_ExAnteRealRate_woFG!D100-hist_RealNaturalRate_woFG!D100</f>
        <v>0.20659350080768979</v>
      </c>
      <c r="Q109">
        <f>+hist_Forward5YearRealR_woFG!D100-hist_Forward5YearRNatR_woFG!D100</f>
        <v>-0.25020355341832978</v>
      </c>
    </row>
    <row r="110" spans="1:17" x14ac:dyDescent="0.25">
      <c r="A110" s="1">
        <v>35520</v>
      </c>
      <c r="B110" t="s">
        <v>26</v>
      </c>
      <c r="C110">
        <v>1.8</v>
      </c>
      <c r="D110">
        <v>1.1225000000000001</v>
      </c>
      <c r="E110">
        <v>2.14</v>
      </c>
      <c r="H110">
        <f>+C110</f>
        <v>1.8</v>
      </c>
      <c r="K110">
        <f>+C110</f>
        <v>1.8</v>
      </c>
      <c r="L110">
        <f t="shared" si="2"/>
        <v>2.14</v>
      </c>
      <c r="M110">
        <f t="shared" si="1"/>
        <v>4.49</v>
      </c>
      <c r="N110" s="2">
        <f>+hist_ExAnteRealRate_wFG!D101-hist_RealNaturalRate_wFG!D101</f>
        <v>-6.1481868982620203E-2</v>
      </c>
      <c r="O110">
        <f>+hist_Forward5YearRealR_wFG!D101-hist_Forward5YearRNatR_wFG!D101</f>
        <v>-0.32484361607718037</v>
      </c>
      <c r="P110" s="2">
        <f>+hist_ExAnteRealRate_woFG!D101-hist_RealNaturalRate_woFG!D101</f>
        <v>7.9144252636119905E-2</v>
      </c>
      <c r="Q110">
        <f>+hist_Forward5YearRealR_woFG!D101-hist_Forward5YearRNatR_woFG!D101</f>
        <v>-0.25119202995744994</v>
      </c>
    </row>
    <row r="111" spans="1:17" x14ac:dyDescent="0.25">
      <c r="A111" s="1">
        <v>35611</v>
      </c>
      <c r="B111" t="s">
        <v>27</v>
      </c>
      <c r="C111">
        <v>1.4</v>
      </c>
      <c r="D111">
        <v>1.08</v>
      </c>
      <c r="E111">
        <v>2.5499999999999998</v>
      </c>
      <c r="H111">
        <f t="shared" ref="H111:H174" si="3">+C111</f>
        <v>1.4</v>
      </c>
      <c r="K111">
        <f t="shared" ref="K111:K174" si="4">+C111</f>
        <v>1.4</v>
      </c>
      <c r="L111">
        <f t="shared" si="2"/>
        <v>2.5499999999999998</v>
      </c>
      <c r="M111">
        <f t="shared" si="1"/>
        <v>4.32</v>
      </c>
      <c r="N111" s="2">
        <f>+hist_ExAnteRealRate_wFG!D102-hist_RealNaturalRate_wFG!D102</f>
        <v>-2.5503309599669954E-2</v>
      </c>
      <c r="O111">
        <f>+hist_Forward5YearRealR_wFG!D102-hist_Forward5YearRNatR_wFG!D102</f>
        <v>-0.30605684066483985</v>
      </c>
      <c r="P111" s="2">
        <f>+hist_ExAnteRealRate_woFG!D102-hist_RealNaturalRate_woFG!D102</f>
        <v>0.11478795638037997</v>
      </c>
      <c r="Q111">
        <f>+hist_Forward5YearRealR_woFG!D102-hist_Forward5YearRNatR_woFG!D102</f>
        <v>-0.23236505765271032</v>
      </c>
    </row>
    <row r="112" spans="1:17" x14ac:dyDescent="0.25">
      <c r="A112" s="1">
        <v>35703</v>
      </c>
      <c r="B112" t="s">
        <v>28</v>
      </c>
      <c r="C112">
        <v>1.6</v>
      </c>
      <c r="D112">
        <v>1.0725</v>
      </c>
      <c r="E112">
        <v>2.87</v>
      </c>
      <c r="H112">
        <f t="shared" si="3"/>
        <v>1.6</v>
      </c>
      <c r="K112">
        <f t="shared" si="4"/>
        <v>1.6</v>
      </c>
      <c r="L112">
        <f t="shared" si="2"/>
        <v>2.87</v>
      </c>
      <c r="M112">
        <f t="shared" si="1"/>
        <v>4.29</v>
      </c>
      <c r="N112" s="2">
        <f>+hist_ExAnteRealRate_wFG!D103-hist_RealNaturalRate_wFG!D103</f>
        <v>-0.2983302114573001</v>
      </c>
      <c r="O112">
        <f>+hist_Forward5YearRealR_wFG!D103-hist_Forward5YearRNatR_wFG!D103</f>
        <v>-0.32580173182999994</v>
      </c>
      <c r="P112" s="2">
        <f>+hist_ExAnteRealRate_woFG!D103-hist_RealNaturalRate_woFG!D103</f>
        <v>-0.15847770746787981</v>
      </c>
      <c r="Q112">
        <f>+hist_Forward5YearRealR_woFG!D103-hist_Forward5YearRNatR_woFG!D103</f>
        <v>-0.25207728284106024</v>
      </c>
    </row>
    <row r="113" spans="1:17" x14ac:dyDescent="0.25">
      <c r="A113" s="1">
        <v>35795</v>
      </c>
      <c r="B113" t="s">
        <v>29</v>
      </c>
      <c r="C113">
        <v>1.5</v>
      </c>
      <c r="D113">
        <v>1.095</v>
      </c>
      <c r="E113">
        <v>3.37</v>
      </c>
      <c r="H113">
        <f t="shared" si="3"/>
        <v>1.5</v>
      </c>
      <c r="K113">
        <f t="shared" si="4"/>
        <v>1.5</v>
      </c>
      <c r="L113">
        <f t="shared" si="2"/>
        <v>3.37</v>
      </c>
      <c r="M113">
        <f t="shared" si="1"/>
        <v>4.38</v>
      </c>
      <c r="N113" s="2">
        <f>+hist_ExAnteRealRate_wFG!D104-hist_RealNaturalRate_wFG!D104</f>
        <v>-0.66953885000273017</v>
      </c>
      <c r="O113">
        <f>+hist_Forward5YearRealR_wFG!D104-hist_Forward5YearRNatR_wFG!D104</f>
        <v>-0.34383993959121018</v>
      </c>
      <c r="P113" s="2">
        <f>+hist_ExAnteRealRate_woFG!D104-hist_RealNaturalRate_woFG!D104</f>
        <v>-0.53025420909462984</v>
      </c>
      <c r="Q113">
        <f>+hist_Forward5YearRealR_woFG!D104-hist_Forward5YearRNatR_woFG!D104</f>
        <v>-0.27008911084918008</v>
      </c>
    </row>
    <row r="114" spans="1:17" x14ac:dyDescent="0.25">
      <c r="A114" s="1">
        <v>35885</v>
      </c>
      <c r="B114" t="s">
        <v>30</v>
      </c>
      <c r="C114">
        <v>1.1000000000000001</v>
      </c>
      <c r="D114">
        <v>1.0525</v>
      </c>
      <c r="E114">
        <v>3.79</v>
      </c>
      <c r="H114">
        <f t="shared" si="3"/>
        <v>1.1000000000000001</v>
      </c>
      <c r="K114">
        <f t="shared" si="4"/>
        <v>1.1000000000000001</v>
      </c>
      <c r="L114">
        <f t="shared" si="2"/>
        <v>3.79</v>
      </c>
      <c r="M114">
        <f t="shared" si="1"/>
        <v>4.21</v>
      </c>
      <c r="N114" s="2">
        <f>+hist_ExAnteRealRate_wFG!D105-hist_RealNaturalRate_wFG!D105</f>
        <v>-0.28152264885730993</v>
      </c>
      <c r="O114">
        <f>+hist_Forward5YearRealR_wFG!D105-hist_Forward5YearRNatR_wFG!D105</f>
        <v>-0.30679650224805988</v>
      </c>
      <c r="P114" s="2">
        <f>+hist_ExAnteRealRate_woFG!D105-hist_RealNaturalRate_woFG!D105</f>
        <v>-0.14327752251290038</v>
      </c>
      <c r="Q114">
        <f>+hist_Forward5YearRealR_woFG!D105-hist_Forward5YearRNatR_woFG!D105</f>
        <v>-0.2329012775916901</v>
      </c>
    </row>
    <row r="115" spans="1:17" x14ac:dyDescent="0.25">
      <c r="A115" s="1">
        <v>35976</v>
      </c>
      <c r="B115" t="s">
        <v>31</v>
      </c>
      <c r="C115">
        <v>1.3</v>
      </c>
      <c r="D115">
        <v>1.0175000000000001</v>
      </c>
      <c r="E115">
        <v>2.98</v>
      </c>
      <c r="H115">
        <f t="shared" si="3"/>
        <v>1.3</v>
      </c>
      <c r="K115">
        <f t="shared" si="4"/>
        <v>1.3</v>
      </c>
      <c r="L115">
        <f t="shared" si="2"/>
        <v>2.98</v>
      </c>
      <c r="M115">
        <f t="shared" si="1"/>
        <v>4.07</v>
      </c>
      <c r="N115" s="2">
        <f>+hist_ExAnteRealRate_wFG!D106-hist_RealNaturalRate_wFG!D106</f>
        <v>-0.2887651393124</v>
      </c>
      <c r="O115">
        <f>+hist_Forward5YearRealR_wFG!D106-hist_Forward5YearRNatR_wFG!D106</f>
        <v>-0.30722368749141005</v>
      </c>
      <c r="P115" s="2">
        <f>+hist_ExAnteRealRate_woFG!D106-hist_RealNaturalRate_woFG!D106</f>
        <v>-0.15147577138335988</v>
      </c>
      <c r="Q115">
        <f>+hist_Forward5YearRealR_woFG!D106-hist_Forward5YearRNatR_woFG!D106</f>
        <v>-0.23314644602905021</v>
      </c>
    </row>
    <row r="116" spans="1:17" x14ac:dyDescent="0.25">
      <c r="A116" s="1">
        <v>36068</v>
      </c>
      <c r="B116" t="s">
        <v>32</v>
      </c>
      <c r="C116">
        <v>1.1000000000000001</v>
      </c>
      <c r="D116">
        <v>0.98750000000000004</v>
      </c>
      <c r="E116">
        <v>2.71</v>
      </c>
      <c r="H116">
        <f t="shared" si="3"/>
        <v>1.1000000000000001</v>
      </c>
      <c r="K116">
        <f t="shared" si="4"/>
        <v>1.1000000000000001</v>
      </c>
      <c r="L116">
        <f t="shared" si="2"/>
        <v>2.71</v>
      </c>
      <c r="M116">
        <f t="shared" si="1"/>
        <v>3.95</v>
      </c>
      <c r="N116" s="2">
        <f>+hist_ExAnteRealRate_wFG!D107-hist_RealNaturalRate_wFG!D107</f>
        <v>-0.6475331172443699</v>
      </c>
      <c r="O116">
        <f>+hist_Forward5YearRealR_wFG!D107-hist_Forward5YearRNatR_wFG!D107</f>
        <v>-0.35406507888238004</v>
      </c>
      <c r="P116" s="2">
        <f>+hist_ExAnteRealRate_woFG!D107-hist_RealNaturalRate_woFG!D107</f>
        <v>-0.51127905956100994</v>
      </c>
      <c r="Q116">
        <f>+hist_Forward5YearRealR_woFG!D107-hist_Forward5YearRNatR_woFG!D107</f>
        <v>-0.27981209535236995</v>
      </c>
    </row>
    <row r="117" spans="1:17" x14ac:dyDescent="0.25">
      <c r="A117" s="1">
        <v>36160</v>
      </c>
      <c r="B117" t="s">
        <v>33</v>
      </c>
      <c r="C117">
        <v>0.8</v>
      </c>
      <c r="D117">
        <v>0.91500000000000004</v>
      </c>
      <c r="E117">
        <v>1.95</v>
      </c>
      <c r="H117">
        <f t="shared" si="3"/>
        <v>0.8</v>
      </c>
      <c r="K117">
        <f t="shared" si="4"/>
        <v>0.8</v>
      </c>
      <c r="L117">
        <f t="shared" si="2"/>
        <v>1.95</v>
      </c>
      <c r="M117">
        <f t="shared" si="1"/>
        <v>3.66</v>
      </c>
      <c r="N117" s="2">
        <f>+hist_ExAnteRealRate_wFG!D108-hist_RealNaturalRate_wFG!D108</f>
        <v>-0.60217954216737013</v>
      </c>
      <c r="O117">
        <f>+hist_Forward5YearRealR_wFG!D108-hist_Forward5YearRNatR_wFG!D108</f>
        <v>-0.38314451144572992</v>
      </c>
      <c r="P117" s="2">
        <f>+hist_ExAnteRealRate_woFG!D108-hist_RealNaturalRate_woFG!D108</f>
        <v>-0.46710113715922996</v>
      </c>
      <c r="Q117">
        <f>+hist_Forward5YearRealR_woFG!D108-hist_Forward5YearRNatR_woFG!D108</f>
        <v>-0.30872409027629999</v>
      </c>
    </row>
    <row r="118" spans="1:17" x14ac:dyDescent="0.25">
      <c r="A118" s="1">
        <v>36250</v>
      </c>
      <c r="B118" t="s">
        <v>34</v>
      </c>
      <c r="C118">
        <v>0.8</v>
      </c>
      <c r="D118">
        <v>0.77749999999999997</v>
      </c>
      <c r="E118">
        <v>2.25</v>
      </c>
      <c r="H118">
        <f t="shared" si="3"/>
        <v>0.8</v>
      </c>
      <c r="K118">
        <f t="shared" si="4"/>
        <v>0.8</v>
      </c>
      <c r="L118">
        <f t="shared" si="2"/>
        <v>2.25</v>
      </c>
      <c r="M118">
        <f t="shared" si="1"/>
        <v>3.11</v>
      </c>
      <c r="N118" s="2">
        <f>+hist_ExAnteRealRate_wFG!D109-hist_RealNaturalRate_wFG!D109</f>
        <v>-0.52193973058067988</v>
      </c>
      <c r="O118">
        <f>+hist_Forward5YearRealR_wFG!D109-hist_Forward5YearRNatR_wFG!D109</f>
        <v>-0.39189894972591999</v>
      </c>
      <c r="P118" s="2">
        <f>+hist_ExAnteRealRate_woFG!D109-hist_RealNaturalRate_woFG!D109</f>
        <v>-0.38820877807697007</v>
      </c>
      <c r="Q118">
        <f>+hist_Forward5YearRealR_woFG!D109-hist_Forward5YearRNatR_woFG!D109</f>
        <v>-0.31732128941511983</v>
      </c>
    </row>
    <row r="119" spans="1:17" x14ac:dyDescent="0.25">
      <c r="A119" s="1">
        <v>36341</v>
      </c>
      <c r="B119" t="s">
        <v>35</v>
      </c>
      <c r="C119">
        <v>1</v>
      </c>
      <c r="D119">
        <v>0.65500000000000003</v>
      </c>
      <c r="E119">
        <v>2.33</v>
      </c>
      <c r="H119">
        <f t="shared" si="3"/>
        <v>1</v>
      </c>
      <c r="K119">
        <f t="shared" si="4"/>
        <v>1</v>
      </c>
      <c r="L119">
        <f t="shared" si="2"/>
        <v>2.33</v>
      </c>
      <c r="M119">
        <f t="shared" si="1"/>
        <v>2.62</v>
      </c>
      <c r="N119" s="2">
        <f>+hist_ExAnteRealRate_wFG!D110-hist_RealNaturalRate_wFG!D110</f>
        <v>-0.450994522617857</v>
      </c>
      <c r="O119">
        <f>+hist_Forward5YearRealR_wFG!D110-hist_Forward5YearRNatR_wFG!D110</f>
        <v>-0.43452035248855991</v>
      </c>
      <c r="P119" s="2">
        <f>+hist_ExAnteRealRate_woFG!D110-hist_RealNaturalRate_woFG!D110</f>
        <v>-0.31872882561687399</v>
      </c>
      <c r="Q119">
        <f>+hist_Forward5YearRealR_woFG!D110-hist_Forward5YearRNatR_woFG!D110</f>
        <v>-0.35976170922818018</v>
      </c>
    </row>
    <row r="120" spans="1:17" x14ac:dyDescent="0.25">
      <c r="A120" s="1">
        <v>36433</v>
      </c>
      <c r="B120" t="s">
        <v>36</v>
      </c>
      <c r="C120">
        <v>1.1000000000000001</v>
      </c>
      <c r="D120">
        <v>0.65249999999999997</v>
      </c>
      <c r="E120">
        <v>3.13</v>
      </c>
      <c r="H120">
        <f t="shared" si="3"/>
        <v>1.1000000000000001</v>
      </c>
      <c r="K120">
        <f t="shared" si="4"/>
        <v>1.1000000000000001</v>
      </c>
      <c r="L120">
        <f t="shared" si="2"/>
        <v>3.13</v>
      </c>
      <c r="M120">
        <f t="shared" si="1"/>
        <v>2.61</v>
      </c>
      <c r="N120" s="2">
        <f>+hist_ExAnteRealRate_wFG!D111-hist_RealNaturalRate_wFG!D111</f>
        <v>-0.53364390728339006</v>
      </c>
      <c r="O120">
        <f>+hist_Forward5YearRealR_wFG!D111-hist_Forward5YearRNatR_wFG!D111</f>
        <v>-0.45606886318664008</v>
      </c>
      <c r="P120" s="2">
        <f>+hist_ExAnteRealRate_woFG!D111-hist_RealNaturalRate_woFG!D111</f>
        <v>-0.40317703636479996</v>
      </c>
      <c r="Q120">
        <f>+hist_Forward5YearRealR_woFG!D111-hist_Forward5YearRNatR_woFG!D111</f>
        <v>-0.38113543297168007</v>
      </c>
    </row>
    <row r="121" spans="1:17" x14ac:dyDescent="0.25">
      <c r="A121" s="1">
        <v>36525</v>
      </c>
      <c r="B121" t="s">
        <v>37</v>
      </c>
      <c r="C121">
        <v>1.5</v>
      </c>
      <c r="D121">
        <v>0.77749999999999997</v>
      </c>
      <c r="E121">
        <v>3.9</v>
      </c>
      <c r="H121">
        <f t="shared" si="3"/>
        <v>1.5</v>
      </c>
      <c r="K121">
        <f t="shared" si="4"/>
        <v>1.5</v>
      </c>
      <c r="L121">
        <f t="shared" si="2"/>
        <v>3.9</v>
      </c>
      <c r="M121">
        <f t="shared" si="1"/>
        <v>3.11</v>
      </c>
      <c r="N121" s="2">
        <f>+hist_ExAnteRealRate_wFG!D112-hist_RealNaturalRate_wFG!D112</f>
        <v>-0.62907386796905995</v>
      </c>
      <c r="O121">
        <f>+hist_Forward5YearRealR_wFG!D112-hist_Forward5YearRNatR_wFG!D112</f>
        <v>-0.43664763634446002</v>
      </c>
      <c r="P121" s="2">
        <f>+hist_ExAnteRealRate_woFG!D112-hist_RealNaturalRate_woFG!D112</f>
        <v>-0.50068364481832983</v>
      </c>
      <c r="Q121">
        <f>+hist_Forward5YearRealR_woFG!D112-hist_Forward5YearRNatR_woFG!D112</f>
        <v>-0.36154774452939997</v>
      </c>
    </row>
    <row r="122" spans="1:17" x14ac:dyDescent="0.25">
      <c r="A122" s="1">
        <v>36616</v>
      </c>
      <c r="B122" t="s">
        <v>38</v>
      </c>
      <c r="C122">
        <v>1.9</v>
      </c>
      <c r="D122">
        <v>0.84250000000000003</v>
      </c>
      <c r="E122">
        <v>4.18</v>
      </c>
      <c r="H122">
        <f t="shared" si="3"/>
        <v>1.9</v>
      </c>
      <c r="K122">
        <f t="shared" si="4"/>
        <v>1.9</v>
      </c>
      <c r="L122">
        <f t="shared" si="2"/>
        <v>4.18</v>
      </c>
      <c r="M122">
        <f t="shared" si="1"/>
        <v>3.37</v>
      </c>
      <c r="N122" s="2">
        <f>+hist_ExAnteRealRate_wFG!D113-hist_RealNaturalRate_wFG!D113</f>
        <v>-0.7296725124672101</v>
      </c>
      <c r="O122">
        <f>+hist_Forward5YearRealR_wFG!D113-hist_Forward5YearRNatR_wFG!D113</f>
        <v>-0.43657057420272993</v>
      </c>
      <c r="P122" s="2">
        <f>+hist_ExAnteRealRate_woFG!D113-hist_RealNaturalRate_woFG!D113</f>
        <v>-0.60359617151530998</v>
      </c>
      <c r="Q122">
        <f>+hist_Forward5YearRealR_woFG!D113-hist_Forward5YearRNatR_woFG!D113</f>
        <v>-0.3613138235394</v>
      </c>
    </row>
    <row r="123" spans="1:17" x14ac:dyDescent="0.25">
      <c r="A123" s="1">
        <v>36707</v>
      </c>
      <c r="B123" t="s">
        <v>39</v>
      </c>
      <c r="C123">
        <v>1.9</v>
      </c>
      <c r="D123">
        <v>1.0275000000000001</v>
      </c>
      <c r="E123">
        <v>4.63</v>
      </c>
      <c r="H123">
        <f t="shared" si="3"/>
        <v>1.9</v>
      </c>
      <c r="K123">
        <f t="shared" si="4"/>
        <v>1.9</v>
      </c>
      <c r="L123">
        <f t="shared" si="2"/>
        <v>4.63</v>
      </c>
      <c r="M123">
        <f t="shared" si="1"/>
        <v>4.1100000000000003</v>
      </c>
      <c r="N123" s="2">
        <f>+hist_ExAnteRealRate_wFG!D114-hist_RealNaturalRate_wFG!D114</f>
        <v>-0.99549704522393023</v>
      </c>
      <c r="O123">
        <f>+hist_Forward5YearRealR_wFG!D114-hist_Forward5YearRNatR_wFG!D114</f>
        <v>-0.42968509319943005</v>
      </c>
      <c r="P123" s="2">
        <f>+hist_ExAnteRealRate_woFG!D114-hist_RealNaturalRate_woFG!D114</f>
        <v>-0.87216420095074021</v>
      </c>
      <c r="Q123">
        <f>+hist_Forward5YearRealR_woFG!D114-hist_Forward5YearRNatR_woFG!D114</f>
        <v>-0.3542834714634302</v>
      </c>
    </row>
    <row r="124" spans="1:17" x14ac:dyDescent="0.25">
      <c r="A124" s="1">
        <v>36799</v>
      </c>
      <c r="B124" t="s">
        <v>40</v>
      </c>
      <c r="C124">
        <v>2.2000000000000002</v>
      </c>
      <c r="D124">
        <v>1.1399999999999999</v>
      </c>
      <c r="E124">
        <v>3.97</v>
      </c>
      <c r="H124">
        <f t="shared" si="3"/>
        <v>2.2000000000000002</v>
      </c>
      <c r="K124">
        <f t="shared" si="4"/>
        <v>2.2000000000000002</v>
      </c>
      <c r="L124">
        <f t="shared" si="2"/>
        <v>3.97</v>
      </c>
      <c r="M124">
        <f t="shared" si="1"/>
        <v>4.5599999999999996</v>
      </c>
      <c r="N124" s="2">
        <f>+hist_ExAnteRealRate_wFG!D115-hist_RealNaturalRate_wFG!D115</f>
        <v>-0.92826842756887018</v>
      </c>
      <c r="O124">
        <f>+hist_Forward5YearRealR_wFG!D115-hist_Forward5YearRNatR_wFG!D115</f>
        <v>-0.4186675023083799</v>
      </c>
      <c r="P124" s="2">
        <f>+hist_ExAnteRealRate_woFG!D115-hist_RealNaturalRate_woFG!D115</f>
        <v>-0.80802283861617985</v>
      </c>
      <c r="Q124">
        <f>+hist_Forward5YearRealR_woFG!D115-hist_Forward5YearRNatR_woFG!D115</f>
        <v>-0.34310744834976026</v>
      </c>
    </row>
    <row r="125" spans="1:17" x14ac:dyDescent="0.25">
      <c r="A125" s="1">
        <v>36891</v>
      </c>
      <c r="B125" t="s">
        <v>41</v>
      </c>
      <c r="C125">
        <v>2.5</v>
      </c>
      <c r="D125">
        <v>1.2275</v>
      </c>
      <c r="E125">
        <v>3.38</v>
      </c>
      <c r="H125">
        <f t="shared" si="3"/>
        <v>2.5</v>
      </c>
      <c r="K125">
        <f t="shared" si="4"/>
        <v>2.5</v>
      </c>
      <c r="L125">
        <f t="shared" si="2"/>
        <v>3.38</v>
      </c>
      <c r="M125">
        <f t="shared" si="1"/>
        <v>4.91</v>
      </c>
      <c r="N125" s="2">
        <f>+hist_ExAnteRealRate_wFG!D116-hist_RealNaturalRate_wFG!D116</f>
        <v>-0.98230097223088997</v>
      </c>
      <c r="O125">
        <f>+hist_Forward5YearRealR_wFG!D116-hist_Forward5YearRNatR_wFG!D116</f>
        <v>-0.43698348644285989</v>
      </c>
      <c r="P125" s="2">
        <f>+hist_ExAnteRealRate_woFG!D116-hist_RealNaturalRate_woFG!D116</f>
        <v>-0.86552452970644955</v>
      </c>
      <c r="Q125">
        <f>+hist_Forward5YearRealR_woFG!D116-hist_Forward5YearRNatR_woFG!D116</f>
        <v>-0.36127406665520967</v>
      </c>
    </row>
    <row r="126" spans="1:17" x14ac:dyDescent="0.25">
      <c r="A126" s="1">
        <v>36981</v>
      </c>
      <c r="B126" t="s">
        <v>42</v>
      </c>
      <c r="C126">
        <v>2.1</v>
      </c>
      <c r="D126">
        <v>1.1975</v>
      </c>
      <c r="E126">
        <v>3.19</v>
      </c>
      <c r="H126">
        <f t="shared" si="3"/>
        <v>2.1</v>
      </c>
      <c r="I126">
        <v>4</v>
      </c>
      <c r="J126">
        <v>-1</v>
      </c>
      <c r="K126">
        <f t="shared" si="4"/>
        <v>2.1</v>
      </c>
      <c r="L126">
        <f t="shared" si="2"/>
        <v>3.19</v>
      </c>
      <c r="M126">
        <f t="shared" si="1"/>
        <v>4.79</v>
      </c>
      <c r="N126" s="2">
        <f>+hist_ExAnteRealRate_wFG!D117-hist_RealNaturalRate_wFG!D117</f>
        <v>-1.0986753871680297</v>
      </c>
      <c r="O126">
        <f>+hist_Forward5YearRealR_wFG!D117-hist_Forward5YearRNatR_wFG!D117</f>
        <v>-0.45553398388907018</v>
      </c>
      <c r="P126" s="2">
        <f>+hist_ExAnteRealRate_woFG!D117-hist_RealNaturalRate_woFG!D117</f>
        <v>-0.98577983544861025</v>
      </c>
      <c r="Q126">
        <f>+hist_Forward5YearRealR_woFG!D117-hist_Forward5YearRNatR_woFG!D117</f>
        <v>-0.37968564637851987</v>
      </c>
    </row>
    <row r="127" spans="1:17" x14ac:dyDescent="0.25">
      <c r="A127" s="1">
        <v>37072</v>
      </c>
      <c r="B127" t="s">
        <v>43</v>
      </c>
      <c r="C127">
        <v>2.9</v>
      </c>
      <c r="D127">
        <v>1.165</v>
      </c>
      <c r="E127">
        <v>2.31</v>
      </c>
      <c r="H127">
        <f t="shared" si="3"/>
        <v>2.9</v>
      </c>
      <c r="I127">
        <v>4</v>
      </c>
      <c r="J127">
        <v>-1</v>
      </c>
      <c r="K127">
        <f t="shared" si="4"/>
        <v>2.9</v>
      </c>
      <c r="L127">
        <f t="shared" si="2"/>
        <v>2.31</v>
      </c>
      <c r="M127">
        <f t="shared" si="1"/>
        <v>4.66</v>
      </c>
      <c r="N127" s="2">
        <f>+hist_ExAnteRealRate_wFG!D118-hist_RealNaturalRate_wFG!D118</f>
        <v>-0.92665426177902965</v>
      </c>
      <c r="O127">
        <f>+hist_Forward5YearRealR_wFG!D118-hist_Forward5YearRNatR_wFG!D118</f>
        <v>-0.47041421514069004</v>
      </c>
      <c r="P127" s="2">
        <f>+hist_ExAnteRealRate_woFG!D118-hist_RealNaturalRate_woFG!D118</f>
        <v>-0.81806260985164991</v>
      </c>
      <c r="Q127">
        <f>+hist_Forward5YearRealR_woFG!D118-hist_Forward5YearRNatR_woFG!D118</f>
        <v>-0.39442493015293012</v>
      </c>
    </row>
    <row r="128" spans="1:17" x14ac:dyDescent="0.25">
      <c r="A128" s="1">
        <v>37164</v>
      </c>
      <c r="B128" t="s">
        <v>44</v>
      </c>
      <c r="C128">
        <v>2.2999999999999998</v>
      </c>
      <c r="D128">
        <v>1.085</v>
      </c>
      <c r="E128">
        <v>1.85</v>
      </c>
      <c r="H128">
        <f t="shared" si="3"/>
        <v>2.2999999999999998</v>
      </c>
      <c r="I128">
        <v>4</v>
      </c>
      <c r="J128">
        <v>-1</v>
      </c>
      <c r="K128">
        <f t="shared" si="4"/>
        <v>2.2999999999999998</v>
      </c>
      <c r="L128">
        <f t="shared" si="2"/>
        <v>1.85</v>
      </c>
      <c r="M128">
        <f t="shared" si="1"/>
        <v>4.34</v>
      </c>
      <c r="N128" s="2">
        <f>+hist_ExAnteRealRate_wFG!D119-hist_RealNaturalRate_wFG!D119</f>
        <v>-0.58387499180647984</v>
      </c>
      <c r="O128">
        <f>+hist_Forward5YearRealR_wFG!D119-hist_Forward5YearRNatR_wFG!D119</f>
        <v>-0.47195192440864009</v>
      </c>
      <c r="P128" s="2">
        <f>+hist_ExAnteRealRate_woFG!D119-hist_RealNaturalRate_woFG!D119</f>
        <v>-0.48012073051149029</v>
      </c>
      <c r="Q128">
        <f>+hist_Forward5YearRealR_woFG!D119-hist_Forward5YearRNatR_woFG!D119</f>
        <v>-0.39582548337358991</v>
      </c>
    </row>
    <row r="129" spans="1:17" x14ac:dyDescent="0.25">
      <c r="A129" s="1">
        <v>37256</v>
      </c>
      <c r="B129" t="s">
        <v>45</v>
      </c>
      <c r="C129">
        <v>2.1</v>
      </c>
      <c r="D129">
        <v>0.88</v>
      </c>
      <c r="E129">
        <v>1.31</v>
      </c>
      <c r="H129">
        <f t="shared" si="3"/>
        <v>2.1</v>
      </c>
      <c r="K129">
        <f t="shared" si="4"/>
        <v>2.1</v>
      </c>
      <c r="L129">
        <f t="shared" si="2"/>
        <v>1.31</v>
      </c>
      <c r="M129">
        <f t="shared" si="1"/>
        <v>3.52</v>
      </c>
      <c r="N129" s="2">
        <f>+hist_ExAnteRealRate_wFG!D120-hist_RealNaturalRate_wFG!D120</f>
        <v>-0.19966875060025013</v>
      </c>
      <c r="O129">
        <f>+hist_Forward5YearRealR_wFG!D120-hist_Forward5YearRNatR_wFG!D120</f>
        <v>-0.48858421548880981</v>
      </c>
      <c r="P129" s="2">
        <f>+hist_ExAnteRealRate_woFG!D120-hist_RealNaturalRate_woFG!D120</f>
        <v>-0.10133717495824013</v>
      </c>
      <c r="Q129">
        <f>+hist_Forward5YearRealR_woFG!D120-hist_Forward5YearRNatR_woFG!D120</f>
        <v>-0.41232454032638999</v>
      </c>
    </row>
    <row r="130" spans="1:17" x14ac:dyDescent="0.25">
      <c r="A130" s="1">
        <v>37346</v>
      </c>
      <c r="B130" t="s">
        <v>46</v>
      </c>
      <c r="C130">
        <v>2.5</v>
      </c>
      <c r="D130">
        <v>0.83750000000000002</v>
      </c>
      <c r="E130">
        <v>0.43</v>
      </c>
      <c r="H130">
        <f t="shared" si="3"/>
        <v>2.5</v>
      </c>
      <c r="K130">
        <f t="shared" si="4"/>
        <v>2.5</v>
      </c>
      <c r="L130">
        <f t="shared" si="2"/>
        <v>0.43</v>
      </c>
      <c r="M130">
        <f t="shared" si="1"/>
        <v>3.35</v>
      </c>
      <c r="N130" s="2">
        <f>+hist_ExAnteRealRate_wFG!D121-hist_RealNaturalRate_wFG!D121</f>
        <v>-0.15836447127247011</v>
      </c>
      <c r="O130">
        <f>+hist_Forward5YearRealR_wFG!D121-hist_Forward5YearRNatR_wFG!D121</f>
        <v>-0.43544635248344998</v>
      </c>
      <c r="P130" s="2">
        <f>+hist_ExAnteRealRate_woFG!D121-hist_RealNaturalRate_woFG!D121</f>
        <v>-6.6103528912369924E-2</v>
      </c>
      <c r="Q130">
        <f>+hist_Forward5YearRealR_woFG!D121-hist_Forward5YearRNatR_woFG!D121</f>
        <v>-0.35905721430301996</v>
      </c>
    </row>
    <row r="131" spans="1:17" x14ac:dyDescent="0.25">
      <c r="A131" s="1">
        <v>37437</v>
      </c>
      <c r="B131" t="s">
        <v>47</v>
      </c>
      <c r="C131">
        <v>2.1</v>
      </c>
      <c r="D131">
        <v>0.84</v>
      </c>
      <c r="E131">
        <v>0.84</v>
      </c>
      <c r="H131">
        <f t="shared" si="3"/>
        <v>2.1</v>
      </c>
      <c r="K131">
        <f t="shared" si="4"/>
        <v>2.1</v>
      </c>
      <c r="L131">
        <f t="shared" si="2"/>
        <v>0.84</v>
      </c>
      <c r="M131">
        <f t="shared" si="1"/>
        <v>3.36</v>
      </c>
      <c r="N131" s="2">
        <f>+hist_ExAnteRealRate_wFG!D122-hist_RealNaturalRate_wFG!D122</f>
        <v>-8.8080123634370011E-2</v>
      </c>
      <c r="O131">
        <f>+hist_Forward5YearRealR_wFG!D122-hist_Forward5YearRNatR_wFG!D122</f>
        <v>-0.39835514105502989</v>
      </c>
      <c r="P131" s="2">
        <f>+hist_ExAnteRealRate_woFG!D122-hist_RealNaturalRate_woFG!D122</f>
        <v>-2.6116043959099056E-3</v>
      </c>
      <c r="Q131">
        <f>+hist_Forward5YearRealR_woFG!D122-hist_Forward5YearRNatR_woFG!D122</f>
        <v>-0.32183998171415995</v>
      </c>
    </row>
    <row r="132" spans="1:17" x14ac:dyDescent="0.25">
      <c r="A132" s="1">
        <v>37529</v>
      </c>
      <c r="B132" t="s">
        <v>48</v>
      </c>
      <c r="C132">
        <v>2.1</v>
      </c>
      <c r="D132">
        <v>0.83499999999999996</v>
      </c>
      <c r="E132">
        <v>1.1000000000000001</v>
      </c>
      <c r="H132">
        <f t="shared" si="3"/>
        <v>2.1</v>
      </c>
      <c r="K132">
        <f t="shared" si="4"/>
        <v>2.1</v>
      </c>
      <c r="L132">
        <f t="shared" si="2"/>
        <v>1.1000000000000001</v>
      </c>
      <c r="M132">
        <f t="shared" ref="M132:M195" si="5">+D132*4</f>
        <v>3.34</v>
      </c>
      <c r="N132" s="2">
        <f>+hist_ExAnteRealRate_wFG!D123-hist_RealNaturalRate_wFG!D123</f>
        <v>-0.25005284514502013</v>
      </c>
      <c r="O132">
        <f>+hist_Forward5YearRealR_wFG!D123-hist_Forward5YearRNatR_wFG!D123</f>
        <v>-0.39534249800302002</v>
      </c>
      <c r="P132" s="2">
        <f>+hist_ExAnteRealRate_woFG!D123-hist_RealNaturalRate_woFG!D123</f>
        <v>-0.17218386824000009</v>
      </c>
      <c r="Q132">
        <f>+hist_Forward5YearRealR_woFG!D123-hist_Forward5YearRNatR_woFG!D123</f>
        <v>-0.31870458429135007</v>
      </c>
    </row>
    <row r="133" spans="1:17" x14ac:dyDescent="0.25">
      <c r="A133" s="1">
        <v>37621</v>
      </c>
      <c r="B133" t="s">
        <v>49</v>
      </c>
      <c r="C133">
        <v>2.2999999999999998</v>
      </c>
      <c r="D133">
        <v>0.79249999999999998</v>
      </c>
      <c r="E133">
        <v>1.34</v>
      </c>
      <c r="H133">
        <f t="shared" si="3"/>
        <v>2.2999999999999998</v>
      </c>
      <c r="K133">
        <f t="shared" si="4"/>
        <v>2.2999999999999998</v>
      </c>
      <c r="L133">
        <f t="shared" si="2"/>
        <v>1.34</v>
      </c>
      <c r="M133">
        <f t="shared" si="5"/>
        <v>3.17</v>
      </c>
      <c r="N133" s="2">
        <f>+hist_ExAnteRealRate_wFG!D124-hist_RealNaturalRate_wFG!D124</f>
        <v>-0.40864994365019003</v>
      </c>
      <c r="O133">
        <f>+hist_Forward5YearRealR_wFG!D124-hist_Forward5YearRNatR_wFG!D124</f>
        <v>-0.40264119569764989</v>
      </c>
      <c r="P133" s="2">
        <f>+hist_ExAnteRealRate_woFG!D124-hist_RealNaturalRate_woFG!D124</f>
        <v>-0.33928620904277995</v>
      </c>
      <c r="Q133">
        <f>+hist_Forward5YearRealR_woFG!D124-hist_Forward5YearRNatR_woFG!D124</f>
        <v>-0.32588359960215196</v>
      </c>
    </row>
    <row r="134" spans="1:17" x14ac:dyDescent="0.25">
      <c r="A134" s="1">
        <v>37711</v>
      </c>
      <c r="B134" t="s">
        <v>50</v>
      </c>
      <c r="C134">
        <v>2.2999999999999998</v>
      </c>
      <c r="D134">
        <v>0.68500000000000005</v>
      </c>
      <c r="E134">
        <v>0.83</v>
      </c>
      <c r="H134">
        <f t="shared" si="3"/>
        <v>2.2999999999999998</v>
      </c>
      <c r="K134">
        <f t="shared" si="4"/>
        <v>2.2999999999999998</v>
      </c>
      <c r="L134">
        <f t="shared" si="2"/>
        <v>0.83</v>
      </c>
      <c r="M134">
        <f t="shared" si="5"/>
        <v>2.74</v>
      </c>
      <c r="N134" s="2">
        <f>+hist_ExAnteRealRate_wFG!D125-hist_RealNaturalRate_wFG!D125</f>
        <v>-0.37138647263232094</v>
      </c>
      <c r="O134">
        <f>+hist_Forward5YearRealR_wFG!D125-hist_Forward5YearRNatR_wFG!D125</f>
        <v>-0.39028816469523386</v>
      </c>
      <c r="P134" s="2">
        <f>+hist_ExAnteRealRate_woFG!D125-hist_RealNaturalRate_woFG!D125</f>
        <v>-0.31154722446232697</v>
      </c>
      <c r="Q134">
        <f>+hist_Forward5YearRealR_woFG!D125-hist_Forward5YearRNatR_woFG!D125</f>
        <v>-0.31341371902168813</v>
      </c>
    </row>
    <row r="135" spans="1:17" x14ac:dyDescent="0.25">
      <c r="A135" s="1">
        <v>37802</v>
      </c>
      <c r="B135" t="s">
        <v>51</v>
      </c>
      <c r="C135">
        <v>2</v>
      </c>
      <c r="D135">
        <v>0.60750000000000004</v>
      </c>
      <c r="E135">
        <v>0.44</v>
      </c>
      <c r="H135">
        <f t="shared" si="3"/>
        <v>2</v>
      </c>
      <c r="K135">
        <f t="shared" si="4"/>
        <v>2</v>
      </c>
      <c r="L135">
        <f t="shared" si="2"/>
        <v>0.44</v>
      </c>
      <c r="M135">
        <f t="shared" si="5"/>
        <v>2.4300000000000002</v>
      </c>
      <c r="N135" s="2">
        <f>+hist_ExAnteRealRate_wFG!D126-hist_RealNaturalRate_wFG!D126</f>
        <v>-0.13420578558081497</v>
      </c>
      <c r="O135">
        <f>+hist_Forward5YearRealR_wFG!D126-hist_Forward5YearRNatR_wFG!D126</f>
        <v>-0.33066550047016496</v>
      </c>
      <c r="P135" s="2">
        <f>+hist_ExAnteRealRate_woFG!D126-hist_RealNaturalRate_woFG!D126</f>
        <v>-8.5040941782114965E-2</v>
      </c>
      <c r="Q135">
        <f>+hist_Forward5YearRealR_woFG!D126-hist_Forward5YearRNatR_woFG!D126</f>
        <v>-0.25367673058724605</v>
      </c>
    </row>
    <row r="136" spans="1:17" x14ac:dyDescent="0.25">
      <c r="A136" s="1">
        <v>37894</v>
      </c>
      <c r="B136" t="s">
        <v>52</v>
      </c>
      <c r="C136">
        <v>2</v>
      </c>
      <c r="D136">
        <v>0.53249999999999997</v>
      </c>
      <c r="E136">
        <v>0.62</v>
      </c>
      <c r="H136">
        <f t="shared" si="3"/>
        <v>2</v>
      </c>
      <c r="K136">
        <f t="shared" si="4"/>
        <v>2</v>
      </c>
      <c r="L136">
        <f t="shared" si="2"/>
        <v>0.62</v>
      </c>
      <c r="M136">
        <f t="shared" si="5"/>
        <v>2.13</v>
      </c>
      <c r="N136" s="2">
        <f>+hist_ExAnteRealRate_wFG!D127-hist_RealNaturalRate_wFG!D127</f>
        <v>-0.25315194619728898</v>
      </c>
      <c r="O136">
        <f>+hist_Forward5YearRealR_wFG!D127-hist_Forward5YearRNatR_wFG!D127</f>
        <v>-0.33597795092419502</v>
      </c>
      <c r="P136" s="2">
        <f>+hist_ExAnteRealRate_woFG!D127-hist_RealNaturalRate_woFG!D127</f>
        <v>-0.21596181134564896</v>
      </c>
      <c r="Q136">
        <f>+hist_Forward5YearRealR_woFG!D127-hist_Forward5YearRNatR_woFG!D127</f>
        <v>-0.25887698169359297</v>
      </c>
    </row>
    <row r="137" spans="1:17" x14ac:dyDescent="0.25">
      <c r="A137" s="1">
        <v>37986</v>
      </c>
      <c r="B137" t="s">
        <v>53</v>
      </c>
      <c r="C137">
        <v>2.1</v>
      </c>
      <c r="D137">
        <v>0.52749999999999997</v>
      </c>
      <c r="E137">
        <v>1.06</v>
      </c>
      <c r="H137">
        <f t="shared" si="3"/>
        <v>2.1</v>
      </c>
      <c r="K137">
        <f t="shared" si="4"/>
        <v>2.1</v>
      </c>
      <c r="L137">
        <f t="shared" si="2"/>
        <v>1.06</v>
      </c>
      <c r="M137">
        <f t="shared" si="5"/>
        <v>2.11</v>
      </c>
      <c r="N137" s="2">
        <f>+hist_ExAnteRealRate_wFG!D128-hist_RealNaturalRate_wFG!D128</f>
        <v>-0.33613155752095702</v>
      </c>
      <c r="O137">
        <f>+hist_Forward5YearRealR_wFG!D128-hist_Forward5YearRNatR_wFG!D128</f>
        <v>-0.33026025652996094</v>
      </c>
      <c r="P137" s="2">
        <f>+hist_ExAnteRealRate_woFG!D128-hist_RealNaturalRate_woFG!D128</f>
        <v>-0.31238954921439999</v>
      </c>
      <c r="Q137">
        <f>+hist_Forward5YearRealR_woFG!D128-hist_Forward5YearRNatR_woFG!D128</f>
        <v>-0.25304869202157798</v>
      </c>
    </row>
    <row r="138" spans="1:17" x14ac:dyDescent="0.25">
      <c r="A138" s="1">
        <v>38077</v>
      </c>
      <c r="B138" t="s">
        <v>54</v>
      </c>
      <c r="C138">
        <v>1.7</v>
      </c>
      <c r="D138">
        <v>0.51500000000000001</v>
      </c>
      <c r="E138">
        <v>1.89</v>
      </c>
      <c r="H138">
        <f t="shared" si="3"/>
        <v>1.7</v>
      </c>
      <c r="K138">
        <f t="shared" si="4"/>
        <v>1.7</v>
      </c>
      <c r="L138">
        <f t="shared" si="2"/>
        <v>1.89</v>
      </c>
      <c r="M138">
        <f t="shared" si="5"/>
        <v>2.06</v>
      </c>
      <c r="N138" s="2">
        <f>+hist_ExAnteRealRate_wFG!D129-hist_RealNaturalRate_wFG!D129</f>
        <v>-0.38523661774553902</v>
      </c>
      <c r="O138">
        <f>+hist_Forward5YearRealR_wFG!D129-hist_Forward5YearRNatR_wFG!D129</f>
        <v>-0.33803451634019588</v>
      </c>
      <c r="P138" s="2">
        <f>+hist_ExAnteRealRate_woFG!D129-hist_RealNaturalRate_woFG!D129</f>
        <v>-0.37661547506443199</v>
      </c>
      <c r="Q138">
        <f>+hist_Forward5YearRealR_woFG!D129-hist_Forward5YearRNatR_woFG!D129</f>
        <v>-0.26071328823601203</v>
      </c>
    </row>
    <row r="139" spans="1:17" x14ac:dyDescent="0.25">
      <c r="A139" s="1">
        <v>38168</v>
      </c>
      <c r="B139" t="s">
        <v>55</v>
      </c>
      <c r="C139">
        <v>2.2999999999999998</v>
      </c>
      <c r="D139">
        <v>0.51500000000000001</v>
      </c>
      <c r="E139">
        <v>2.4500000000000002</v>
      </c>
      <c r="H139">
        <f t="shared" si="3"/>
        <v>2.2999999999999998</v>
      </c>
      <c r="K139">
        <f t="shared" si="4"/>
        <v>2.2999999999999998</v>
      </c>
      <c r="L139">
        <f t="shared" si="2"/>
        <v>2.4500000000000002</v>
      </c>
      <c r="M139">
        <f t="shared" si="5"/>
        <v>2.06</v>
      </c>
      <c r="N139" s="2">
        <f>+hist_ExAnteRealRate_wFG!D130-hist_RealNaturalRate_wFG!D130</f>
        <v>-0.23399900751566599</v>
      </c>
      <c r="O139">
        <f>+hist_Forward5YearRealR_wFG!D130-hist_Forward5YearRNatR_wFG!D130</f>
        <v>-0.32141676747231807</v>
      </c>
      <c r="P139" s="2">
        <f>+hist_ExAnteRealRate_woFG!D130-hist_RealNaturalRate_woFG!D130</f>
        <v>-0.24240100197599695</v>
      </c>
      <c r="Q139">
        <f>+hist_Forward5YearRealR_woFG!D130-hist_Forward5YearRNatR_woFG!D130</f>
        <v>-0.24398594578630395</v>
      </c>
    </row>
    <row r="140" spans="1:17" x14ac:dyDescent="0.25">
      <c r="A140" s="1">
        <v>38260</v>
      </c>
      <c r="B140" t="s">
        <v>56</v>
      </c>
      <c r="C140">
        <v>2.2999999999999998</v>
      </c>
      <c r="D140">
        <v>0.52</v>
      </c>
      <c r="E140">
        <v>2.0099999999999998</v>
      </c>
      <c r="H140">
        <f t="shared" si="3"/>
        <v>2.2999999999999998</v>
      </c>
      <c r="K140">
        <f t="shared" si="4"/>
        <v>2.2999999999999998</v>
      </c>
      <c r="L140">
        <f t="shared" si="2"/>
        <v>2.0099999999999998</v>
      </c>
      <c r="M140">
        <f t="shared" si="5"/>
        <v>2.08</v>
      </c>
      <c r="N140" s="2">
        <f>+hist_ExAnteRealRate_wFG!D131-hist_RealNaturalRate_wFG!D131</f>
        <v>-0.11466603092578598</v>
      </c>
      <c r="O140">
        <f>+hist_Forward5YearRealR_wFG!D131-hist_Forward5YearRNatR_wFG!D131</f>
        <v>-0.30683405955163301</v>
      </c>
      <c r="P140" s="2">
        <f>+hist_ExAnteRealRate_woFG!D131-hist_RealNaturalRate_woFG!D131</f>
        <v>-0.14225776171965099</v>
      </c>
      <c r="Q140">
        <f>+hist_Forward5YearRealR_woFG!D131-hist_Forward5YearRNatR_woFG!D131</f>
        <v>-0.22929261618390895</v>
      </c>
    </row>
    <row r="141" spans="1:17" x14ac:dyDescent="0.25">
      <c r="A141" s="1">
        <v>38352</v>
      </c>
      <c r="B141" t="s">
        <v>57</v>
      </c>
      <c r="C141">
        <v>2.2999999999999998</v>
      </c>
      <c r="D141">
        <v>0.53</v>
      </c>
      <c r="E141">
        <v>1.83</v>
      </c>
      <c r="H141">
        <f t="shared" si="3"/>
        <v>2.2999999999999998</v>
      </c>
      <c r="K141">
        <f t="shared" si="4"/>
        <v>2.2999999999999998</v>
      </c>
      <c r="L141">
        <f t="shared" si="2"/>
        <v>1.83</v>
      </c>
      <c r="M141">
        <f t="shared" si="5"/>
        <v>2.12</v>
      </c>
      <c r="N141" s="2">
        <f>+hist_ExAnteRealRate_wFG!D132-hist_RealNaturalRate_wFG!D132</f>
        <v>-0.40299343628879697</v>
      </c>
      <c r="O141">
        <f>+hist_Forward5YearRealR_wFG!D132-hist_Forward5YearRNatR_wFG!D132</f>
        <v>-0.32041993407554992</v>
      </c>
      <c r="P141" s="2">
        <f>+hist_ExAnteRealRate_woFG!D132-hist_RealNaturalRate_woFG!D132</f>
        <v>-0.45224586155720203</v>
      </c>
      <c r="Q141">
        <f>+hist_Forward5YearRealR_woFG!D132-hist_Forward5YearRNatR_woFG!D132</f>
        <v>-0.24276544551065304</v>
      </c>
    </row>
    <row r="142" spans="1:17" x14ac:dyDescent="0.25">
      <c r="A142" s="1">
        <v>38442</v>
      </c>
      <c r="B142" t="s">
        <v>58</v>
      </c>
      <c r="C142">
        <v>2.1</v>
      </c>
      <c r="D142">
        <v>0.52500000000000002</v>
      </c>
      <c r="E142">
        <v>1.56</v>
      </c>
      <c r="H142">
        <f t="shared" si="3"/>
        <v>2.1</v>
      </c>
      <c r="K142">
        <f t="shared" si="4"/>
        <v>2.1</v>
      </c>
      <c r="L142">
        <f t="shared" si="2"/>
        <v>1.56</v>
      </c>
      <c r="M142">
        <f t="shared" si="5"/>
        <v>2.1</v>
      </c>
      <c r="N142" s="2">
        <f>+hist_ExAnteRealRate_wFG!D133-hist_RealNaturalRate_wFG!D133</f>
        <v>-0.36464927585087897</v>
      </c>
      <c r="O142">
        <f>+hist_Forward5YearRealR_wFG!D133-hist_Forward5YearRNatR_wFG!D133</f>
        <v>-0.32432318775317492</v>
      </c>
      <c r="P142" s="2">
        <f>+hist_ExAnteRealRate_woFG!D133-hist_RealNaturalRate_woFG!D133</f>
        <v>-0.43838371035815404</v>
      </c>
      <c r="Q142">
        <f>+hist_Forward5YearRealR_woFG!D133-hist_Forward5YearRNatR_woFG!D133</f>
        <v>-0.24655145756677099</v>
      </c>
    </row>
    <row r="143" spans="1:17" x14ac:dyDescent="0.25">
      <c r="A143" s="1">
        <v>38533</v>
      </c>
      <c r="B143" t="s">
        <v>59</v>
      </c>
      <c r="C143">
        <v>2</v>
      </c>
      <c r="D143">
        <v>0.52500000000000002</v>
      </c>
      <c r="E143">
        <v>1.57</v>
      </c>
      <c r="H143">
        <f t="shared" si="3"/>
        <v>2</v>
      </c>
      <c r="K143">
        <f t="shared" si="4"/>
        <v>2</v>
      </c>
      <c r="L143">
        <f t="shared" si="2"/>
        <v>1.57</v>
      </c>
      <c r="M143">
        <f t="shared" si="5"/>
        <v>2.1</v>
      </c>
      <c r="N143" s="2">
        <f>+hist_ExAnteRealRate_wFG!D134-hist_RealNaturalRate_wFG!D134</f>
        <v>-0.53769107587747</v>
      </c>
      <c r="O143">
        <f>+hist_Forward5YearRealR_wFG!D134-hist_Forward5YearRNatR_wFG!D134</f>
        <v>-0.34919005565302796</v>
      </c>
      <c r="P143" s="2">
        <f>+hist_ExAnteRealRate_woFG!D134-hist_RealNaturalRate_woFG!D134</f>
        <v>-0.63913197275385492</v>
      </c>
      <c r="Q143">
        <f>+hist_Forward5YearRealR_woFG!D134-hist_Forward5YearRNatR_woFG!D134</f>
        <v>-0.27129462996972203</v>
      </c>
    </row>
    <row r="144" spans="1:17" x14ac:dyDescent="0.25">
      <c r="A144" s="1">
        <v>38625</v>
      </c>
      <c r="B144" t="s">
        <v>60</v>
      </c>
      <c r="C144">
        <v>2.2999999999999998</v>
      </c>
      <c r="D144">
        <v>0.52749999999999997</v>
      </c>
      <c r="E144">
        <v>2.1</v>
      </c>
      <c r="H144">
        <f t="shared" si="3"/>
        <v>2.2999999999999998</v>
      </c>
      <c r="K144">
        <f t="shared" si="4"/>
        <v>2.2999999999999998</v>
      </c>
      <c r="L144">
        <f t="shared" si="2"/>
        <v>2.1</v>
      </c>
      <c r="M144">
        <f t="shared" si="5"/>
        <v>2.11</v>
      </c>
      <c r="N144" s="2">
        <f>+hist_ExAnteRealRate_wFG!D135-hist_RealNaturalRate_wFG!D135</f>
        <v>-0.57751746049693597</v>
      </c>
      <c r="O144">
        <f>+hist_Forward5YearRealR_wFG!D135-hist_Forward5YearRNatR_wFG!D135</f>
        <v>-0.35441155868852303</v>
      </c>
      <c r="P144" s="2">
        <f>+hist_ExAnteRealRate_woFG!D135-hist_RealNaturalRate_woFG!D135</f>
        <v>-0.71035288967787502</v>
      </c>
      <c r="Q144">
        <f>+hist_Forward5YearRealR_woFG!D135-hist_Forward5YearRNatR_woFG!D135</f>
        <v>-0.27638309782032605</v>
      </c>
    </row>
    <row r="145" spans="1:17" x14ac:dyDescent="0.25">
      <c r="A145" s="1">
        <v>38717</v>
      </c>
      <c r="B145" t="s">
        <v>61</v>
      </c>
      <c r="C145">
        <v>2.4</v>
      </c>
      <c r="D145">
        <v>0.5625</v>
      </c>
      <c r="E145">
        <v>2.35</v>
      </c>
      <c r="H145">
        <f t="shared" si="3"/>
        <v>2.4</v>
      </c>
      <c r="K145">
        <f t="shared" si="4"/>
        <v>2.4</v>
      </c>
      <c r="L145">
        <f t="shared" si="2"/>
        <v>2.35</v>
      </c>
      <c r="M145">
        <f t="shared" si="5"/>
        <v>2.25</v>
      </c>
      <c r="N145" s="2">
        <f>+hist_ExAnteRealRate_wFG!D136-hist_RealNaturalRate_wFG!D136</f>
        <v>-0.37921252160074104</v>
      </c>
      <c r="O145">
        <f>+hist_Forward5YearRealR_wFG!D136-hist_Forward5YearRNatR_wFG!D136</f>
        <v>-0.33242437233937905</v>
      </c>
      <c r="P145" s="2">
        <f>+hist_ExAnteRealRate_woFG!D136-hist_RealNaturalRate_woFG!D136</f>
        <v>-0.54766335699766411</v>
      </c>
      <c r="Q145">
        <f>+hist_Forward5YearRealR_woFG!D136-hist_Forward5YearRNatR_woFG!D136</f>
        <v>-0.25424982897117299</v>
      </c>
    </row>
    <row r="146" spans="1:17" x14ac:dyDescent="0.25">
      <c r="A146" s="1">
        <v>38807</v>
      </c>
      <c r="B146" t="s">
        <v>62</v>
      </c>
      <c r="C146">
        <v>2.2999999999999998</v>
      </c>
      <c r="D146">
        <v>0.62250000000000005</v>
      </c>
      <c r="E146">
        <v>3.03</v>
      </c>
      <c r="H146">
        <f t="shared" si="3"/>
        <v>2.2999999999999998</v>
      </c>
      <c r="K146">
        <f t="shared" si="4"/>
        <v>2.2999999999999998</v>
      </c>
      <c r="L146">
        <f t="shared" si="2"/>
        <v>3.03</v>
      </c>
      <c r="M146">
        <f t="shared" si="5"/>
        <v>2.4900000000000002</v>
      </c>
      <c r="N146" s="2">
        <f>+hist_ExAnteRealRate_wFG!D137-hist_RealNaturalRate_wFG!D137</f>
        <v>-0.70748564628278399</v>
      </c>
      <c r="O146">
        <f>+hist_Forward5YearRealR_wFG!D137-hist_Forward5YearRNatR_wFG!D137</f>
        <v>-0.36338319067360003</v>
      </c>
      <c r="P146" s="2">
        <f>+hist_ExAnteRealRate_woFG!D137-hist_RealNaturalRate_woFG!D137</f>
        <v>-0.9163845718284811</v>
      </c>
      <c r="Q146">
        <f>+hist_Forward5YearRealR_woFG!D137-hist_Forward5YearRNatR_woFG!D137</f>
        <v>-0.28504472871076691</v>
      </c>
    </row>
    <row r="147" spans="1:17" x14ac:dyDescent="0.25">
      <c r="A147" s="1">
        <v>38898</v>
      </c>
      <c r="B147" t="s">
        <v>63</v>
      </c>
      <c r="C147">
        <v>2.5</v>
      </c>
      <c r="D147">
        <v>0.68500000000000005</v>
      </c>
      <c r="E147">
        <v>3.53</v>
      </c>
      <c r="H147">
        <f t="shared" si="3"/>
        <v>2.5</v>
      </c>
      <c r="K147">
        <f t="shared" si="4"/>
        <v>2.5</v>
      </c>
      <c r="L147">
        <f t="shared" si="2"/>
        <v>3.53</v>
      </c>
      <c r="M147">
        <f t="shared" si="5"/>
        <v>2.74</v>
      </c>
      <c r="N147" s="2">
        <f>+hist_ExAnteRealRate_wFG!D138-hist_RealNaturalRate_wFG!D138</f>
        <v>-0.60620916537137903</v>
      </c>
      <c r="O147">
        <f>+hist_Forward5YearRealR_wFG!D138-hist_Forward5YearRNatR_wFG!D138</f>
        <v>-0.36212786819032017</v>
      </c>
      <c r="P147" s="2">
        <f>+hist_ExAnteRealRate_woFG!D138-hist_RealNaturalRate_woFG!D138</f>
        <v>-0.86109070371728202</v>
      </c>
      <c r="Q147">
        <f>+hist_Forward5YearRealR_woFG!D138-hist_Forward5YearRNatR_woFG!D138</f>
        <v>-0.28360143685009498</v>
      </c>
    </row>
    <row r="148" spans="1:17" x14ac:dyDescent="0.25">
      <c r="A148" s="1">
        <v>38990</v>
      </c>
      <c r="B148" t="s">
        <v>64</v>
      </c>
      <c r="C148">
        <v>2.2000000000000002</v>
      </c>
      <c r="D148">
        <v>0.76500000000000001</v>
      </c>
      <c r="E148">
        <v>3.32</v>
      </c>
      <c r="H148">
        <f t="shared" si="3"/>
        <v>2.2000000000000002</v>
      </c>
      <c r="K148">
        <f t="shared" si="4"/>
        <v>2.2000000000000002</v>
      </c>
      <c r="L148">
        <f t="shared" si="2"/>
        <v>3.32</v>
      </c>
      <c r="M148">
        <f t="shared" si="5"/>
        <v>3.06</v>
      </c>
      <c r="N148" s="2">
        <f>+hist_ExAnteRealRate_wFG!D139-hist_RealNaturalRate_wFG!D139</f>
        <v>-0.43473092901874999</v>
      </c>
      <c r="O148">
        <f>+hist_Forward5YearRealR_wFG!D139-hist_Forward5YearRNatR_wFG!D139</f>
        <v>-0.34331897845306014</v>
      </c>
      <c r="P148" s="2">
        <f>+hist_ExAnteRealRate_woFG!D139-hist_RealNaturalRate_woFG!D139</f>
        <v>-0.74193381123545987</v>
      </c>
      <c r="Q148">
        <f>+hist_Forward5YearRealR_woFG!D139-hist_Forward5YearRNatR_woFG!D139</f>
        <v>-0.26457243516239992</v>
      </c>
    </row>
    <row r="149" spans="1:17" x14ac:dyDescent="0.25">
      <c r="A149" s="1">
        <v>39082</v>
      </c>
      <c r="B149" t="s">
        <v>65</v>
      </c>
      <c r="C149">
        <v>1.8</v>
      </c>
      <c r="D149">
        <v>0.86750000000000005</v>
      </c>
      <c r="E149">
        <v>3.81</v>
      </c>
      <c r="H149">
        <f t="shared" si="3"/>
        <v>1.8</v>
      </c>
      <c r="K149">
        <f t="shared" si="4"/>
        <v>1.8</v>
      </c>
      <c r="L149">
        <f t="shared" si="2"/>
        <v>3.81</v>
      </c>
      <c r="M149">
        <f t="shared" si="5"/>
        <v>3.47</v>
      </c>
      <c r="N149" s="2">
        <f>+hist_ExAnteRealRate_wFG!D140-hist_RealNaturalRate_wFG!D140</f>
        <v>-0.68085124305333022</v>
      </c>
      <c r="O149">
        <f>+hist_Forward5YearRealR_wFG!D140-hist_Forward5YearRNatR_wFG!D140</f>
        <v>-0.32620987736814988</v>
      </c>
      <c r="P149" s="2">
        <f>+hist_ExAnteRealRate_woFG!D140-hist_RealNaturalRate_woFG!D140</f>
        <v>-1.0476347186521102</v>
      </c>
      <c r="Q149">
        <f>+hist_Forward5YearRealR_woFG!D140-hist_Forward5YearRNatR_woFG!D140</f>
        <v>-0.24720053705610989</v>
      </c>
    </row>
    <row r="150" spans="1:17" x14ac:dyDescent="0.25">
      <c r="A150" s="1">
        <v>39172</v>
      </c>
      <c r="B150" t="s">
        <v>66</v>
      </c>
      <c r="C150">
        <v>1.8</v>
      </c>
      <c r="D150">
        <v>0.92500000000000004</v>
      </c>
      <c r="E150">
        <v>3.56</v>
      </c>
      <c r="H150">
        <f t="shared" si="3"/>
        <v>1.8</v>
      </c>
      <c r="K150">
        <f t="shared" si="4"/>
        <v>1.8</v>
      </c>
      <c r="L150">
        <f t="shared" si="2"/>
        <v>3.56</v>
      </c>
      <c r="M150">
        <f t="shared" si="5"/>
        <v>3.7</v>
      </c>
      <c r="N150" s="2">
        <f>+hist_ExAnteRealRate_wFG!D141-hist_RealNaturalRate_wFG!D141</f>
        <v>-0.35550215322088974</v>
      </c>
      <c r="O150">
        <f>+hist_Forward5YearRealR_wFG!D141-hist_Forward5YearRNatR_wFG!D141</f>
        <v>-0.29178508113100987</v>
      </c>
      <c r="P150" s="2">
        <f>+hist_ExAnteRealRate_woFG!D141-hist_RealNaturalRate_woFG!D141</f>
        <v>-0.79017882554604979</v>
      </c>
      <c r="Q150">
        <f>+hist_Forward5YearRealR_woFG!D141-hist_Forward5YearRNatR_woFG!D141</f>
        <v>-0.21245657776057003</v>
      </c>
    </row>
    <row r="151" spans="1:17" x14ac:dyDescent="0.25">
      <c r="A151" s="1">
        <v>39263</v>
      </c>
      <c r="B151" t="s">
        <v>67</v>
      </c>
      <c r="C151">
        <v>1.9</v>
      </c>
      <c r="D151">
        <v>0.99</v>
      </c>
      <c r="E151">
        <v>3.12</v>
      </c>
      <c r="H151">
        <f t="shared" si="3"/>
        <v>1.9</v>
      </c>
      <c r="K151">
        <f t="shared" si="4"/>
        <v>1.9</v>
      </c>
      <c r="L151">
        <f t="shared" si="2"/>
        <v>3.12</v>
      </c>
      <c r="M151">
        <f t="shared" si="5"/>
        <v>3.96</v>
      </c>
      <c r="N151" s="2">
        <f>+hist_ExAnteRealRate_wFG!D142-hist_RealNaturalRate_wFG!D142</f>
        <v>-0.65440206136901979</v>
      </c>
      <c r="O151">
        <f>+hist_Forward5YearRealR_wFG!D142-hist_Forward5YearRNatR_wFG!D142</f>
        <v>-0.34168037693765996</v>
      </c>
      <c r="P151" s="2">
        <f>+hist_ExAnteRealRate_woFG!D142-hist_RealNaturalRate_woFG!D142</f>
        <v>-1.1664931976965098</v>
      </c>
      <c r="Q151">
        <f>+hist_Forward5YearRealR_woFG!D142-hist_Forward5YearRNatR_woFG!D142</f>
        <v>-0.2619588079433901</v>
      </c>
    </row>
    <row r="152" spans="1:17" x14ac:dyDescent="0.25">
      <c r="A152" s="1">
        <v>39355</v>
      </c>
      <c r="B152" t="s">
        <v>68</v>
      </c>
      <c r="C152">
        <v>1.9</v>
      </c>
      <c r="D152">
        <v>1.07</v>
      </c>
      <c r="E152">
        <v>2.96</v>
      </c>
      <c r="H152">
        <f t="shared" si="3"/>
        <v>1.9</v>
      </c>
      <c r="K152">
        <f t="shared" si="4"/>
        <v>1.9</v>
      </c>
      <c r="L152">
        <f t="shared" si="2"/>
        <v>2.96</v>
      </c>
      <c r="M152">
        <f t="shared" si="5"/>
        <v>4.28</v>
      </c>
      <c r="N152" s="2">
        <f>+hist_ExAnteRealRate_wFG!D143-hist_RealNaturalRate_wFG!D143</f>
        <v>-0.35967389302340003</v>
      </c>
      <c r="O152">
        <f>+hist_Forward5YearRealR_wFG!D143-hist_Forward5YearRNatR_wFG!D143</f>
        <v>-0.34711480043420995</v>
      </c>
      <c r="P152" s="2">
        <f>+hist_ExAnteRealRate_woFG!D143-hist_RealNaturalRate_woFG!D143</f>
        <v>-0.96010366807300995</v>
      </c>
      <c r="Q152">
        <f>+hist_Forward5YearRealR_woFG!D143-hist_Forward5YearRNatR_woFG!D143</f>
        <v>-0.26690442355648991</v>
      </c>
    </row>
    <row r="153" spans="1:17" x14ac:dyDescent="0.25">
      <c r="A153" s="1">
        <v>39447</v>
      </c>
      <c r="B153" t="s">
        <v>69</v>
      </c>
      <c r="C153">
        <v>2.9</v>
      </c>
      <c r="D153">
        <v>1.0974999999999999</v>
      </c>
      <c r="E153">
        <v>2.29</v>
      </c>
      <c r="H153">
        <f t="shared" si="3"/>
        <v>2.9</v>
      </c>
      <c r="K153">
        <f t="shared" si="4"/>
        <v>2.9</v>
      </c>
      <c r="L153">
        <f t="shared" si="2"/>
        <v>2.29</v>
      </c>
      <c r="M153">
        <f t="shared" si="5"/>
        <v>4.3899999999999997</v>
      </c>
      <c r="N153" s="2">
        <f>+hist_ExAnteRealRate_wFG!D144-hist_RealNaturalRate_wFG!D144</f>
        <v>-0.48685214503619001</v>
      </c>
      <c r="O153">
        <f>+hist_Forward5YearRealR_wFG!D144-hist_Forward5YearRNatR_wFG!D144</f>
        <v>-0.37508491734369009</v>
      </c>
      <c r="P153" s="2">
        <f>+hist_ExAnteRealRate_woFG!D144-hist_RealNaturalRate_woFG!D144</f>
        <v>-1.1882285351563597</v>
      </c>
      <c r="Q153">
        <f>+hist_Forward5YearRealR_woFG!D144-hist_Forward5YearRNatR_woFG!D144</f>
        <v>-0.29426453026711985</v>
      </c>
    </row>
    <row r="154" spans="1:17" x14ac:dyDescent="0.25">
      <c r="A154" s="1">
        <v>39538</v>
      </c>
      <c r="B154" t="s">
        <v>70</v>
      </c>
      <c r="C154">
        <v>3.4</v>
      </c>
      <c r="D154">
        <v>1.0575000000000001</v>
      </c>
      <c r="E154">
        <v>2.23</v>
      </c>
      <c r="H154">
        <f t="shared" si="3"/>
        <v>3.4</v>
      </c>
      <c r="K154">
        <f t="shared" si="4"/>
        <v>3.4</v>
      </c>
      <c r="L154">
        <f t="shared" si="2"/>
        <v>2.23</v>
      </c>
      <c r="M154">
        <f t="shared" si="5"/>
        <v>4.2300000000000004</v>
      </c>
      <c r="N154" s="2">
        <f>+hist_ExAnteRealRate_wFG!D145-hist_RealNaturalRate_wFG!D145</f>
        <v>-0.2056745320906801</v>
      </c>
      <c r="O154">
        <f>+hist_Forward5YearRealR_wFG!D145-hist_Forward5YearRNatR_wFG!D145</f>
        <v>-0.44590694542283016</v>
      </c>
      <c r="P154" s="2">
        <f>+hist_ExAnteRealRate_woFG!D145-hist_RealNaturalRate_woFG!D145</f>
        <v>-1.0228038063318201</v>
      </c>
      <c r="Q154">
        <f>+hist_Forward5YearRealR_woFG!D145-hist_Forward5YearRNatR_woFG!D145</f>
        <v>-0.36433030185126003</v>
      </c>
    </row>
    <row r="155" spans="1:17" x14ac:dyDescent="0.25">
      <c r="A155" s="1">
        <v>39629</v>
      </c>
      <c r="B155" t="s">
        <v>71</v>
      </c>
      <c r="C155">
        <v>3.6</v>
      </c>
      <c r="D155">
        <v>1.1025</v>
      </c>
      <c r="E155">
        <v>1.04</v>
      </c>
      <c r="H155">
        <f t="shared" si="3"/>
        <v>3.6</v>
      </c>
      <c r="K155">
        <f t="shared" si="4"/>
        <v>3.6</v>
      </c>
      <c r="L155">
        <f t="shared" si="2"/>
        <v>1.04</v>
      </c>
      <c r="M155">
        <f t="shared" si="5"/>
        <v>4.41</v>
      </c>
      <c r="N155" s="2">
        <f>+hist_ExAnteRealRate_wFG!D146-hist_RealNaturalRate_wFG!D146</f>
        <v>0.31122180628274965</v>
      </c>
      <c r="O155">
        <f>+hist_Forward5YearRealR_wFG!D146-hist_Forward5YearRNatR_wFG!D146</f>
        <v>-0.39775002864467002</v>
      </c>
      <c r="P155" s="2">
        <f>+hist_ExAnteRealRate_woFG!D146-hist_RealNaturalRate_woFG!D146</f>
        <v>-0.63998256025075984</v>
      </c>
      <c r="Q155">
        <f>+hist_Forward5YearRealR_woFG!D146-hist_Forward5YearRNatR_woFG!D146</f>
        <v>-0.31525827651867022</v>
      </c>
    </row>
    <row r="156" spans="1:17" x14ac:dyDescent="0.25">
      <c r="A156" s="1">
        <v>39721</v>
      </c>
      <c r="B156" t="s">
        <v>72</v>
      </c>
      <c r="C156">
        <v>3.8</v>
      </c>
      <c r="D156">
        <v>1.135</v>
      </c>
      <c r="E156">
        <v>0.1</v>
      </c>
      <c r="H156">
        <f t="shared" si="3"/>
        <v>3.8</v>
      </c>
      <c r="K156">
        <f t="shared" si="4"/>
        <v>3.8</v>
      </c>
      <c r="L156">
        <f t="shared" si="2"/>
        <v>0.1</v>
      </c>
      <c r="M156">
        <f t="shared" si="5"/>
        <v>4.54</v>
      </c>
      <c r="N156" s="2">
        <f>+hist_ExAnteRealRate_wFG!D147-hist_RealNaturalRate_wFG!D147</f>
        <v>0.48462575817727016</v>
      </c>
      <c r="O156">
        <f>+hist_Forward5YearRealR_wFG!D147-hist_Forward5YearRNatR_wFG!D147</f>
        <v>-0.42129935181351996</v>
      </c>
      <c r="P156" s="2">
        <f>+hist_ExAnteRealRate_woFG!D147-hist_RealNaturalRate_woFG!D147</f>
        <v>-0.62797308086777992</v>
      </c>
      <c r="Q156">
        <f>+hist_Forward5YearRealR_woFG!D147-hist_Forward5YearRNatR_woFG!D147</f>
        <v>-0.33775292982650007</v>
      </c>
    </row>
    <row r="157" spans="1:17" x14ac:dyDescent="0.25">
      <c r="A157" s="1">
        <v>39813</v>
      </c>
      <c r="B157" t="s">
        <v>73</v>
      </c>
      <c r="C157">
        <v>2.2999999999999998</v>
      </c>
      <c r="D157">
        <v>0.97250000000000003</v>
      </c>
      <c r="E157">
        <v>-2.11</v>
      </c>
      <c r="H157">
        <f t="shared" si="3"/>
        <v>2.2999999999999998</v>
      </c>
      <c r="K157">
        <f t="shared" si="4"/>
        <v>2.2999999999999998</v>
      </c>
      <c r="L157">
        <f t="shared" si="2"/>
        <v>-2.11</v>
      </c>
      <c r="M157">
        <f t="shared" si="5"/>
        <v>3.89</v>
      </c>
      <c r="N157" s="2">
        <f>+hist_ExAnteRealRate_wFG!D148-hist_RealNaturalRate_wFG!D148</f>
        <v>1.750771941339752</v>
      </c>
      <c r="O157">
        <f>+hist_Forward5YearRealR_wFG!D148-hist_Forward5YearRNatR_wFG!D148</f>
        <v>-0.46665234376107989</v>
      </c>
      <c r="P157" s="2">
        <f>+hist_ExAnteRealRate_woFG!D148-hist_RealNaturalRate_woFG!D148</f>
        <v>1.39301076373609</v>
      </c>
      <c r="Q157">
        <f>+hist_Forward5YearRealR_woFG!D148-hist_Forward5YearRNatR_woFG!D148</f>
        <v>-0.42651960643516906</v>
      </c>
    </row>
    <row r="158" spans="1:17" x14ac:dyDescent="0.25">
      <c r="A158" s="1">
        <v>39903</v>
      </c>
      <c r="B158" t="s">
        <v>74</v>
      </c>
      <c r="C158">
        <v>1</v>
      </c>
      <c r="D158">
        <v>0.42</v>
      </c>
      <c r="E158">
        <v>-5.71</v>
      </c>
      <c r="H158">
        <f t="shared" si="3"/>
        <v>1</v>
      </c>
      <c r="K158">
        <f t="shared" si="4"/>
        <v>1</v>
      </c>
      <c r="L158">
        <f t="shared" si="2"/>
        <v>-5.71</v>
      </c>
      <c r="M158">
        <f t="shared" si="5"/>
        <v>1.68</v>
      </c>
      <c r="N158" s="2">
        <f>+hist_ExAnteRealRate_wFG!D149-hist_RealNaturalRate_wFG!D149</f>
        <v>-0.4326321358430481</v>
      </c>
      <c r="O158">
        <f>+hist_Forward5YearRealR_wFG!D149-hist_Forward5YearRNatR_wFG!D149</f>
        <v>-0.26105659554857974</v>
      </c>
      <c r="P158" s="2">
        <f>+hist_ExAnteRealRate_woFG!D149-hist_RealNaturalRate_woFG!D149</f>
        <v>0.32259643035162117</v>
      </c>
      <c r="Q158">
        <f>+hist_Forward5YearRealR_woFG!D149-hist_Forward5YearRNatR_woFG!D149</f>
        <v>-0.28746873308786003</v>
      </c>
    </row>
    <row r="159" spans="1:17" x14ac:dyDescent="0.25">
      <c r="A159" s="1">
        <v>39994</v>
      </c>
      <c r="B159" t="s">
        <v>75</v>
      </c>
      <c r="C159">
        <v>0.2</v>
      </c>
      <c r="D159">
        <v>0.23250000000000001</v>
      </c>
      <c r="E159">
        <v>-5.24</v>
      </c>
      <c r="H159">
        <f t="shared" si="3"/>
        <v>0.2</v>
      </c>
      <c r="K159">
        <f t="shared" si="4"/>
        <v>0.2</v>
      </c>
      <c r="L159">
        <f t="shared" si="2"/>
        <v>-5.24</v>
      </c>
      <c r="M159">
        <f t="shared" si="5"/>
        <v>0.93</v>
      </c>
      <c r="N159" s="2">
        <f>+hist_ExAnteRealRate_wFG!D150-hist_RealNaturalRate_wFG!D150</f>
        <v>-0.68046476457236293</v>
      </c>
      <c r="O159">
        <f>+hist_Forward5YearRealR_wFG!D150-hist_Forward5YearRNatR_wFG!D150</f>
        <v>-0.20905465885023</v>
      </c>
      <c r="P159" s="2">
        <f>+hist_ExAnteRealRate_woFG!D150-hist_RealNaturalRate_woFG!D150</f>
        <v>-0.41073493356655005</v>
      </c>
      <c r="Q159">
        <f>+hist_Forward5YearRealR_woFG!D150-hist_Forward5YearRNatR_woFG!D150</f>
        <v>-0.22767889506333899</v>
      </c>
    </row>
    <row r="160" spans="1:17" x14ac:dyDescent="0.25">
      <c r="A160" s="1">
        <v>40086</v>
      </c>
      <c r="B160" t="s">
        <v>76</v>
      </c>
      <c r="C160">
        <v>-0.4</v>
      </c>
      <c r="D160">
        <v>0.13250000000000001</v>
      </c>
      <c r="E160">
        <v>-4.38</v>
      </c>
      <c r="H160">
        <f t="shared" si="3"/>
        <v>-0.4</v>
      </c>
      <c r="K160">
        <f t="shared" si="4"/>
        <v>-0.4</v>
      </c>
      <c r="L160">
        <f t="shared" si="2"/>
        <v>-4.38</v>
      </c>
      <c r="M160">
        <f t="shared" si="5"/>
        <v>0.53</v>
      </c>
      <c r="N160" s="2">
        <f>+hist_ExAnteRealRate_wFG!D151-hist_RealNaturalRate_wFG!D151</f>
        <v>-0.62493735133518502</v>
      </c>
      <c r="O160">
        <f>+hist_Forward5YearRealR_wFG!D151-hist_Forward5YearRNatR_wFG!D151</f>
        <v>-0.12237314637529995</v>
      </c>
      <c r="P160" s="2">
        <f>+hist_ExAnteRealRate_woFG!D151-hist_RealNaturalRate_woFG!D151</f>
        <v>-1.048980287230737</v>
      </c>
      <c r="Q160">
        <f>+hist_Forward5YearRealR_woFG!D151-hist_Forward5YearRNatR_woFG!D151</f>
        <v>-0.14280406060915002</v>
      </c>
    </row>
    <row r="161" spans="1:17" x14ac:dyDescent="0.25">
      <c r="A161" s="1">
        <v>40178</v>
      </c>
      <c r="B161" t="s">
        <v>77</v>
      </c>
      <c r="C161">
        <v>0.4</v>
      </c>
      <c r="D161">
        <v>0.1125</v>
      </c>
      <c r="E161">
        <v>-2.2999999999999998</v>
      </c>
      <c r="H161">
        <f t="shared" si="3"/>
        <v>0.4</v>
      </c>
      <c r="K161">
        <f t="shared" si="4"/>
        <v>0.4</v>
      </c>
      <c r="L161">
        <f t="shared" si="2"/>
        <v>-2.2999999999999998</v>
      </c>
      <c r="M161">
        <f t="shared" si="5"/>
        <v>0.45</v>
      </c>
      <c r="N161" s="2">
        <f>+hist_ExAnteRealRate_wFG!D152-hist_RealNaturalRate_wFG!D152</f>
        <v>-1.044255963715826</v>
      </c>
      <c r="O161">
        <f>+hist_Forward5YearRealR_wFG!D152-hist_Forward5YearRNatR_wFG!D152</f>
        <v>-6.1987331992430228E-2</v>
      </c>
      <c r="P161" s="2">
        <f>+hist_ExAnteRealRate_woFG!D152-hist_RealNaturalRate_woFG!D152</f>
        <v>-0.81144459451120599</v>
      </c>
      <c r="Q161">
        <f>+hist_Forward5YearRealR_woFG!D152-hist_Forward5YearRNatR_woFG!D152</f>
        <v>-0.130473244704577</v>
      </c>
    </row>
    <row r="162" spans="1:17" x14ac:dyDescent="0.25">
      <c r="A162" s="1">
        <v>40268</v>
      </c>
      <c r="B162" t="s">
        <v>78</v>
      </c>
      <c r="C162">
        <v>1.1000000000000001</v>
      </c>
      <c r="D162">
        <v>0.105</v>
      </c>
      <c r="E162">
        <v>1.2</v>
      </c>
      <c r="H162">
        <f t="shared" si="3"/>
        <v>1.1000000000000001</v>
      </c>
      <c r="K162">
        <f t="shared" si="4"/>
        <v>1.1000000000000001</v>
      </c>
      <c r="L162">
        <f t="shared" si="2"/>
        <v>1.2</v>
      </c>
      <c r="M162">
        <f t="shared" si="5"/>
        <v>0.42</v>
      </c>
      <c r="N162" s="2">
        <f>+hist_ExAnteRealRate_wFG!D153-hist_RealNaturalRate_wFG!D153</f>
        <v>-0.80560790126407289</v>
      </c>
      <c r="O162">
        <f>+hist_Forward5YearRealR_wFG!D153-hist_Forward5YearRNatR_wFG!D153</f>
        <v>-0.15327922204790001</v>
      </c>
      <c r="P162" s="2">
        <f>+hist_ExAnteRealRate_woFG!D153-hist_RealNaturalRate_woFG!D153</f>
        <v>-1.0230088521224192</v>
      </c>
      <c r="Q162">
        <f>+hist_Forward5YearRealR_woFG!D153-hist_Forward5YearRNatR_woFG!D153</f>
        <v>-0.17116901366616399</v>
      </c>
    </row>
    <row r="163" spans="1:17" x14ac:dyDescent="0.25">
      <c r="A163" s="1">
        <v>40359</v>
      </c>
      <c r="B163" t="s">
        <v>79</v>
      </c>
      <c r="C163">
        <v>1.6</v>
      </c>
      <c r="D163">
        <v>0.105</v>
      </c>
      <c r="E163">
        <v>2.14</v>
      </c>
      <c r="H163">
        <f t="shared" si="3"/>
        <v>1.6</v>
      </c>
      <c r="K163">
        <f t="shared" si="4"/>
        <v>1.6</v>
      </c>
      <c r="L163">
        <f t="shared" si="2"/>
        <v>2.14</v>
      </c>
      <c r="M163">
        <f t="shared" si="5"/>
        <v>0.42</v>
      </c>
      <c r="N163" s="2">
        <f>+hist_ExAnteRealRate_wFG!D154-hist_RealNaturalRate_wFG!D154</f>
        <v>-0.58405755115021807</v>
      </c>
      <c r="O163">
        <f>+hist_Forward5YearRealR_wFG!D154-hist_Forward5YearRNatR_wFG!D154</f>
        <v>-0.22956165879188006</v>
      </c>
      <c r="P163" s="2">
        <f>+hist_ExAnteRealRate_woFG!D154-hist_RealNaturalRate_woFG!D154</f>
        <v>-0.94275151665893198</v>
      </c>
      <c r="Q163">
        <f>+hist_Forward5YearRealR_woFG!D154-hist_Forward5YearRNatR_woFG!D154</f>
        <v>-0.18975283053532502</v>
      </c>
    </row>
    <row r="164" spans="1:17" x14ac:dyDescent="0.25">
      <c r="A164" s="1">
        <v>40451</v>
      </c>
      <c r="B164" t="s">
        <v>80</v>
      </c>
      <c r="C164">
        <v>1.7</v>
      </c>
      <c r="D164">
        <v>0.1525</v>
      </c>
      <c r="E164">
        <v>2.2200000000000002</v>
      </c>
      <c r="H164">
        <f t="shared" si="3"/>
        <v>1.7</v>
      </c>
      <c r="K164">
        <f t="shared" si="4"/>
        <v>1.7</v>
      </c>
      <c r="L164">
        <f t="shared" si="2"/>
        <v>2.2200000000000002</v>
      </c>
      <c r="M164">
        <f t="shared" si="5"/>
        <v>0.61</v>
      </c>
      <c r="N164" s="2">
        <f>+hist_ExAnteRealRate_wFG!D155-hist_RealNaturalRate_wFG!D155</f>
        <v>-0.943533066558633</v>
      </c>
      <c r="O164">
        <f>+hist_Forward5YearRealR_wFG!D155-hist_Forward5YearRNatR_wFG!D155</f>
        <v>-0.22204625495045005</v>
      </c>
      <c r="P164" s="2">
        <f>+hist_ExAnteRealRate_woFG!D155-hist_RealNaturalRate_woFG!D155</f>
        <v>-0.719778291468397</v>
      </c>
      <c r="Q164">
        <f>+hist_Forward5YearRealR_woFG!D155-hist_Forward5YearRNatR_woFG!D155</f>
        <v>-0.21849889183506241</v>
      </c>
    </row>
    <row r="165" spans="1:17" x14ac:dyDescent="0.25">
      <c r="A165" s="1">
        <v>40543</v>
      </c>
      <c r="B165" t="s">
        <v>81</v>
      </c>
      <c r="C165">
        <v>2</v>
      </c>
      <c r="D165">
        <v>0.20250000000000001</v>
      </c>
      <c r="E165">
        <v>2.39</v>
      </c>
      <c r="H165">
        <f t="shared" si="3"/>
        <v>2</v>
      </c>
      <c r="K165">
        <f t="shared" si="4"/>
        <v>2</v>
      </c>
      <c r="L165">
        <f t="shared" si="2"/>
        <v>2.39</v>
      </c>
      <c r="M165">
        <f t="shared" si="5"/>
        <v>0.81</v>
      </c>
      <c r="N165" s="2">
        <f>+hist_ExAnteRealRate_wFG!D156-hist_RealNaturalRate_wFG!D156</f>
        <v>-1.7250997116477031</v>
      </c>
      <c r="O165">
        <f>+hist_Forward5YearRealR_wFG!D156-hist_Forward5YearRNatR_wFG!D156</f>
        <v>-0.16693360568043003</v>
      </c>
      <c r="P165" s="2">
        <f>+hist_ExAnteRealRate_woFG!D156-hist_RealNaturalRate_woFG!D156</f>
        <v>-0.33937815028556495</v>
      </c>
      <c r="Q165">
        <f>+hist_Forward5YearRealR_woFG!D156-hist_Forward5YearRNatR_woFG!D156</f>
        <v>-0.2551486617739242</v>
      </c>
    </row>
    <row r="166" spans="1:17" x14ac:dyDescent="0.25">
      <c r="A166" s="1">
        <v>40633</v>
      </c>
      <c r="B166" t="s">
        <v>82</v>
      </c>
      <c r="C166">
        <v>2.5</v>
      </c>
      <c r="D166">
        <v>0.215</v>
      </c>
      <c r="E166">
        <v>2.94</v>
      </c>
      <c r="H166">
        <f t="shared" si="3"/>
        <v>2.5</v>
      </c>
      <c r="K166">
        <f t="shared" si="4"/>
        <v>2.5</v>
      </c>
      <c r="L166">
        <f t="shared" si="2"/>
        <v>2.94</v>
      </c>
      <c r="M166">
        <f t="shared" si="5"/>
        <v>0.86</v>
      </c>
      <c r="N166" s="2">
        <f>+hist_ExAnteRealRate_wFG!D157-hist_RealNaturalRate_wFG!D157</f>
        <v>-2.8978363100728899</v>
      </c>
      <c r="O166">
        <f>+hist_Forward5YearRealR_wFG!D157-hist_Forward5YearRNatR_wFG!D157</f>
        <v>-2.6451243930898372E-3</v>
      </c>
      <c r="P166" s="2">
        <f>+hist_ExAnteRealRate_woFG!D157-hist_RealNaturalRate_woFG!D157</f>
        <v>-0.38051674018287196</v>
      </c>
      <c r="Q166">
        <f>+hist_Forward5YearRealR_woFG!D157-hist_Forward5YearRNatR_woFG!D157</f>
        <v>-0.23531604018996408</v>
      </c>
    </row>
    <row r="167" spans="1:17" x14ac:dyDescent="0.25">
      <c r="A167" s="1">
        <v>40724</v>
      </c>
      <c r="B167" t="s">
        <v>83</v>
      </c>
      <c r="C167">
        <v>2.7</v>
      </c>
      <c r="D167">
        <v>0.30499999999999999</v>
      </c>
      <c r="E167">
        <v>1.99</v>
      </c>
      <c r="H167">
        <f t="shared" si="3"/>
        <v>2.7</v>
      </c>
      <c r="K167">
        <f t="shared" si="4"/>
        <v>2.7</v>
      </c>
      <c r="L167">
        <f t="shared" si="2"/>
        <v>1.99</v>
      </c>
      <c r="M167">
        <f t="shared" si="5"/>
        <v>1.22</v>
      </c>
      <c r="N167" s="2">
        <f>+hist_ExAnteRealRate_wFG!D158-hist_RealNaturalRate_wFG!D158</f>
        <v>-4.1745859517676163</v>
      </c>
      <c r="O167">
        <f>+hist_Forward5YearRealR_wFG!D158-hist_Forward5YearRNatR_wFG!D158</f>
        <v>8.1585082592419589E-2</v>
      </c>
      <c r="P167" s="2">
        <f>+hist_ExAnteRealRate_woFG!D158-hist_RealNaturalRate_woFG!D158</f>
        <v>5.6323988728109065E-2</v>
      </c>
      <c r="Q167">
        <f>+hist_Forward5YearRealR_woFG!D158-hist_Forward5YearRNatR_woFG!D158</f>
        <v>-0.24950184996055302</v>
      </c>
    </row>
    <row r="168" spans="1:17" x14ac:dyDescent="0.25">
      <c r="A168" s="1">
        <v>40816</v>
      </c>
      <c r="B168" t="s">
        <v>84</v>
      </c>
      <c r="C168">
        <v>2.7</v>
      </c>
      <c r="D168">
        <v>0.34499999999999997</v>
      </c>
      <c r="E168">
        <v>1.57</v>
      </c>
      <c r="H168">
        <f t="shared" si="3"/>
        <v>2.7</v>
      </c>
      <c r="K168">
        <f t="shared" si="4"/>
        <v>2.7</v>
      </c>
      <c r="L168">
        <f t="shared" si="2"/>
        <v>1.57</v>
      </c>
      <c r="M168">
        <f t="shared" si="5"/>
        <v>1.38</v>
      </c>
      <c r="N168" s="2">
        <f>+hist_ExAnteRealRate_wFG!D159-hist_RealNaturalRate_wFG!D159</f>
        <v>-1.683134426435974</v>
      </c>
      <c r="O168">
        <f>+hist_Forward5YearRealR_wFG!D159-hist_Forward5YearRNatR_wFG!D159</f>
        <v>-0.15754521058757009</v>
      </c>
      <c r="P168" s="2">
        <f>+hist_ExAnteRealRate_woFG!D159-hist_RealNaturalRate_woFG!D159</f>
        <v>0.20652609889181306</v>
      </c>
      <c r="Q168">
        <f>+hist_Forward5YearRealR_woFG!D159-hist_Forward5YearRNatR_woFG!D159</f>
        <v>-0.22739654063734902</v>
      </c>
    </row>
    <row r="169" spans="1:17" x14ac:dyDescent="0.25">
      <c r="A169" s="1">
        <v>40908</v>
      </c>
      <c r="B169" t="s">
        <v>85</v>
      </c>
      <c r="C169">
        <v>2.9</v>
      </c>
      <c r="D169">
        <v>0.31</v>
      </c>
      <c r="E169">
        <v>0.66</v>
      </c>
      <c r="H169">
        <f t="shared" si="3"/>
        <v>2.9</v>
      </c>
      <c r="I169">
        <v>4</v>
      </c>
      <c r="J169">
        <v>-1</v>
      </c>
      <c r="K169">
        <f t="shared" si="4"/>
        <v>2.9</v>
      </c>
      <c r="L169">
        <f t="shared" si="2"/>
        <v>0.66</v>
      </c>
      <c r="M169">
        <f t="shared" si="5"/>
        <v>1.24</v>
      </c>
      <c r="N169" s="2">
        <f>+hist_ExAnteRealRate_wFG!D160-hist_RealNaturalRate_wFG!D160</f>
        <v>0.10493385181363502</v>
      </c>
      <c r="O169">
        <f>+hist_Forward5YearRealR_wFG!D160-hist_Forward5YearRNatR_wFG!D160</f>
        <v>-0.28877341736269291</v>
      </c>
      <c r="P169" s="2">
        <f>+hist_ExAnteRealRate_woFG!D160-hist_RealNaturalRate_woFG!D160</f>
        <v>0.40914487622443696</v>
      </c>
      <c r="Q169">
        <f>+hist_Forward5YearRealR_woFG!D160-hist_Forward5YearRNatR_woFG!D160</f>
        <v>-0.2302960432034574</v>
      </c>
    </row>
    <row r="170" spans="1:17" x14ac:dyDescent="0.25">
      <c r="A170" s="1">
        <v>40999</v>
      </c>
      <c r="B170" t="s">
        <v>86</v>
      </c>
      <c r="C170">
        <v>2.7</v>
      </c>
      <c r="D170">
        <v>0.16250000000000001</v>
      </c>
      <c r="E170">
        <v>-0.54</v>
      </c>
      <c r="H170">
        <f t="shared" si="3"/>
        <v>2.7</v>
      </c>
      <c r="I170">
        <v>4</v>
      </c>
      <c r="J170">
        <v>-1</v>
      </c>
      <c r="K170">
        <f t="shared" si="4"/>
        <v>2.7</v>
      </c>
      <c r="L170">
        <f t="shared" si="2"/>
        <v>-0.54</v>
      </c>
      <c r="M170">
        <f t="shared" si="5"/>
        <v>0.65</v>
      </c>
      <c r="N170" s="2">
        <f>+hist_ExAnteRealRate_wFG!D161-hist_RealNaturalRate_wFG!D161</f>
        <v>0.10250237441334997</v>
      </c>
      <c r="O170">
        <f>+hist_Forward5YearRealR_wFG!D161-hist_Forward5YearRNatR_wFG!D161</f>
        <v>-0.29444528335564346</v>
      </c>
      <c r="P170" s="2">
        <f>+hist_ExAnteRealRate_woFG!D161-hist_RealNaturalRate_woFG!D161</f>
        <v>-2.9590423728190096E-2</v>
      </c>
      <c r="Q170">
        <f>+hist_Forward5YearRealR_woFG!D161-hist_Forward5YearRNatR_woFG!D161</f>
        <v>-0.20080422676282403</v>
      </c>
    </row>
    <row r="171" spans="1:17" x14ac:dyDescent="0.25">
      <c r="A171" s="1">
        <v>41090</v>
      </c>
      <c r="B171" t="s">
        <v>87</v>
      </c>
      <c r="C171">
        <v>2.5</v>
      </c>
      <c r="D171">
        <v>9.7500000000000003E-2</v>
      </c>
      <c r="E171">
        <v>-0.89</v>
      </c>
      <c r="H171">
        <f t="shared" si="3"/>
        <v>2.5</v>
      </c>
      <c r="K171">
        <f t="shared" si="4"/>
        <v>2.5</v>
      </c>
      <c r="L171">
        <f t="shared" ref="L171:L223" si="6">+E171</f>
        <v>-0.89</v>
      </c>
      <c r="M171">
        <f t="shared" si="5"/>
        <v>0.39</v>
      </c>
      <c r="N171" s="2">
        <f>+hist_ExAnteRealRate_wFG!D162-hist_RealNaturalRate_wFG!D162</f>
        <v>-2.9656453983120112E-2</v>
      </c>
      <c r="O171">
        <f>+hist_Forward5YearRealR_wFG!D162-hist_Forward5YearRNatR_wFG!D162</f>
        <v>-0.24414748393642396</v>
      </c>
      <c r="P171" s="2">
        <f>+hist_ExAnteRealRate_woFG!D162-hist_RealNaturalRate_woFG!D162</f>
        <v>-0.42464953912266012</v>
      </c>
      <c r="Q171">
        <f>+hist_Forward5YearRealR_woFG!D162-hist_Forward5YearRNatR_woFG!D162</f>
        <v>-0.11982742694619303</v>
      </c>
    </row>
    <row r="172" spans="1:17" x14ac:dyDescent="0.25">
      <c r="A172" s="1">
        <v>41182</v>
      </c>
      <c r="B172" t="s">
        <v>88</v>
      </c>
      <c r="C172">
        <v>2.5</v>
      </c>
      <c r="D172">
        <v>0.04</v>
      </c>
      <c r="E172">
        <v>-1.05</v>
      </c>
      <c r="H172">
        <f t="shared" si="3"/>
        <v>2.5</v>
      </c>
      <c r="K172">
        <f t="shared" si="4"/>
        <v>2.5</v>
      </c>
      <c r="L172">
        <f t="shared" si="6"/>
        <v>-1.05</v>
      </c>
      <c r="M172">
        <f t="shared" si="5"/>
        <v>0.16</v>
      </c>
      <c r="N172" s="2">
        <f>+hist_ExAnteRealRate_wFG!D163-hist_RealNaturalRate_wFG!D163</f>
        <v>0.51680975686538</v>
      </c>
      <c r="O172">
        <f>+hist_Forward5YearRealR_wFG!D163-hist_Forward5YearRNatR_wFG!D163</f>
        <v>-0.252558376445009</v>
      </c>
      <c r="P172" s="2">
        <f>+hist_ExAnteRealRate_woFG!D163-hist_RealNaturalRate_woFG!D163</f>
        <v>-0.44740163491377993</v>
      </c>
      <c r="Q172">
        <f>+hist_Forward5YearRealR_woFG!D163-hist_Forward5YearRNatR_woFG!D163</f>
        <v>-8.332724746384601E-2</v>
      </c>
    </row>
    <row r="173" spans="1:17" x14ac:dyDescent="0.25">
      <c r="A173" s="1">
        <v>41274</v>
      </c>
      <c r="B173" t="s">
        <v>89</v>
      </c>
      <c r="C173">
        <v>2.2999999999999998</v>
      </c>
      <c r="D173">
        <v>2.75E-2</v>
      </c>
      <c r="E173">
        <v>-1.1499999999999999</v>
      </c>
      <c r="H173">
        <f t="shared" si="3"/>
        <v>2.2999999999999998</v>
      </c>
      <c r="K173">
        <f t="shared" si="4"/>
        <v>2.2999999999999998</v>
      </c>
      <c r="L173">
        <f t="shared" si="6"/>
        <v>-1.1499999999999999</v>
      </c>
      <c r="M173">
        <f t="shared" si="5"/>
        <v>0.11</v>
      </c>
      <c r="N173" s="2">
        <f>+hist_ExAnteRealRate_wFG!D164-hist_RealNaturalRate_wFG!D164</f>
        <v>0.23089384104369004</v>
      </c>
      <c r="O173">
        <f>+hist_Forward5YearRealR_wFG!D164-hist_Forward5YearRNatR_wFG!D164</f>
        <v>-0.20487583042516</v>
      </c>
      <c r="P173" s="2">
        <f>+hist_ExAnteRealRate_woFG!D164-hist_RealNaturalRate_woFG!D164</f>
        <v>-0.22172010301683986</v>
      </c>
      <c r="Q173">
        <f>+hist_Forward5YearRealR_woFG!D164-hist_Forward5YearRNatR_woFG!D164</f>
        <v>-6.6664554027195067E-2</v>
      </c>
    </row>
    <row r="174" spans="1:17" x14ac:dyDescent="0.25">
      <c r="A174" s="1">
        <v>41364</v>
      </c>
      <c r="B174" t="s">
        <v>90</v>
      </c>
      <c r="C174">
        <v>1.9</v>
      </c>
      <c r="D174">
        <v>0.03</v>
      </c>
      <c r="E174">
        <v>-1.23</v>
      </c>
      <c r="H174">
        <f t="shared" si="3"/>
        <v>1.9</v>
      </c>
      <c r="K174">
        <f t="shared" si="4"/>
        <v>1.9</v>
      </c>
      <c r="L174">
        <f t="shared" si="6"/>
        <v>-1.23</v>
      </c>
      <c r="M174">
        <f t="shared" si="5"/>
        <v>0.12</v>
      </c>
      <c r="N174" s="2">
        <f>+hist_ExAnteRealRate_wFG!D165-hist_RealNaturalRate_wFG!D165</f>
        <v>8.4824371316450042E-2</v>
      </c>
      <c r="O174">
        <f>+hist_Forward5YearRealR_wFG!D165-hist_Forward5YearRNatR_wFG!D165</f>
        <v>-7.9668003518135078E-2</v>
      </c>
      <c r="P174" s="2">
        <f>+hist_ExAnteRealRate_woFG!D165-hist_RealNaturalRate_woFG!D165</f>
        <v>-0.33653648356654009</v>
      </c>
      <c r="Q174">
        <f>+hist_Forward5YearRealR_woFG!D165-hist_Forward5YearRNatR_woFG!D165</f>
        <v>4.0859593377797987E-2</v>
      </c>
    </row>
    <row r="175" spans="1:17" x14ac:dyDescent="0.25">
      <c r="A175" s="1">
        <v>41455</v>
      </c>
      <c r="B175" t="s">
        <v>91</v>
      </c>
      <c r="C175">
        <v>1.4</v>
      </c>
      <c r="D175">
        <v>0.03</v>
      </c>
      <c r="E175">
        <v>-0.25</v>
      </c>
      <c r="H175">
        <f t="shared" ref="H175:H224" si="7">+C175</f>
        <v>1.4</v>
      </c>
      <c r="K175">
        <f t="shared" ref="K175:K224" si="8">+C175</f>
        <v>1.4</v>
      </c>
      <c r="L175">
        <f t="shared" si="6"/>
        <v>-0.25</v>
      </c>
      <c r="M175">
        <f t="shared" si="5"/>
        <v>0.12</v>
      </c>
      <c r="N175" s="2">
        <f>+hist_ExAnteRealRate_wFG!D166-hist_RealNaturalRate_wFG!D166</f>
        <v>0.19059324608840988</v>
      </c>
      <c r="O175">
        <f>+hist_Forward5YearRealR_wFG!D166-hist_Forward5YearRNatR_wFG!D166</f>
        <v>-8.3952483481962048E-2</v>
      </c>
      <c r="P175" s="2">
        <f>+hist_ExAnteRealRate_woFG!D166-hist_RealNaturalRate_woFG!D166</f>
        <v>-0.1759073873922099</v>
      </c>
      <c r="Q175">
        <f>+hist_Forward5YearRealR_woFG!D166-hist_Forward5YearRNatR_woFG!D166</f>
        <v>4.179886046607495E-2</v>
      </c>
    </row>
    <row r="176" spans="1:17" x14ac:dyDescent="0.25">
      <c r="A176" s="1">
        <v>41547</v>
      </c>
      <c r="B176" t="s">
        <v>92</v>
      </c>
      <c r="C176">
        <v>1.3</v>
      </c>
      <c r="D176">
        <v>3.2500000000000001E-2</v>
      </c>
      <c r="E176">
        <v>0.18</v>
      </c>
      <c r="H176">
        <f t="shared" si="7"/>
        <v>1.3</v>
      </c>
      <c r="K176">
        <f t="shared" si="8"/>
        <v>1.3</v>
      </c>
      <c r="L176">
        <f t="shared" si="6"/>
        <v>0.18</v>
      </c>
      <c r="M176">
        <f t="shared" si="5"/>
        <v>0.13</v>
      </c>
      <c r="N176" s="2">
        <f>+hist_ExAnteRealRate_wFG!D167-hist_RealNaturalRate_wFG!D167</f>
        <v>8.7888050670998918E-3</v>
      </c>
      <c r="O176">
        <f>+hist_Forward5YearRealR_wFG!D167-hist_Forward5YearRNatR_wFG!D167</f>
        <v>-8.0628023609310984E-2</v>
      </c>
      <c r="P176" s="2">
        <f>+hist_ExAnteRealRate_woFG!D167-hist_RealNaturalRate_woFG!D167</f>
        <v>0.14356361861677991</v>
      </c>
      <c r="Q176">
        <f>+hist_Forward5YearRealR_woFG!D167-hist_Forward5YearRNatR_woFG!D167</f>
        <v>8.4377031444926587E-5</v>
      </c>
    </row>
    <row r="177" spans="1:17" x14ac:dyDescent="0.25">
      <c r="A177" s="1">
        <v>41639</v>
      </c>
      <c r="B177" t="s">
        <v>93</v>
      </c>
      <c r="C177">
        <v>0.8</v>
      </c>
      <c r="D177">
        <v>0.04</v>
      </c>
      <c r="E177">
        <v>0.82</v>
      </c>
      <c r="H177">
        <f t="shared" si="7"/>
        <v>0.8</v>
      </c>
      <c r="K177">
        <f t="shared" si="8"/>
        <v>0.8</v>
      </c>
      <c r="L177">
        <f t="shared" si="6"/>
        <v>0.82</v>
      </c>
      <c r="M177">
        <f t="shared" si="5"/>
        <v>0.16</v>
      </c>
      <c r="N177" s="2">
        <f>+hist_ExAnteRealRate_wFG!D168-hist_RealNaturalRate_wFG!D168</f>
        <v>-4.3658522966769864E-2</v>
      </c>
      <c r="O177">
        <f>+hist_Forward5YearRealR_wFG!D168-hist_Forward5YearRNatR_wFG!D168</f>
        <v>-5.5873819045090034E-2</v>
      </c>
      <c r="P177" s="2">
        <f>+hist_ExAnteRealRate_woFG!D168-hist_RealNaturalRate_woFG!D168</f>
        <v>0.23213751522787995</v>
      </c>
      <c r="Q177">
        <f>+hist_Forward5YearRealR_woFG!D168-hist_Forward5YearRNatR_woFG!D168</f>
        <v>2.7597131766775918E-2</v>
      </c>
    </row>
    <row r="178" spans="1:17" x14ac:dyDescent="0.25">
      <c r="A178" s="1">
        <v>41729</v>
      </c>
      <c r="B178" t="s">
        <v>94</v>
      </c>
      <c r="C178">
        <v>0.7</v>
      </c>
      <c r="D178">
        <v>5.5E-2</v>
      </c>
      <c r="E178">
        <v>1.63</v>
      </c>
      <c r="H178">
        <f t="shared" si="7"/>
        <v>0.7</v>
      </c>
      <c r="K178">
        <f t="shared" si="8"/>
        <v>0.7</v>
      </c>
      <c r="L178">
        <f t="shared" si="6"/>
        <v>1.63</v>
      </c>
      <c r="M178">
        <f t="shared" si="5"/>
        <v>0.22</v>
      </c>
      <c r="N178" s="2">
        <f>+hist_ExAnteRealRate_wFG!D169-hist_RealNaturalRate_wFG!D169</f>
        <v>0.11202431625641007</v>
      </c>
      <c r="O178">
        <f>+hist_Forward5YearRealR_wFG!D169-hist_Forward5YearRNatR_wFG!D169</f>
        <v>3.4512890231799043E-2</v>
      </c>
      <c r="P178" s="2">
        <f>+hist_ExAnteRealRate_woFG!D169-hist_RealNaturalRate_woFG!D169</f>
        <v>0.42155909534434</v>
      </c>
      <c r="Q178">
        <f>+hist_Forward5YearRealR_woFG!D169-hist_Forward5YearRNatR_woFG!D169</f>
        <v>0.125620627520869</v>
      </c>
    </row>
    <row r="179" spans="1:17" x14ac:dyDescent="0.25">
      <c r="A179" s="1">
        <v>41820</v>
      </c>
      <c r="B179" t="s">
        <v>95</v>
      </c>
      <c r="C179">
        <v>0.6</v>
      </c>
      <c r="D179">
        <v>5.5E-2</v>
      </c>
      <c r="E179">
        <v>1.22</v>
      </c>
      <c r="H179">
        <f t="shared" si="7"/>
        <v>0.6</v>
      </c>
      <c r="K179">
        <f t="shared" si="8"/>
        <v>0.6</v>
      </c>
      <c r="L179">
        <f t="shared" si="6"/>
        <v>1.22</v>
      </c>
      <c r="M179">
        <f t="shared" si="5"/>
        <v>0.22</v>
      </c>
      <c r="N179" s="2">
        <f>+hist_ExAnteRealRate_wFG!D170-hist_RealNaturalRate_wFG!D170</f>
        <v>4.7953073897059939E-2</v>
      </c>
      <c r="O179">
        <f>+hist_Forward5YearRealR_wFG!D170-hist_Forward5YearRNatR_wFG!D170</f>
        <v>2.1293751509803061E-2</v>
      </c>
      <c r="P179" s="2">
        <f>+hist_ExAnteRealRate_woFG!D170-hist_RealNaturalRate_woFG!D170</f>
        <v>0.67727540999113001</v>
      </c>
      <c r="Q179">
        <f>+hist_Forward5YearRealR_woFG!D170-hist_Forward5YearRNatR_woFG!D170</f>
        <v>9.634995122177703E-2</v>
      </c>
    </row>
    <row r="180" spans="1:17" x14ac:dyDescent="0.25">
      <c r="A180" s="1">
        <v>41912</v>
      </c>
      <c r="B180" t="s">
        <v>96</v>
      </c>
      <c r="C180">
        <v>0.4</v>
      </c>
      <c r="D180">
        <v>1.7500000000000002E-2</v>
      </c>
      <c r="E180">
        <v>1.41</v>
      </c>
      <c r="H180">
        <f t="shared" si="7"/>
        <v>0.4</v>
      </c>
      <c r="K180">
        <f t="shared" si="8"/>
        <v>0.4</v>
      </c>
      <c r="L180">
        <f t="shared" si="6"/>
        <v>1.41</v>
      </c>
      <c r="M180">
        <f t="shared" si="5"/>
        <v>7.0000000000000007E-2</v>
      </c>
      <c r="N180" s="2">
        <f>+hist_ExAnteRealRate_wFG!D171-hist_RealNaturalRate_wFG!D171</f>
        <v>-4.5767915577789919E-2</v>
      </c>
      <c r="O180">
        <f>+hist_Forward5YearRealR_wFG!D171-hist_Forward5YearRNatR_wFG!D171</f>
        <v>-1.9921273894620173E-2</v>
      </c>
      <c r="P180" s="2">
        <f>+hist_ExAnteRealRate_woFG!D171-hist_RealNaturalRate_woFG!D171</f>
        <v>0.14259912436856004</v>
      </c>
      <c r="Q180">
        <f>+hist_Forward5YearRealR_woFG!D171-hist_Forward5YearRNatR_woFG!D171</f>
        <v>8.1982408130165996E-2</v>
      </c>
    </row>
    <row r="181" spans="1:17" x14ac:dyDescent="0.25">
      <c r="A181" s="1">
        <v>42004</v>
      </c>
      <c r="B181" t="s">
        <v>97</v>
      </c>
      <c r="C181">
        <v>0.2</v>
      </c>
      <c r="D181">
        <v>2.5000000000000001E-3</v>
      </c>
      <c r="E181">
        <v>1.58</v>
      </c>
      <c r="H181">
        <f t="shared" si="7"/>
        <v>0.2</v>
      </c>
      <c r="K181">
        <f t="shared" si="8"/>
        <v>0.2</v>
      </c>
      <c r="L181">
        <f t="shared" si="6"/>
        <v>1.58</v>
      </c>
      <c r="M181">
        <f t="shared" si="5"/>
        <v>0.01</v>
      </c>
      <c r="N181" s="2">
        <f>+hist_ExAnteRealRate_wFG!D172-hist_RealNaturalRate_wFG!D172</f>
        <v>-5.7499311767080119E-2</v>
      </c>
      <c r="O181">
        <f>+hist_Forward5YearRealR_wFG!D172-hist_Forward5YearRNatR_wFG!D172</f>
        <v>-1.459429097235998E-2</v>
      </c>
      <c r="P181" s="2">
        <f>+hist_ExAnteRealRate_woFG!D172-hist_RealNaturalRate_woFG!D172</f>
        <v>0.17921658235113003</v>
      </c>
      <c r="Q181">
        <f>+hist_Forward5YearRealR_woFG!D172-hist_Forward5YearRNatR_woFG!D172</f>
        <v>8.4298489701850166E-2</v>
      </c>
    </row>
    <row r="182" spans="1:17" x14ac:dyDescent="0.25">
      <c r="A182" s="1">
        <v>42094</v>
      </c>
      <c r="B182" t="s">
        <v>98</v>
      </c>
      <c r="C182">
        <v>-0.3</v>
      </c>
      <c r="D182">
        <v>0</v>
      </c>
      <c r="E182">
        <v>1.87</v>
      </c>
      <c r="H182">
        <f t="shared" si="7"/>
        <v>-0.3</v>
      </c>
      <c r="K182">
        <f t="shared" si="8"/>
        <v>-0.3</v>
      </c>
      <c r="L182">
        <f t="shared" si="6"/>
        <v>1.87</v>
      </c>
      <c r="M182">
        <f t="shared" si="5"/>
        <v>0</v>
      </c>
      <c r="N182" s="2">
        <f>+hist_ExAnteRealRate_wFG!D173-hist_RealNaturalRate_wFG!D173</f>
        <v>5.3631344098229894E-2</v>
      </c>
      <c r="O182">
        <f>+hist_Forward5YearRealR_wFG!D173-hist_Forward5YearRNatR_wFG!D173</f>
        <v>3.1609311642120108E-2</v>
      </c>
      <c r="P182" s="2">
        <f>+hist_ExAnteRealRate_woFG!D173-hist_RealNaturalRate_woFG!D173</f>
        <v>0.2251349569419101</v>
      </c>
      <c r="Q182">
        <f>+hist_Forward5YearRealR_woFG!D173-hist_Forward5YearRNatR_woFG!D173</f>
        <v>0.13615160130963999</v>
      </c>
    </row>
    <row r="183" spans="1:17" x14ac:dyDescent="0.25">
      <c r="A183" s="1">
        <v>42185</v>
      </c>
      <c r="B183" t="s">
        <v>99</v>
      </c>
      <c r="C183">
        <v>0.4</v>
      </c>
      <c r="D183">
        <v>-1.2500000000000001E-2</v>
      </c>
      <c r="E183">
        <v>2.0499999999999998</v>
      </c>
      <c r="H183">
        <f t="shared" si="7"/>
        <v>0.4</v>
      </c>
      <c r="K183">
        <f t="shared" si="8"/>
        <v>0.4</v>
      </c>
      <c r="L183">
        <f t="shared" si="6"/>
        <v>2.0499999999999998</v>
      </c>
      <c r="M183">
        <f t="shared" si="5"/>
        <v>-0.05</v>
      </c>
      <c r="N183" s="2">
        <f>+hist_ExAnteRealRate_wFG!D174-hist_RealNaturalRate_wFG!D174</f>
        <v>-0.39769586542395996</v>
      </c>
      <c r="O183">
        <f>+hist_Forward5YearRealR_wFG!D174-hist_Forward5YearRNatR_wFG!D174</f>
        <v>1.3831849654230011E-2</v>
      </c>
      <c r="P183" s="2">
        <f>+hist_ExAnteRealRate_woFG!D174-hist_RealNaturalRate_woFG!D174</f>
        <v>-0.19767883651603002</v>
      </c>
      <c r="Q183">
        <f>+hist_Forward5YearRealR_woFG!D174-hist_Forward5YearRNatR_woFG!D174</f>
        <v>0.10633062320404019</v>
      </c>
    </row>
    <row r="184" spans="1:17" x14ac:dyDescent="0.25">
      <c r="A184" s="1">
        <v>42277</v>
      </c>
      <c r="B184" t="s">
        <v>100</v>
      </c>
      <c r="C184">
        <v>0.4</v>
      </c>
      <c r="D184">
        <v>-2.2499999999999999E-2</v>
      </c>
      <c r="E184">
        <v>1.99</v>
      </c>
      <c r="H184">
        <f t="shared" si="7"/>
        <v>0.4</v>
      </c>
      <c r="K184">
        <f t="shared" si="8"/>
        <v>0.4</v>
      </c>
      <c r="L184">
        <f t="shared" si="6"/>
        <v>1.99</v>
      </c>
      <c r="M184">
        <f t="shared" si="5"/>
        <v>-0.09</v>
      </c>
      <c r="N184" s="2">
        <f>+hist_ExAnteRealRate_wFG!D175-hist_RealNaturalRate_wFG!D175</f>
        <v>0.40907530317314</v>
      </c>
      <c r="O184">
        <f>+hist_Forward5YearRealR_wFG!D175-hist_Forward5YearRNatR_wFG!D175</f>
        <v>-5.582756589537996E-2</v>
      </c>
      <c r="P184" s="2">
        <f>+hist_ExAnteRealRate_woFG!D175-hist_RealNaturalRate_woFG!D175</f>
        <v>0.52822646955742991</v>
      </c>
      <c r="Q184">
        <f>+hist_Forward5YearRealR_woFG!D175-hist_Forward5YearRNatR_woFG!D175</f>
        <v>5.9074939816170069E-2</v>
      </c>
    </row>
    <row r="185" spans="1:17" x14ac:dyDescent="0.25">
      <c r="A185" s="1">
        <v>42369</v>
      </c>
      <c r="B185" t="s">
        <v>101</v>
      </c>
      <c r="C185">
        <v>0.3</v>
      </c>
      <c r="D185">
        <v>-3.7499999999999999E-2</v>
      </c>
      <c r="E185">
        <v>2.12</v>
      </c>
      <c r="H185">
        <f t="shared" si="7"/>
        <v>0.3</v>
      </c>
      <c r="K185">
        <f t="shared" si="8"/>
        <v>0.3</v>
      </c>
      <c r="L185">
        <f t="shared" si="6"/>
        <v>2.12</v>
      </c>
      <c r="M185">
        <f t="shared" si="5"/>
        <v>-0.15</v>
      </c>
      <c r="N185" s="2">
        <f>+hist_ExAnteRealRate_wFG!D176-hist_RealNaturalRate_wFG!D176</f>
        <v>0.35114507033798015</v>
      </c>
      <c r="O185">
        <f>+hist_Forward5YearRealR_wFG!D176-hist_Forward5YearRNatR_wFG!D176</f>
        <v>-4.8248795995229798E-2</v>
      </c>
      <c r="P185" s="2">
        <f>+hist_ExAnteRealRate_woFG!D176-hist_RealNaturalRate_woFG!D176</f>
        <v>0.19444205670528003</v>
      </c>
      <c r="Q185">
        <f>+hist_Forward5YearRealR_woFG!D176-hist_Forward5YearRNatR_woFG!D176</f>
        <v>8.5157146104370085E-2</v>
      </c>
    </row>
    <row r="186" spans="1:17" x14ac:dyDescent="0.25">
      <c r="A186" s="1">
        <v>42460</v>
      </c>
      <c r="B186" t="s">
        <v>102</v>
      </c>
      <c r="C186">
        <v>0.1</v>
      </c>
      <c r="D186">
        <v>-6.5000000000000002E-2</v>
      </c>
      <c r="E186">
        <v>1.84</v>
      </c>
      <c r="H186">
        <f t="shared" si="7"/>
        <v>0.1</v>
      </c>
      <c r="K186">
        <f t="shared" si="8"/>
        <v>0.1</v>
      </c>
      <c r="L186">
        <f t="shared" si="6"/>
        <v>1.84</v>
      </c>
      <c r="M186">
        <f t="shared" si="5"/>
        <v>-0.26</v>
      </c>
      <c r="N186" s="2">
        <f>+hist_ExAnteRealRate_wFG!D177-hist_RealNaturalRate_wFG!D177</f>
        <v>0.97862088626551014</v>
      </c>
      <c r="O186">
        <f>+hist_Forward5YearRealR_wFG!D177-hist_Forward5YearRNatR_wFG!D177</f>
        <v>-9.5856503227679912E-2</v>
      </c>
      <c r="P186" s="2">
        <f>+hist_ExAnteRealRate_woFG!D177-hist_RealNaturalRate_woFG!D177</f>
        <v>0.46822448300294006</v>
      </c>
      <c r="Q186">
        <f>+hist_Forward5YearRealR_woFG!D177-hist_Forward5YearRNatR_woFG!D177</f>
        <v>7.5852814038899874E-2</v>
      </c>
    </row>
    <row r="187" spans="1:17" x14ac:dyDescent="0.25">
      <c r="A187" s="1">
        <v>42551</v>
      </c>
      <c r="B187" t="s">
        <v>103</v>
      </c>
      <c r="C187">
        <v>-0.1</v>
      </c>
      <c r="D187">
        <v>-8.7499999999999994E-2</v>
      </c>
      <c r="E187">
        <v>1.6</v>
      </c>
      <c r="H187">
        <f t="shared" si="7"/>
        <v>-0.1</v>
      </c>
      <c r="K187">
        <f t="shared" si="8"/>
        <v>-0.1</v>
      </c>
      <c r="L187">
        <f t="shared" si="6"/>
        <v>1.6</v>
      </c>
      <c r="M187">
        <f t="shared" si="5"/>
        <v>-0.35</v>
      </c>
      <c r="N187" s="2">
        <f>+hist_ExAnteRealRate_wFG!D178-hist_RealNaturalRate_wFG!D178</f>
        <v>0.66931213704526971</v>
      </c>
      <c r="O187">
        <f>+hist_Forward5YearRealR_wFG!D178-hist_Forward5YearRNatR_wFG!D178</f>
        <v>-0.10145888179856</v>
      </c>
      <c r="P187" s="2">
        <f>+hist_ExAnteRealRate_woFG!D178-hist_RealNaturalRate_woFG!D178</f>
        <v>1.4618740633021154E-4</v>
      </c>
      <c r="Q187">
        <f>+hist_Forward5YearRealR_woFG!D178-hist_Forward5YearRNatR_woFG!D178</f>
        <v>8.3764489365829808E-2</v>
      </c>
    </row>
    <row r="188" spans="1:17" x14ac:dyDescent="0.25">
      <c r="A188" s="1">
        <v>42643</v>
      </c>
      <c r="B188" t="s">
        <v>104</v>
      </c>
      <c r="C188">
        <v>0.3</v>
      </c>
      <c r="D188">
        <v>-9.2499999999999999E-2</v>
      </c>
      <c r="E188">
        <v>1.66</v>
      </c>
      <c r="H188">
        <f t="shared" si="7"/>
        <v>0.3</v>
      </c>
      <c r="K188">
        <f t="shared" si="8"/>
        <v>0.3</v>
      </c>
      <c r="L188">
        <f t="shared" si="6"/>
        <v>1.66</v>
      </c>
      <c r="M188">
        <f t="shared" si="5"/>
        <v>-0.37</v>
      </c>
      <c r="N188" s="2">
        <f>+hist_ExAnteRealRate_wFG!D179-hist_RealNaturalRate_wFG!D179</f>
        <v>0.47735583916863966</v>
      </c>
      <c r="O188">
        <f>+hist_Forward5YearRealR_wFG!D179-hist_Forward5YearRNatR_wFG!D179</f>
        <v>-8.6213430220940079E-2</v>
      </c>
      <c r="P188" s="2">
        <f>+hist_ExAnteRealRate_woFG!D179-hist_RealNaturalRate_woFG!D179</f>
        <v>-0.13328833970780019</v>
      </c>
      <c r="Q188">
        <f>+hist_Forward5YearRealR_woFG!D179-hist_Forward5YearRNatR_woFG!D179</f>
        <v>9.8196023072020022E-2</v>
      </c>
    </row>
    <row r="189" spans="1:17" x14ac:dyDescent="0.25">
      <c r="A189" s="1">
        <v>42735</v>
      </c>
      <c r="B189" t="s">
        <v>105</v>
      </c>
      <c r="C189">
        <v>0.7</v>
      </c>
      <c r="D189">
        <v>-9.2499999999999999E-2</v>
      </c>
      <c r="E189">
        <v>1.92</v>
      </c>
      <c r="H189">
        <f t="shared" si="7"/>
        <v>0.7</v>
      </c>
      <c r="K189">
        <f t="shared" si="8"/>
        <v>0.7</v>
      </c>
      <c r="L189">
        <f t="shared" si="6"/>
        <v>1.92</v>
      </c>
      <c r="M189">
        <f t="shared" si="5"/>
        <v>-0.37</v>
      </c>
      <c r="N189" s="2">
        <f>+hist_ExAnteRealRate_wFG!D180-hist_RealNaturalRate_wFG!D180</f>
        <v>0.18801421120604989</v>
      </c>
      <c r="O189">
        <f>+hist_Forward5YearRealR_wFG!D180-hist_Forward5YearRNatR_wFG!D180</f>
        <v>-0.12512627629891027</v>
      </c>
      <c r="P189" s="2">
        <f>+hist_ExAnteRealRate_woFG!D180-hist_RealNaturalRate_woFG!D180</f>
        <v>-0.33282983319435</v>
      </c>
      <c r="Q189">
        <f>+hist_Forward5YearRealR_woFG!D180-hist_Forward5YearRNatR_woFG!D180</f>
        <v>4.1234521826809978E-2</v>
      </c>
    </row>
    <row r="190" spans="1:17" x14ac:dyDescent="0.25">
      <c r="A190" s="1">
        <v>42825</v>
      </c>
      <c r="B190" t="s">
        <v>106</v>
      </c>
      <c r="C190">
        <v>1.7</v>
      </c>
      <c r="D190">
        <v>-9.2499999999999999E-2</v>
      </c>
      <c r="E190">
        <v>2.2599999999999998</v>
      </c>
      <c r="H190">
        <f t="shared" si="7"/>
        <v>1.7</v>
      </c>
      <c r="K190">
        <f t="shared" si="8"/>
        <v>1.7</v>
      </c>
      <c r="L190">
        <f t="shared" si="6"/>
        <v>2.2599999999999998</v>
      </c>
      <c r="M190">
        <f t="shared" si="5"/>
        <v>-0.37</v>
      </c>
      <c r="N190" s="2">
        <f>+hist_ExAnteRealRate_wFG!D181-hist_RealNaturalRate_wFG!D181</f>
        <v>0.25547599346900984</v>
      </c>
      <c r="O190">
        <f>+hist_Forward5YearRealR_wFG!D181-hist_Forward5YearRNatR_wFG!D181</f>
        <v>-0.14014723275362995</v>
      </c>
      <c r="P190" s="2">
        <f>+hist_ExAnteRealRate_woFG!D181-hist_RealNaturalRate_woFG!D181</f>
        <v>-0.28677369730442992</v>
      </c>
      <c r="Q190">
        <f>+hist_Forward5YearRealR_woFG!D181-hist_Forward5YearRNatR_woFG!D181</f>
        <v>2.2130529179509972E-2</v>
      </c>
    </row>
    <row r="191" spans="1:17" x14ac:dyDescent="0.25">
      <c r="A191" s="1">
        <v>42916</v>
      </c>
      <c r="B191" t="s">
        <v>107</v>
      </c>
      <c r="C191">
        <v>1.5</v>
      </c>
      <c r="D191">
        <v>-9.2499999999999999E-2</v>
      </c>
      <c r="E191">
        <v>2.74</v>
      </c>
      <c r="H191">
        <f t="shared" si="7"/>
        <v>1.5</v>
      </c>
      <c r="K191">
        <f t="shared" si="8"/>
        <v>1.5</v>
      </c>
      <c r="L191">
        <f t="shared" si="6"/>
        <v>2.74</v>
      </c>
      <c r="M191">
        <f t="shared" si="5"/>
        <v>-0.37</v>
      </c>
      <c r="N191" s="2">
        <f>+hist_ExAnteRealRate_wFG!D182-hist_RealNaturalRate_wFG!D182</f>
        <v>-0.27915504071114006</v>
      </c>
      <c r="O191">
        <f>+hist_Forward5YearRealR_wFG!D182-hist_Forward5YearRNatR_wFG!D182</f>
        <v>-7.9132887897420012E-2</v>
      </c>
      <c r="P191" s="2">
        <f>+hist_ExAnteRealRate_woFG!D182-hist_RealNaturalRate_woFG!D182</f>
        <v>-0.67927783131765973</v>
      </c>
      <c r="Q191">
        <f>+hist_Forward5YearRealR_woFG!D182-hist_Forward5YearRNatR_woFG!D182</f>
        <v>5.9591071350169944E-2</v>
      </c>
    </row>
    <row r="192" spans="1:17" x14ac:dyDescent="0.25">
      <c r="A192" s="1">
        <v>43008</v>
      </c>
      <c r="B192" t="s">
        <v>108</v>
      </c>
      <c r="C192">
        <v>1.5</v>
      </c>
      <c r="D192">
        <v>-9.2499999999999999E-2</v>
      </c>
      <c r="E192">
        <v>3</v>
      </c>
      <c r="H192">
        <f t="shared" si="7"/>
        <v>1.5</v>
      </c>
      <c r="K192">
        <f t="shared" si="8"/>
        <v>1.5</v>
      </c>
      <c r="L192">
        <f t="shared" si="6"/>
        <v>3</v>
      </c>
      <c r="M192">
        <f t="shared" si="5"/>
        <v>-0.37</v>
      </c>
      <c r="N192" s="2">
        <f>+hist_ExAnteRealRate_wFG!D183-hist_RealNaturalRate_wFG!D183</f>
        <v>0.45417562312719006</v>
      </c>
      <c r="O192">
        <f>+hist_Forward5YearRealR_wFG!D183-hist_Forward5YearRNatR_wFG!D183</f>
        <v>-0.14846263996988984</v>
      </c>
      <c r="P192" s="2">
        <f>+hist_ExAnteRealRate_woFG!D183-hist_RealNaturalRate_woFG!D183</f>
        <v>0.2483084084950502</v>
      </c>
      <c r="Q192">
        <f>+hist_Forward5YearRealR_woFG!D183-hist_Forward5YearRNatR_woFG!D183</f>
        <v>-8.040686751450199E-3</v>
      </c>
    </row>
    <row r="193" spans="1:17" x14ac:dyDescent="0.25">
      <c r="A193" s="1">
        <v>43100</v>
      </c>
      <c r="B193" t="s">
        <v>109</v>
      </c>
      <c r="C193">
        <v>1.4</v>
      </c>
      <c r="D193">
        <v>-9.2499999999999999E-2</v>
      </c>
      <c r="E193">
        <v>3.06</v>
      </c>
      <c r="H193">
        <f t="shared" si="7"/>
        <v>1.4</v>
      </c>
      <c r="K193">
        <f t="shared" si="8"/>
        <v>1.4</v>
      </c>
      <c r="L193">
        <f t="shared" si="6"/>
        <v>3.06</v>
      </c>
      <c r="M193">
        <f t="shared" si="5"/>
        <v>-0.37</v>
      </c>
      <c r="N193" s="2">
        <f>+hist_ExAnteRealRate_wFG!D184-hist_RealNaturalRate_wFG!D184</f>
        <v>0.12805530978247015</v>
      </c>
      <c r="O193">
        <f>+hist_Forward5YearRealR_wFG!D184-hist_Forward5YearRNatR_wFG!D184</f>
        <v>-0.16988394069919988</v>
      </c>
      <c r="P193" s="2">
        <f>+hist_ExAnteRealRate_woFG!D184-hist_RealNaturalRate_woFG!D184</f>
        <v>-0.20072492861684976</v>
      </c>
      <c r="Q193">
        <f>+hist_Forward5YearRealR_woFG!D184-hist_Forward5YearRNatR_woFG!D184</f>
        <v>-2.2977672406840011E-2</v>
      </c>
    </row>
    <row r="194" spans="1:17" x14ac:dyDescent="0.25">
      <c r="A194" s="1">
        <v>43190</v>
      </c>
      <c r="B194" t="s">
        <v>110</v>
      </c>
      <c r="C194">
        <v>1.3</v>
      </c>
      <c r="D194">
        <v>-9.2499999999999999E-2</v>
      </c>
      <c r="E194">
        <v>2.27</v>
      </c>
      <c r="H194">
        <f t="shared" si="7"/>
        <v>1.3</v>
      </c>
      <c r="K194">
        <f t="shared" si="8"/>
        <v>1.3</v>
      </c>
      <c r="L194">
        <f t="shared" si="6"/>
        <v>2.27</v>
      </c>
      <c r="M194">
        <f t="shared" si="5"/>
        <v>-0.37</v>
      </c>
      <c r="N194" s="2">
        <f>+hist_ExAnteRealRate_wFG!D185-hist_RealNaturalRate_wFG!D185</f>
        <v>3.5374541102739965E-2</v>
      </c>
      <c r="O194">
        <f>+hist_Forward5YearRealR_wFG!D185-hist_Forward5YearRNatR_wFG!D185</f>
        <v>-0.20400402025788988</v>
      </c>
      <c r="P194" s="2">
        <f>+hist_ExAnteRealRate_woFG!D185-hist_RealNaturalRate_woFG!D185</f>
        <v>-0.23847681862457004</v>
      </c>
      <c r="Q194">
        <f>+hist_Forward5YearRealR_woFG!D185-hist_Forward5YearRNatR_woFG!D185</f>
        <v>-6.2487194928800172E-2</v>
      </c>
    </row>
    <row r="195" spans="1:17" x14ac:dyDescent="0.25">
      <c r="A195" s="1">
        <v>43281</v>
      </c>
      <c r="B195" t="s">
        <v>111</v>
      </c>
      <c r="C195">
        <v>1.7</v>
      </c>
      <c r="D195">
        <v>-9.2499999999999999E-2</v>
      </c>
      <c r="E195">
        <v>2.12</v>
      </c>
      <c r="H195">
        <f t="shared" si="7"/>
        <v>1.7</v>
      </c>
      <c r="K195">
        <f t="shared" si="8"/>
        <v>1.7</v>
      </c>
      <c r="L195">
        <f t="shared" si="6"/>
        <v>2.12</v>
      </c>
      <c r="M195">
        <f t="shared" si="5"/>
        <v>-0.37</v>
      </c>
      <c r="N195" s="2">
        <f>+hist_ExAnteRealRate_wFG!D186-hist_RealNaturalRate_wFG!D186</f>
        <v>1.5257614693569899E-2</v>
      </c>
      <c r="O195">
        <f>+hist_Forward5YearRealR_wFG!D186-hist_Forward5YearRNatR_wFG!D186</f>
        <v>-0.23577196577718995</v>
      </c>
      <c r="P195" s="2">
        <f>+hist_ExAnteRealRate_woFG!D186-hist_RealNaturalRate_woFG!D186</f>
        <v>-0.32953028163243014</v>
      </c>
      <c r="Q195">
        <f>+hist_Forward5YearRealR_woFG!D186-hist_Forward5YearRNatR_woFG!D186</f>
        <v>-8.914357363774994E-2</v>
      </c>
    </row>
    <row r="196" spans="1:17" x14ac:dyDescent="0.25">
      <c r="A196" s="1">
        <v>43373</v>
      </c>
      <c r="B196" t="s">
        <v>112</v>
      </c>
      <c r="C196">
        <v>2.1</v>
      </c>
      <c r="D196">
        <v>-9.2499999999999999E-2</v>
      </c>
      <c r="E196">
        <v>1.45</v>
      </c>
      <c r="H196">
        <f t="shared" si="7"/>
        <v>2.1</v>
      </c>
      <c r="I196">
        <v>4</v>
      </c>
      <c r="J196">
        <v>-1</v>
      </c>
      <c r="K196">
        <f t="shared" si="8"/>
        <v>2.1</v>
      </c>
      <c r="L196">
        <f t="shared" si="6"/>
        <v>1.45</v>
      </c>
      <c r="M196">
        <f t="shared" ref="M196:M220" si="9">+D196*4</f>
        <v>-0.37</v>
      </c>
      <c r="N196" s="2">
        <f>+hist_ExAnteRealRate_wFG!D187-hist_RealNaturalRate_wFG!D187</f>
        <v>0.13817163439076996</v>
      </c>
      <c r="O196">
        <f>+hist_Forward5YearRealR_wFG!D187-hist_Forward5YearRNatR_wFG!D187</f>
        <v>-0.22664644305480985</v>
      </c>
      <c r="P196" s="2">
        <f>+hist_ExAnteRealRate_woFG!D187-hist_RealNaturalRate_woFG!D187</f>
        <v>-0.27543558897819986</v>
      </c>
      <c r="Q196">
        <f>+hist_Forward5YearRealR_woFG!D187-hist_Forward5YearRNatR_woFG!D187</f>
        <v>-7.3136578386049811E-2</v>
      </c>
    </row>
    <row r="197" spans="1:17" x14ac:dyDescent="0.25">
      <c r="A197" s="1">
        <v>43465</v>
      </c>
      <c r="B197" t="s">
        <v>113</v>
      </c>
      <c r="C197">
        <v>1.9</v>
      </c>
      <c r="D197">
        <v>-9.2499999999999999E-2</v>
      </c>
      <c r="E197">
        <v>1.18</v>
      </c>
      <c r="H197">
        <f t="shared" si="7"/>
        <v>1.9</v>
      </c>
      <c r="I197">
        <v>4</v>
      </c>
      <c r="J197">
        <v>-1</v>
      </c>
      <c r="K197">
        <f t="shared" si="8"/>
        <v>1.9</v>
      </c>
      <c r="L197">
        <f t="shared" si="6"/>
        <v>1.18</v>
      </c>
      <c r="M197">
        <f t="shared" si="9"/>
        <v>-0.37</v>
      </c>
      <c r="N197" s="2">
        <f>+hist_ExAnteRealRate_wFG!D188-hist_RealNaturalRate_wFG!D188</f>
        <v>-0.26890848715095994</v>
      </c>
      <c r="O197">
        <f>+hist_Forward5YearRealR_wFG!D188-hist_Forward5YearRNatR_wFG!D188</f>
        <v>-0.22937696212650005</v>
      </c>
      <c r="P197" s="2">
        <f>+hist_ExAnteRealRate_woFG!D188-hist_RealNaturalRate_woFG!D188</f>
        <v>-0.73959542223319019</v>
      </c>
      <c r="Q197">
        <f>+hist_Forward5YearRealR_woFG!D188-hist_Forward5YearRNatR_woFG!D188</f>
        <v>-8.1104276378110018E-2</v>
      </c>
    </row>
    <row r="198" spans="1:17" x14ac:dyDescent="0.25">
      <c r="A198" s="1">
        <v>43555</v>
      </c>
      <c r="B198" t="s">
        <v>114</v>
      </c>
      <c r="C198">
        <v>1.4</v>
      </c>
      <c r="D198">
        <v>-9.2499999999999999E-2</v>
      </c>
      <c r="E198">
        <v>1.86</v>
      </c>
      <c r="H198">
        <f t="shared" si="7"/>
        <v>1.4</v>
      </c>
      <c r="I198">
        <v>4</v>
      </c>
      <c r="J198">
        <v>-1</v>
      </c>
      <c r="K198">
        <f t="shared" si="8"/>
        <v>1.4</v>
      </c>
      <c r="L198">
        <f t="shared" si="6"/>
        <v>1.86</v>
      </c>
      <c r="M198">
        <f t="shared" si="9"/>
        <v>-0.37</v>
      </c>
      <c r="N198" s="2">
        <f>+hist_ExAnteRealRate_wFG!D189-hist_RealNaturalRate_wFG!D189</f>
        <v>0.10615374478129991</v>
      </c>
      <c r="O198">
        <f>+hist_Forward5YearRealR_wFG!D189-hist_Forward5YearRNatR_wFG!D189</f>
        <v>-0.23646563194621972</v>
      </c>
      <c r="P198" s="2">
        <f>+hist_ExAnteRealRate_woFG!D189-hist_RealNaturalRate_woFG!D189</f>
        <v>-2.0231808784709981E-2</v>
      </c>
      <c r="Q198">
        <f>+hist_Forward5YearRealR_woFG!D189-hist_Forward5YearRNatR_woFG!D189</f>
        <v>-0.10255713028610991</v>
      </c>
    </row>
    <row r="199" spans="1:17" x14ac:dyDescent="0.25">
      <c r="A199" s="1">
        <v>43646</v>
      </c>
      <c r="B199" t="s">
        <v>115</v>
      </c>
      <c r="C199">
        <v>1.4</v>
      </c>
      <c r="D199">
        <v>-9.2499999999999999E-2</v>
      </c>
      <c r="E199">
        <v>1.71</v>
      </c>
      <c r="H199">
        <f t="shared" si="7"/>
        <v>1.4</v>
      </c>
      <c r="I199">
        <v>4</v>
      </c>
      <c r="J199">
        <v>-1</v>
      </c>
      <c r="K199">
        <f t="shared" si="8"/>
        <v>1.4</v>
      </c>
      <c r="L199">
        <f t="shared" si="6"/>
        <v>1.71</v>
      </c>
      <c r="M199">
        <f t="shared" si="9"/>
        <v>-0.37</v>
      </c>
      <c r="N199" s="2">
        <f>+hist_ExAnteRealRate_wFG!D190-hist_RealNaturalRate_wFG!D190</f>
        <v>-0.53894504025355006</v>
      </c>
      <c r="O199">
        <f>+hist_Forward5YearRealR_wFG!D190-hist_Forward5YearRNatR_wFG!D190</f>
        <v>-0.23464289365942026</v>
      </c>
      <c r="P199" s="2">
        <f>+hist_ExAnteRealRate_woFG!D190-hist_RealNaturalRate_woFG!D190</f>
        <v>-0.92007459274226</v>
      </c>
      <c r="Q199">
        <f>+hist_Forward5YearRealR_woFG!D190-hist_Forward5YearRNatR_woFG!D190</f>
        <v>-8.1820635709040079E-2</v>
      </c>
    </row>
    <row r="200" spans="1:17" x14ac:dyDescent="0.25">
      <c r="A200" s="1">
        <v>43738</v>
      </c>
      <c r="B200" t="s">
        <v>116</v>
      </c>
      <c r="C200">
        <v>0.9</v>
      </c>
      <c r="D200">
        <v>-0.105</v>
      </c>
      <c r="E200">
        <v>1.83</v>
      </c>
      <c r="H200">
        <f t="shared" si="7"/>
        <v>0.9</v>
      </c>
      <c r="I200">
        <v>4</v>
      </c>
      <c r="J200">
        <v>-1</v>
      </c>
      <c r="K200">
        <f t="shared" si="8"/>
        <v>0.9</v>
      </c>
      <c r="L200">
        <f t="shared" si="6"/>
        <v>1.83</v>
      </c>
      <c r="M200">
        <f t="shared" si="9"/>
        <v>-0.42</v>
      </c>
      <c r="N200" s="2">
        <f>+hist_ExAnteRealRate_wFG!D191-hist_RealNaturalRate_wFG!D191</f>
        <v>0.64706061035387985</v>
      </c>
      <c r="O200">
        <f>+hist_Forward5YearRealR_wFG!D191-hist_Forward5YearRNatR_wFG!D191</f>
        <v>-0.34575909858655018</v>
      </c>
      <c r="P200" s="2">
        <f>+hist_ExAnteRealRate_woFG!D191-hist_RealNaturalRate_woFG!D191</f>
        <v>3.9949576508570006E-2</v>
      </c>
      <c r="Q200">
        <f>+hist_Forward5YearRealR_woFG!D191-hist_Forward5YearRNatR_woFG!D191</f>
        <v>-0.14288396111006985</v>
      </c>
    </row>
    <row r="201" spans="1:17" x14ac:dyDescent="0.25">
      <c r="A201" s="1">
        <v>43830</v>
      </c>
      <c r="B201" t="s">
        <v>117</v>
      </c>
      <c r="C201">
        <v>1</v>
      </c>
      <c r="D201">
        <v>-0.1125</v>
      </c>
      <c r="E201">
        <v>1.17</v>
      </c>
      <c r="H201">
        <f t="shared" si="7"/>
        <v>1</v>
      </c>
      <c r="I201">
        <v>4</v>
      </c>
      <c r="J201">
        <v>-1</v>
      </c>
      <c r="K201">
        <f t="shared" si="8"/>
        <v>1</v>
      </c>
      <c r="L201">
        <f t="shared" si="6"/>
        <v>1.17</v>
      </c>
      <c r="M201">
        <f t="shared" si="9"/>
        <v>-0.45</v>
      </c>
      <c r="N201" s="2">
        <f>+hist_ExAnteRealRate_wFG!D192-hist_RealNaturalRate_wFG!D192</f>
        <v>-0.66277994694615994</v>
      </c>
      <c r="O201">
        <f>+hist_Forward5YearRealR_wFG!D192-hist_Forward5YearRNatR_wFG!D192</f>
        <v>-0.17774424341406014</v>
      </c>
      <c r="P201" s="2">
        <f>+hist_ExAnteRealRate_woFG!D192-hist_RealNaturalRate_woFG!D192</f>
        <v>-1.2854132798901119</v>
      </c>
      <c r="Q201">
        <f>+hist_Forward5YearRealR_woFG!D192-hist_Forward5YearRNatR_woFG!D192</f>
        <v>-1.0155930362720111E-2</v>
      </c>
    </row>
    <row r="202" spans="1:17" x14ac:dyDescent="0.25">
      <c r="A202" s="1">
        <v>43921</v>
      </c>
      <c r="B202" t="s">
        <v>118</v>
      </c>
      <c r="C202">
        <v>1.1000000000000001</v>
      </c>
      <c r="D202">
        <v>-0.11749999999999999</v>
      </c>
      <c r="E202">
        <v>-2.86</v>
      </c>
      <c r="H202">
        <f t="shared" si="7"/>
        <v>1.1000000000000001</v>
      </c>
      <c r="K202">
        <f t="shared" si="8"/>
        <v>1.1000000000000001</v>
      </c>
      <c r="L202">
        <f t="shared" si="6"/>
        <v>-2.86</v>
      </c>
      <c r="M202">
        <f t="shared" si="9"/>
        <v>-0.47</v>
      </c>
      <c r="N202" s="2">
        <f>+hist_ExAnteRealRate_wFG!D193-hist_RealNaturalRate_wFG!D193</f>
        <v>4.5675535512160081E-2</v>
      </c>
      <c r="O202">
        <f>+hist_Forward5YearRealR_wFG!D193-hist_Forward5YearRNatR_wFG!D193</f>
        <v>-8.9726978825996895E-3</v>
      </c>
      <c r="P202" s="2">
        <f>+hist_ExAnteRealRate_woFG!D193-hist_RealNaturalRate_woFG!D193</f>
        <v>-0.71349567938898018</v>
      </c>
      <c r="Q202">
        <f>+hist_Forward5YearRealR_woFG!D193-hist_Forward5YearRNatR_woFG!D193</f>
        <v>0.18147526962637017</v>
      </c>
    </row>
    <row r="203" spans="1:17" x14ac:dyDescent="0.25">
      <c r="A203" s="1">
        <v>44012</v>
      </c>
      <c r="B203" t="s">
        <v>119</v>
      </c>
      <c r="C203">
        <v>0.2</v>
      </c>
      <c r="D203">
        <v>-0.115</v>
      </c>
      <c r="E203">
        <v>-13.92</v>
      </c>
      <c r="H203">
        <f t="shared" si="7"/>
        <v>0.2</v>
      </c>
      <c r="K203">
        <f t="shared" si="8"/>
        <v>0.2</v>
      </c>
      <c r="L203">
        <f t="shared" si="6"/>
        <v>-13.92</v>
      </c>
      <c r="M203">
        <f t="shared" si="9"/>
        <v>-0.46</v>
      </c>
      <c r="N203" s="2">
        <f>+hist_ExAnteRealRate_wFG!D194-hist_RealNaturalRate_wFG!D194</f>
        <v>0.53218415533234009</v>
      </c>
      <c r="O203">
        <f>+hist_Forward5YearRealR_wFG!D194-hist_Forward5YearRNatR_wFG!D194</f>
        <v>0.14544921917160991</v>
      </c>
      <c r="P203" s="2">
        <f>+hist_ExAnteRealRate_woFG!D194-hist_RealNaturalRate_woFG!D194</f>
        <v>-0.20051471958610989</v>
      </c>
      <c r="Q203">
        <f>+hist_Forward5YearRealR_woFG!D194-hist_Forward5YearRNatR_woFG!D194</f>
        <v>0.34737561014974982</v>
      </c>
    </row>
    <row r="204" spans="1:17" x14ac:dyDescent="0.25">
      <c r="A204" s="1">
        <v>44104</v>
      </c>
      <c r="B204" t="s">
        <v>120</v>
      </c>
      <c r="C204">
        <v>0</v>
      </c>
      <c r="D204">
        <v>-0.13</v>
      </c>
      <c r="E204">
        <v>-4.1500000000000004</v>
      </c>
      <c r="H204">
        <f t="shared" si="7"/>
        <v>0</v>
      </c>
      <c r="K204">
        <f t="shared" si="8"/>
        <v>0</v>
      </c>
      <c r="L204">
        <f t="shared" si="6"/>
        <v>-4.1500000000000004</v>
      </c>
      <c r="M204">
        <f t="shared" si="9"/>
        <v>-0.52</v>
      </c>
      <c r="N204" s="2">
        <f>+hist_ExAnteRealRate_wFG!D195-hist_RealNaturalRate_wFG!D195</f>
        <v>0.55227407958998986</v>
      </c>
      <c r="O204">
        <f>+hist_Forward5YearRealR_wFG!D195-hist_Forward5YearRNatR_wFG!D195</f>
        <v>0.17459024845878979</v>
      </c>
      <c r="P204" s="2">
        <f>+hist_ExAnteRealRate_woFG!D195-hist_RealNaturalRate_woFG!D195</f>
        <v>-0.13989261940897002</v>
      </c>
      <c r="Q204">
        <f>+hist_Forward5YearRealR_woFG!D195-hist_Forward5YearRNatR_woFG!D195</f>
        <v>0.36235264764534003</v>
      </c>
    </row>
    <row r="205" spans="1:17" x14ac:dyDescent="0.25">
      <c r="A205" s="1">
        <v>44196</v>
      </c>
      <c r="B205" t="s">
        <v>121</v>
      </c>
      <c r="C205">
        <v>-0.3</v>
      </c>
      <c r="D205">
        <v>-0.13750000000000001</v>
      </c>
      <c r="E205">
        <v>-3.74</v>
      </c>
      <c r="H205">
        <f t="shared" si="7"/>
        <v>-0.3</v>
      </c>
      <c r="K205">
        <f t="shared" si="8"/>
        <v>-0.3</v>
      </c>
      <c r="L205">
        <f t="shared" si="6"/>
        <v>-3.74</v>
      </c>
      <c r="M205">
        <f t="shared" si="9"/>
        <v>-0.55000000000000004</v>
      </c>
      <c r="N205" s="2">
        <f>+hist_ExAnteRealRate_wFG!D196-hist_RealNaturalRate_wFG!D196</f>
        <v>1.20603616316208</v>
      </c>
      <c r="O205">
        <f>+hist_Forward5YearRealR_wFG!D196-hist_Forward5YearRNatR_wFG!D196</f>
        <v>0.47436388856124001</v>
      </c>
      <c r="P205" s="2">
        <f>+hist_ExAnteRealRate_woFG!D196-hist_RealNaturalRate_woFG!D196</f>
        <v>0.4852274576829898</v>
      </c>
      <c r="Q205">
        <f>+hist_Forward5YearRealR_woFG!D196-hist_Forward5YearRNatR_woFG!D196</f>
        <v>0.65841414637675988</v>
      </c>
    </row>
    <row r="206" spans="1:17" x14ac:dyDescent="0.25">
      <c r="A206" s="1">
        <v>44286</v>
      </c>
      <c r="B206" t="s">
        <v>122</v>
      </c>
      <c r="C206">
        <v>1</v>
      </c>
      <c r="D206">
        <v>-0.13750000000000001</v>
      </c>
      <c r="E206">
        <v>0.34</v>
      </c>
      <c r="H206">
        <f t="shared" si="7"/>
        <v>1</v>
      </c>
      <c r="K206">
        <f t="shared" si="8"/>
        <v>1</v>
      </c>
      <c r="L206">
        <f t="shared" si="6"/>
        <v>0.34</v>
      </c>
      <c r="M206">
        <f t="shared" si="9"/>
        <v>-0.55000000000000004</v>
      </c>
      <c r="N206" s="2">
        <f>+hist_ExAnteRealRate_wFG!D197-hist_RealNaturalRate_wFG!D197</f>
        <v>1.4951771689876199</v>
      </c>
      <c r="O206">
        <f>+hist_Forward5YearRealR_wFG!D197-hist_Forward5YearRNatR_wFG!D197</f>
        <v>0.47874242224190988</v>
      </c>
      <c r="P206" s="2">
        <f>+hist_ExAnteRealRate_woFG!D197-hist_RealNaturalRate_woFG!D197</f>
        <v>1.15129923563335</v>
      </c>
      <c r="Q206">
        <f>+hist_Forward5YearRealR_woFG!D197-hist_Forward5YearRNatR_woFG!D197</f>
        <v>0.64829444336542008</v>
      </c>
    </row>
    <row r="207" spans="1:17" x14ac:dyDescent="0.25">
      <c r="A207" s="1">
        <v>44377</v>
      </c>
      <c r="B207" t="s">
        <v>123</v>
      </c>
      <c r="C207">
        <v>1.8</v>
      </c>
      <c r="D207">
        <v>-0.14000000000000001</v>
      </c>
      <c r="E207">
        <v>15.26</v>
      </c>
      <c r="H207">
        <f t="shared" si="7"/>
        <v>1.8</v>
      </c>
      <c r="K207">
        <f t="shared" si="8"/>
        <v>1.8</v>
      </c>
      <c r="L207">
        <f t="shared" si="6"/>
        <v>15.26</v>
      </c>
      <c r="M207">
        <f t="shared" si="9"/>
        <v>-0.56000000000000005</v>
      </c>
      <c r="N207" s="2">
        <f>+hist_ExAnteRealRate_wFG!D198-hist_RealNaturalRate_wFG!D198</f>
        <v>0.49020125744742016</v>
      </c>
      <c r="O207">
        <f>+hist_Forward5YearRealR_wFG!D198-hist_Forward5YearRNatR_wFG!D198</f>
        <v>0.1037254915057999</v>
      </c>
      <c r="P207" s="2">
        <f>+hist_ExAnteRealRate_woFG!D198-hist_RealNaturalRate_woFG!D198</f>
        <v>0.10460796787284998</v>
      </c>
      <c r="Q207">
        <f>+hist_Forward5YearRealR_woFG!D198-hist_Forward5YearRNatR_woFG!D198</f>
        <v>0.28749789909010004</v>
      </c>
    </row>
    <row r="208" spans="1:17" x14ac:dyDescent="0.25">
      <c r="A208" s="1">
        <v>44469</v>
      </c>
      <c r="B208" t="s">
        <v>124</v>
      </c>
      <c r="C208">
        <v>2.9</v>
      </c>
      <c r="D208">
        <v>-0.14000000000000001</v>
      </c>
      <c r="E208">
        <v>5.14</v>
      </c>
      <c r="H208">
        <f t="shared" si="7"/>
        <v>2.9</v>
      </c>
      <c r="K208">
        <f t="shared" si="8"/>
        <v>2.9</v>
      </c>
      <c r="L208">
        <f t="shared" si="6"/>
        <v>5.14</v>
      </c>
      <c r="M208">
        <f t="shared" si="9"/>
        <v>-0.56000000000000005</v>
      </c>
      <c r="N208" s="2">
        <f>+hist_ExAnteRealRate_wFG!D199-hist_RealNaturalRate_wFG!D199</f>
        <v>-4.3423667523490028E-2</v>
      </c>
      <c r="O208">
        <f>+hist_Forward5YearRealR_wFG!D199-hist_Forward5YearRNatR_wFG!D199</f>
        <v>-0.13082261787350991</v>
      </c>
      <c r="P208" s="2">
        <f>+hist_ExAnteRealRate_woFG!D199-hist_RealNaturalRate_woFG!D199</f>
        <v>-0.49892092659392984</v>
      </c>
      <c r="Q208">
        <f>+hist_Forward5YearRealR_woFG!D199-hist_Forward5YearRNatR_woFG!D199</f>
        <v>6.4979483736730126E-2</v>
      </c>
    </row>
    <row r="209" spans="1:17" x14ac:dyDescent="0.25">
      <c r="A209" s="1">
        <v>44561</v>
      </c>
      <c r="B209" t="s">
        <v>125</v>
      </c>
      <c r="C209">
        <v>4.7</v>
      </c>
      <c r="D209">
        <v>-0.14499999999999999</v>
      </c>
      <c r="E209">
        <v>5.63</v>
      </c>
      <c r="H209">
        <f t="shared" si="7"/>
        <v>4.7</v>
      </c>
      <c r="K209">
        <f t="shared" si="8"/>
        <v>4.7</v>
      </c>
      <c r="L209">
        <f t="shared" si="6"/>
        <v>5.63</v>
      </c>
      <c r="M209">
        <f t="shared" si="9"/>
        <v>-0.57999999999999996</v>
      </c>
      <c r="N209" s="2">
        <f>+hist_ExAnteRealRate_wFG!D200-hist_RealNaturalRate_wFG!D200</f>
        <v>-0.11253447500814984</v>
      </c>
      <c r="O209">
        <f>+hist_Forward5YearRealR_wFG!D200-hist_Forward5YearRNatR_wFG!D200</f>
        <v>-3.1964554913510135E-2</v>
      </c>
      <c r="P209" s="2">
        <f>+hist_ExAnteRealRate_woFG!D200-hist_RealNaturalRate_woFG!D200</f>
        <v>-0.88260492932789991</v>
      </c>
      <c r="Q209">
        <f>+hist_Forward5YearRealR_woFG!D200-hist_Forward5YearRNatR_woFG!D200</f>
        <v>0.16565785220354989</v>
      </c>
    </row>
    <row r="210" spans="1:17" x14ac:dyDescent="0.25">
      <c r="A210" s="1">
        <v>44651</v>
      </c>
      <c r="B210" t="s">
        <v>126</v>
      </c>
      <c r="C210">
        <v>6.1</v>
      </c>
      <c r="D210">
        <v>-0.13750000000000001</v>
      </c>
      <c r="E210">
        <v>5.56</v>
      </c>
      <c r="H210">
        <f t="shared" si="7"/>
        <v>6.1</v>
      </c>
      <c r="K210">
        <f t="shared" si="8"/>
        <v>6.1</v>
      </c>
      <c r="L210">
        <f t="shared" si="6"/>
        <v>5.56</v>
      </c>
      <c r="M210">
        <f t="shared" si="9"/>
        <v>-0.55000000000000004</v>
      </c>
      <c r="N210" s="2">
        <f>+hist_ExAnteRealRate_wFG!D201-hist_RealNaturalRate_wFG!D201</f>
        <v>-0.14140278815991003</v>
      </c>
      <c r="O210">
        <f>+hist_Forward5YearRealR_wFG!D201-hist_Forward5YearRNatR_wFG!D201</f>
        <v>-0.13201225338502987</v>
      </c>
      <c r="P210" s="2">
        <f>+hist_ExAnteRealRate_woFG!D201-hist_RealNaturalRate_woFG!D201</f>
        <v>-0.93589907252064997</v>
      </c>
      <c r="Q210">
        <f>+hist_Forward5YearRealR_woFG!D201-hist_Forward5YearRNatR_woFG!D201</f>
        <v>5.916442323081017E-2</v>
      </c>
    </row>
    <row r="211" spans="1:17" x14ac:dyDescent="0.25">
      <c r="A211" s="1">
        <v>44742</v>
      </c>
      <c r="B211" t="s">
        <v>127</v>
      </c>
      <c r="C211">
        <v>8</v>
      </c>
      <c r="D211">
        <v>-0.13500000000000001</v>
      </c>
      <c r="E211">
        <v>4.3</v>
      </c>
      <c r="H211">
        <f t="shared" si="7"/>
        <v>8</v>
      </c>
      <c r="K211">
        <f t="shared" si="8"/>
        <v>8</v>
      </c>
      <c r="L211">
        <f t="shared" si="6"/>
        <v>4.3</v>
      </c>
      <c r="M211">
        <f t="shared" si="9"/>
        <v>-0.54</v>
      </c>
      <c r="N211" s="2">
        <f>+hist_ExAnteRealRate_wFG!D202-hist_RealNaturalRate_wFG!D202</f>
        <v>-1.5953995783491899</v>
      </c>
      <c r="O211">
        <f>+hist_Forward5YearRealR_wFG!D202-hist_Forward5YearRNatR_wFG!D202</f>
        <v>-0.19127582881560001</v>
      </c>
      <c r="P211" s="2">
        <f>+hist_ExAnteRealRate_woFG!D202-hist_RealNaturalRate_woFG!D202</f>
        <v>-1.7645258830489399</v>
      </c>
      <c r="Q211">
        <f>+hist_Forward5YearRealR_woFG!D202-hist_Forward5YearRNatR_woFG!D202</f>
        <v>-2.7154699872727006E-2</v>
      </c>
    </row>
    <row r="212" spans="1:17" x14ac:dyDescent="0.25">
      <c r="A212" s="1">
        <v>44834</v>
      </c>
      <c r="B212" t="s">
        <v>128</v>
      </c>
      <c r="C212">
        <v>9.3000000000000007</v>
      </c>
      <c r="D212">
        <v>2.2499999999999999E-2</v>
      </c>
      <c r="E212">
        <v>2.93</v>
      </c>
      <c r="H212">
        <f t="shared" si="7"/>
        <v>9.3000000000000007</v>
      </c>
      <c r="K212">
        <f t="shared" si="8"/>
        <v>9.3000000000000007</v>
      </c>
      <c r="L212">
        <f t="shared" si="6"/>
        <v>2.93</v>
      </c>
      <c r="M212">
        <f t="shared" si="9"/>
        <v>0.09</v>
      </c>
      <c r="N212" s="2">
        <f>+hist_ExAnteRealRate_wFG!D203-hist_RealNaturalRate_wFG!D203</f>
        <v>-1.6307537875092399</v>
      </c>
      <c r="O212">
        <f>+hist_Forward5YearRealR_wFG!D203-hist_Forward5YearRNatR_wFG!D203</f>
        <v>-0.29338665233054018</v>
      </c>
      <c r="P212" s="2">
        <f>+hist_ExAnteRealRate_woFG!D203-hist_RealNaturalRate_woFG!D203</f>
        <v>-1.5247657338432019</v>
      </c>
      <c r="Q212">
        <f>+hist_Forward5YearRealR_woFG!D203-hist_Forward5YearRNatR_woFG!D203</f>
        <v>-0.14772324503513301</v>
      </c>
    </row>
    <row r="213" spans="1:17" x14ac:dyDescent="0.25">
      <c r="A213" s="1">
        <v>44926</v>
      </c>
      <c r="B213" t="s">
        <v>129</v>
      </c>
      <c r="C213">
        <v>10</v>
      </c>
      <c r="D213">
        <v>0.33750000000000002</v>
      </c>
      <c r="E213">
        <v>2.09</v>
      </c>
      <c r="H213">
        <f t="shared" si="7"/>
        <v>10</v>
      </c>
      <c r="K213">
        <f t="shared" si="8"/>
        <v>10</v>
      </c>
      <c r="L213">
        <f t="shared" si="6"/>
        <v>2.09</v>
      </c>
      <c r="M213">
        <f t="shared" si="9"/>
        <v>1.35</v>
      </c>
      <c r="N213" s="2">
        <f>+hist_ExAnteRealRate_wFG!D204-hist_RealNaturalRate_wFG!D204</f>
        <v>-0.79047763144567318</v>
      </c>
      <c r="O213">
        <f>+hist_Forward5YearRealR_wFG!D204-hist_Forward5YearRNatR_wFG!D204</f>
        <v>-0.21519123289849595</v>
      </c>
      <c r="P213" s="2">
        <f>+hist_ExAnteRealRate_woFG!D204-hist_RealNaturalRate_woFG!D204</f>
        <v>-0.54770618502500801</v>
      </c>
      <c r="Q213">
        <f>+hist_Forward5YearRealR_woFG!D204-hist_Forward5YearRNatR_woFG!D204</f>
        <v>-8.1658786922897991E-2</v>
      </c>
    </row>
    <row r="214" spans="1:17" x14ac:dyDescent="0.25">
      <c r="A214" s="1">
        <v>45016</v>
      </c>
      <c r="B214" t="s">
        <v>130</v>
      </c>
      <c r="C214">
        <v>8</v>
      </c>
      <c r="D214">
        <v>0.58750000000000002</v>
      </c>
      <c r="E214">
        <v>1.3</v>
      </c>
      <c r="H214">
        <f t="shared" si="7"/>
        <v>8</v>
      </c>
      <c r="K214">
        <f t="shared" si="8"/>
        <v>8</v>
      </c>
      <c r="L214">
        <f t="shared" si="6"/>
        <v>1.3</v>
      </c>
      <c r="M214">
        <f t="shared" si="9"/>
        <v>2.35</v>
      </c>
      <c r="N214" s="2">
        <f>+hist_ExAnteRealRate_wFG!D205-hist_RealNaturalRate_wFG!D205</f>
        <v>-0.20231863195480493</v>
      </c>
      <c r="O214">
        <f>+hist_Forward5YearRealR_wFG!D205-hist_Forward5YearRNatR_wFG!D205</f>
        <v>-0.17311149689023309</v>
      </c>
      <c r="P214" s="2">
        <f>+hist_ExAnteRealRate_woFG!D205-hist_RealNaturalRate_woFG!D205</f>
        <v>9.5793586115633503E-2</v>
      </c>
      <c r="Q214">
        <f>+hist_Forward5YearRealR_woFG!D205-hist_Forward5YearRNatR_woFG!D205</f>
        <v>-4.7923323888544901E-2</v>
      </c>
    </row>
    <row r="215" spans="1:17" x14ac:dyDescent="0.25">
      <c r="A215" s="1">
        <v>45107</v>
      </c>
      <c r="B215" t="s">
        <v>131</v>
      </c>
      <c r="C215">
        <v>6.2</v>
      </c>
      <c r="D215">
        <v>0.78749999999999998</v>
      </c>
      <c r="E215">
        <v>0.56000000000000005</v>
      </c>
      <c r="H215">
        <f t="shared" si="7"/>
        <v>6.2</v>
      </c>
      <c r="K215">
        <f t="shared" si="8"/>
        <v>6.2</v>
      </c>
      <c r="L215">
        <f t="shared" si="6"/>
        <v>0.56000000000000005</v>
      </c>
      <c r="M215">
        <f t="shared" si="9"/>
        <v>3.15</v>
      </c>
      <c r="N215" s="2">
        <f>+hist_ExAnteRealRate_wFG!D206-hist_RealNaturalRate_wFG!D206</f>
        <v>0.11722287077012405</v>
      </c>
      <c r="O215">
        <f>+hist_Forward5YearRealR_wFG!D206-hist_Forward5YearRNatR_wFG!D206</f>
        <v>-0.21026179260121799</v>
      </c>
      <c r="P215" s="2">
        <f>+hist_ExAnteRealRate_woFG!D206-hist_RealNaturalRate_woFG!D206</f>
        <v>0.433148223244679</v>
      </c>
      <c r="Q215">
        <f>+hist_Forward5YearRealR_woFG!D206-hist_Forward5YearRNatR_woFG!D206</f>
        <v>-9.1824658967863015E-2</v>
      </c>
    </row>
    <row r="216" spans="1:17" x14ac:dyDescent="0.25">
      <c r="A216" s="1">
        <v>45199</v>
      </c>
      <c r="B216" t="s">
        <v>132</v>
      </c>
      <c r="C216">
        <v>4.9000000000000004</v>
      </c>
      <c r="D216">
        <v>0.90500000000000003</v>
      </c>
      <c r="E216">
        <v>0.06</v>
      </c>
      <c r="H216">
        <f t="shared" si="7"/>
        <v>4.9000000000000004</v>
      </c>
      <c r="K216">
        <f t="shared" si="8"/>
        <v>4.9000000000000004</v>
      </c>
      <c r="L216">
        <f t="shared" si="6"/>
        <v>0.06</v>
      </c>
      <c r="M216">
        <f t="shared" si="9"/>
        <v>3.62</v>
      </c>
      <c r="N216" s="2">
        <f>+hist_ExAnteRealRate_wFG!D207-hist_RealNaturalRate_wFG!D207</f>
        <v>0.1971861446248</v>
      </c>
      <c r="O216">
        <f>+hist_Forward5YearRealR_wFG!D207-hist_Forward5YearRNatR_wFG!D207</f>
        <v>-0.20203288247027038</v>
      </c>
      <c r="P216" s="2">
        <f>+hist_ExAnteRealRate_woFG!D207-hist_RealNaturalRate_woFG!D207</f>
        <v>0.51926738497508607</v>
      </c>
      <c r="Q216">
        <f>+hist_Forward5YearRealR_woFG!D207-hist_Forward5YearRNatR_woFG!D207</f>
        <v>-8.8877245521774006E-2</v>
      </c>
    </row>
    <row r="217" spans="1:17" x14ac:dyDescent="0.25">
      <c r="A217" s="1">
        <v>45291</v>
      </c>
      <c r="B217" t="s">
        <v>133</v>
      </c>
      <c r="C217">
        <v>2.7</v>
      </c>
      <c r="D217">
        <v>0.96250000000000002</v>
      </c>
      <c r="E217">
        <v>0.15</v>
      </c>
      <c r="H217">
        <f t="shared" si="7"/>
        <v>2.7</v>
      </c>
      <c r="K217">
        <f t="shared" si="8"/>
        <v>2.7</v>
      </c>
      <c r="L217">
        <f t="shared" si="6"/>
        <v>0.15</v>
      </c>
      <c r="M217">
        <f t="shared" si="9"/>
        <v>3.85</v>
      </c>
      <c r="N217" s="2">
        <f>+hist_ExAnteRealRate_wFG!D208-hist_RealNaturalRate_wFG!D208</f>
        <v>0.28896096221677992</v>
      </c>
      <c r="O217">
        <f>+hist_Forward5YearRealR_wFG!D208-hist_Forward5YearRNatR_wFG!D208</f>
        <v>-0.11545879417114402</v>
      </c>
      <c r="P217" s="2">
        <f>+hist_ExAnteRealRate_woFG!D208-hist_RealNaturalRate_woFG!D208</f>
        <v>0.60579566675148011</v>
      </c>
      <c r="Q217">
        <f>+hist_Forward5YearRealR_woFG!D208-hist_Forward5YearRNatR_woFG!D208</f>
        <v>-6.0433158896729955E-3</v>
      </c>
    </row>
    <row r="218" spans="1:17" x14ac:dyDescent="0.25">
      <c r="A218" s="1">
        <v>45382</v>
      </c>
      <c r="B218" t="s">
        <v>134</v>
      </c>
      <c r="C218">
        <v>2.6</v>
      </c>
      <c r="D218">
        <v>0.96499999999999997</v>
      </c>
      <c r="E218">
        <v>0.49</v>
      </c>
      <c r="H218">
        <f t="shared" si="7"/>
        <v>2.6</v>
      </c>
      <c r="K218">
        <f t="shared" si="8"/>
        <v>2.6</v>
      </c>
      <c r="L218">
        <f t="shared" si="6"/>
        <v>0.49</v>
      </c>
      <c r="M218">
        <f t="shared" si="9"/>
        <v>3.86</v>
      </c>
      <c r="N218" s="2">
        <f>+hist_ExAnteRealRate_wFG!D209-hist_RealNaturalRate_wFG!D209</f>
        <v>0.56972874732999013</v>
      </c>
      <c r="O218">
        <f>+hist_Forward5YearRealR_wFG!D209-hist_Forward5YearRNatR_wFG!D209</f>
        <v>-0.18209944493059396</v>
      </c>
      <c r="P218" s="2">
        <f>+hist_ExAnteRealRate_woFG!D209-hist_RealNaturalRate_woFG!D209</f>
        <v>0.86376138762646004</v>
      </c>
      <c r="Q218">
        <f>+hist_Forward5YearRealR_woFG!D209-hist_Forward5YearRNatR_woFG!D209</f>
        <v>-7.5211899137269E-2</v>
      </c>
    </row>
    <row r="219" spans="1:17" x14ac:dyDescent="0.25">
      <c r="A219" s="1">
        <v>45473</v>
      </c>
      <c r="B219" t="s">
        <v>135</v>
      </c>
      <c r="C219">
        <v>2.5</v>
      </c>
      <c r="D219">
        <v>0.9425</v>
      </c>
      <c r="E219">
        <v>0.49</v>
      </c>
      <c r="H219">
        <f t="shared" si="7"/>
        <v>2.5</v>
      </c>
      <c r="K219">
        <f t="shared" si="8"/>
        <v>2.5</v>
      </c>
      <c r="L219">
        <f t="shared" si="6"/>
        <v>0.49</v>
      </c>
      <c r="M219">
        <f t="shared" si="9"/>
        <v>3.77</v>
      </c>
      <c r="N219" s="2">
        <f>+hist_ExAnteRealRate_wFG!D210-hist_RealNaturalRate_wFG!D210</f>
        <v>0.59345110174358018</v>
      </c>
      <c r="O219">
        <f>+hist_Forward5YearRealR_wFG!D210-hist_Forward5YearRNatR_wFG!D210</f>
        <v>-0.11884241294867598</v>
      </c>
      <c r="P219" s="2">
        <f>+hist_ExAnteRealRate_woFG!D210-hist_RealNaturalRate_woFG!D210</f>
        <v>0.83839142280321011</v>
      </c>
      <c r="Q219">
        <f>+hist_Forward5YearRealR_woFG!D210-hist_Forward5YearRNatR_woFG!D210</f>
        <v>-1.3082910201615006E-2</v>
      </c>
    </row>
    <row r="220" spans="1:17" x14ac:dyDescent="0.25">
      <c r="A220" s="1">
        <v>45565</v>
      </c>
      <c r="B220" t="s">
        <v>136</v>
      </c>
      <c r="C220">
        <v>2.2000000000000002</v>
      </c>
      <c r="D220">
        <v>0.88749999999999996</v>
      </c>
      <c r="E220">
        <v>0.94</v>
      </c>
      <c r="H220">
        <f t="shared" si="7"/>
        <v>2.2000000000000002</v>
      </c>
      <c r="K220">
        <f t="shared" si="8"/>
        <v>2.2000000000000002</v>
      </c>
      <c r="L220">
        <f t="shared" si="6"/>
        <v>0.94</v>
      </c>
      <c r="M220">
        <f t="shared" si="9"/>
        <v>3.55</v>
      </c>
      <c r="N220" s="2"/>
      <c r="P220" s="2"/>
    </row>
    <row r="221" spans="1:17" x14ac:dyDescent="0.25">
      <c r="A221" s="1">
        <v>45658</v>
      </c>
      <c r="B221" t="s">
        <v>137</v>
      </c>
      <c r="C221">
        <v>2.2000000000000002</v>
      </c>
      <c r="E221">
        <v>1.29</v>
      </c>
      <c r="H221">
        <f t="shared" si="7"/>
        <v>2.2000000000000002</v>
      </c>
      <c r="K221">
        <f t="shared" si="8"/>
        <v>2.2000000000000002</v>
      </c>
      <c r="L221">
        <f t="shared" si="6"/>
        <v>1.29</v>
      </c>
      <c r="N221" s="2"/>
      <c r="P221" s="2"/>
    </row>
    <row r="222" spans="1:17" x14ac:dyDescent="0.25">
      <c r="A222" s="1">
        <v>45748</v>
      </c>
      <c r="B222" t="s">
        <v>138</v>
      </c>
      <c r="C222">
        <v>2.2999999999999998</v>
      </c>
      <c r="E222">
        <v>1.58</v>
      </c>
      <c r="H222">
        <f t="shared" si="7"/>
        <v>2.2999999999999998</v>
      </c>
      <c r="K222">
        <f t="shared" si="8"/>
        <v>2.2999999999999998</v>
      </c>
      <c r="L222">
        <f t="shared" si="6"/>
        <v>1.58</v>
      </c>
      <c r="N222" s="2"/>
      <c r="P222" s="2"/>
    </row>
    <row r="223" spans="1:17" x14ac:dyDescent="0.25">
      <c r="A223" s="1"/>
      <c r="B223" t="s">
        <v>139</v>
      </c>
      <c r="C223">
        <v>2</v>
      </c>
      <c r="E223">
        <v>1.49</v>
      </c>
      <c r="H223">
        <f t="shared" si="7"/>
        <v>2</v>
      </c>
      <c r="K223">
        <f t="shared" si="8"/>
        <v>2</v>
      </c>
      <c r="L223">
        <f t="shared" si="6"/>
        <v>1.49</v>
      </c>
      <c r="N223" s="2"/>
      <c r="P223" s="2"/>
    </row>
    <row r="224" spans="1:17" x14ac:dyDescent="0.25">
      <c r="A224" s="1"/>
      <c r="B224" t="s">
        <v>140</v>
      </c>
      <c r="C224">
        <v>2.1</v>
      </c>
      <c r="H224">
        <f t="shared" si="7"/>
        <v>2.1</v>
      </c>
      <c r="K224">
        <f t="shared" si="8"/>
        <v>2.1</v>
      </c>
      <c r="N224" s="2"/>
      <c r="P224" s="2"/>
    </row>
    <row r="225" spans="1:16" x14ac:dyDescent="0.25">
      <c r="A225" s="1"/>
      <c r="B225" s="1"/>
      <c r="C225" s="1"/>
      <c r="D225" s="1"/>
      <c r="E225" s="1"/>
      <c r="F225" s="1"/>
      <c r="G225" s="1"/>
      <c r="N225" s="2"/>
      <c r="P225" s="2"/>
    </row>
    <row r="226" spans="1:16" x14ac:dyDescent="0.25">
      <c r="A226" s="1"/>
      <c r="B226" s="1"/>
      <c r="C226" s="1"/>
      <c r="D226" s="1"/>
      <c r="E226" s="1"/>
      <c r="F226" s="1"/>
      <c r="G226" s="1"/>
      <c r="N226" s="2"/>
      <c r="P226" s="2"/>
    </row>
    <row r="227" spans="1:16" x14ac:dyDescent="0.25">
      <c r="A227" s="1"/>
      <c r="B227" s="1"/>
      <c r="C227" s="1"/>
      <c r="D227" s="1"/>
      <c r="E227" s="1"/>
      <c r="F227" s="1"/>
      <c r="G227" s="1"/>
      <c r="N227" s="2"/>
      <c r="P227" s="2"/>
    </row>
    <row r="228" spans="1:16" x14ac:dyDescent="0.25">
      <c r="A228" s="1"/>
      <c r="B228" s="1"/>
      <c r="C228" s="1"/>
      <c r="D228" s="1"/>
      <c r="E228" s="1"/>
      <c r="F228" s="1"/>
      <c r="G228" s="1"/>
      <c r="N228" s="2"/>
      <c r="P228" s="2"/>
    </row>
    <row r="229" spans="1:16" x14ac:dyDescent="0.25">
      <c r="A229" s="1"/>
      <c r="B229" s="1"/>
      <c r="C229" s="1"/>
      <c r="D229" s="1"/>
      <c r="E229" s="1"/>
      <c r="F229" s="1"/>
      <c r="G229" s="1"/>
      <c r="N229" s="2"/>
      <c r="P229" s="2"/>
    </row>
    <row r="230" spans="1:16" x14ac:dyDescent="0.25">
      <c r="A230" s="1"/>
      <c r="B230" s="1"/>
      <c r="C230" s="1"/>
      <c r="D230" s="1"/>
      <c r="E230" s="1"/>
      <c r="F230" s="1"/>
      <c r="G230" s="1"/>
      <c r="N230" s="2"/>
      <c r="P230" s="2"/>
    </row>
    <row r="231" spans="1:16" x14ac:dyDescent="0.25">
      <c r="A231" s="1"/>
      <c r="B231" s="1"/>
      <c r="C231" s="1"/>
      <c r="D231" s="1"/>
      <c r="E231" s="1"/>
      <c r="F231" s="1"/>
      <c r="G231" s="1"/>
      <c r="N231" s="2"/>
      <c r="P231" s="2"/>
    </row>
    <row r="232" spans="1:16" x14ac:dyDescent="0.25">
      <c r="A232" s="1"/>
      <c r="B232" s="1"/>
      <c r="C232" s="1"/>
      <c r="D232" s="1"/>
      <c r="E232" s="1"/>
      <c r="F232" s="1"/>
      <c r="G232" s="1"/>
      <c r="N232" s="2"/>
      <c r="P232" s="2"/>
    </row>
    <row r="233" spans="1:16" x14ac:dyDescent="0.25">
      <c r="A233" s="1"/>
      <c r="B233" s="1"/>
      <c r="C233" s="1"/>
      <c r="D233" s="1"/>
      <c r="E233" s="1"/>
      <c r="F233" s="1"/>
      <c r="G233" s="1"/>
      <c r="N233" s="2"/>
      <c r="P233" s="2"/>
    </row>
    <row r="234" spans="1:16" x14ac:dyDescent="0.25">
      <c r="A234" s="1"/>
      <c r="B234" s="1"/>
      <c r="C234" s="1"/>
      <c r="D234" s="1"/>
      <c r="E234" s="1"/>
      <c r="F234" s="1"/>
      <c r="G234" s="1"/>
      <c r="N234" s="2"/>
      <c r="P234" s="2"/>
    </row>
    <row r="235" spans="1:16" x14ac:dyDescent="0.25">
      <c r="A235" s="1"/>
      <c r="B235" s="1"/>
      <c r="C235" s="1"/>
      <c r="D235" s="1"/>
      <c r="E235" s="1"/>
      <c r="F235" s="1"/>
      <c r="G235" s="1"/>
      <c r="N235" s="2"/>
      <c r="P235" s="2"/>
    </row>
    <row r="236" spans="1:16" x14ac:dyDescent="0.25">
      <c r="A236" s="1"/>
      <c r="B236" s="1"/>
      <c r="C236" s="1"/>
      <c r="D236" s="1"/>
      <c r="E236" s="1"/>
      <c r="F236" s="1"/>
      <c r="G236" s="1"/>
      <c r="N236" s="2"/>
      <c r="P236" s="2"/>
    </row>
    <row r="237" spans="1:16" x14ac:dyDescent="0.25">
      <c r="A237" s="1"/>
      <c r="B237" s="1"/>
      <c r="C237" s="1"/>
      <c r="D237" s="1"/>
      <c r="E237" s="1"/>
      <c r="F237" s="1"/>
      <c r="G237" s="1"/>
      <c r="N237" s="2"/>
      <c r="P237" s="2"/>
    </row>
    <row r="238" spans="1:16" x14ac:dyDescent="0.25">
      <c r="A238" s="1"/>
      <c r="B238" s="1"/>
      <c r="C238" s="1"/>
      <c r="D238" s="1"/>
      <c r="E238" s="1"/>
      <c r="F238" s="1"/>
      <c r="G238" s="1"/>
      <c r="N238" s="2"/>
      <c r="P238" s="2"/>
    </row>
    <row r="239" spans="1:16" x14ac:dyDescent="0.25">
      <c r="A239" s="1"/>
      <c r="B239" s="1"/>
      <c r="C239" s="1"/>
      <c r="D239" s="1"/>
      <c r="E239" s="1"/>
      <c r="F239" s="1"/>
      <c r="G239" s="1"/>
      <c r="N239" s="2"/>
      <c r="P239" s="2"/>
    </row>
    <row r="240" spans="1:16" x14ac:dyDescent="0.25">
      <c r="A240" s="1"/>
      <c r="B240" s="1"/>
      <c r="C240" s="1"/>
      <c r="D240" s="1"/>
      <c r="E240" s="1"/>
      <c r="F240" s="1"/>
      <c r="G240" s="1"/>
      <c r="N240" s="2"/>
      <c r="P240" s="2"/>
    </row>
    <row r="241" spans="1:16" x14ac:dyDescent="0.25">
      <c r="A241" s="1"/>
      <c r="B241" s="1"/>
      <c r="C241" s="1"/>
      <c r="D241" s="1"/>
      <c r="E241" s="1"/>
      <c r="F241" s="1"/>
      <c r="G241" s="1"/>
      <c r="N241" s="2"/>
      <c r="P241" s="2"/>
    </row>
    <row r="242" spans="1:16" x14ac:dyDescent="0.25">
      <c r="A242" s="1"/>
      <c r="B242" s="1"/>
      <c r="C242" s="1"/>
      <c r="D242" s="1"/>
      <c r="E242" s="1"/>
      <c r="F242" s="1"/>
      <c r="G242" s="1"/>
      <c r="N242" s="2"/>
      <c r="P242" s="2"/>
    </row>
    <row r="243" spans="1:16" x14ac:dyDescent="0.25">
      <c r="A243" s="1"/>
      <c r="B243" s="1"/>
      <c r="C243" s="1"/>
      <c r="D243" s="1"/>
      <c r="E243" s="1"/>
      <c r="F243" s="1"/>
      <c r="G243" s="1"/>
      <c r="N243" s="2"/>
      <c r="P243" s="2"/>
    </row>
    <row r="244" spans="1:16" x14ac:dyDescent="0.25">
      <c r="A244" s="1"/>
      <c r="B244" s="1"/>
      <c r="C244" s="1"/>
      <c r="D244" s="1"/>
      <c r="E244" s="1"/>
      <c r="F244" s="1"/>
      <c r="G244" s="1"/>
      <c r="N244" s="2"/>
      <c r="P244" s="2"/>
    </row>
    <row r="245" spans="1:16" x14ac:dyDescent="0.25">
      <c r="A245" s="1"/>
      <c r="B245" s="1"/>
      <c r="C245" s="1"/>
      <c r="D245" s="1"/>
      <c r="E245" s="1"/>
      <c r="F245" s="1"/>
      <c r="G245" s="1"/>
      <c r="N245" s="2"/>
      <c r="P245" s="2"/>
    </row>
    <row r="246" spans="1:16" x14ac:dyDescent="0.25">
      <c r="A246" s="1"/>
      <c r="B246" s="1"/>
      <c r="C246" s="1"/>
      <c r="D246" s="1"/>
      <c r="E246" s="1"/>
      <c r="F246" s="1"/>
      <c r="G246" s="1"/>
      <c r="N246" s="2"/>
      <c r="P246" s="2"/>
    </row>
    <row r="247" spans="1:16" x14ac:dyDescent="0.25">
      <c r="A247" s="1"/>
      <c r="B247" s="1"/>
      <c r="C247" s="1"/>
      <c r="D247" s="1"/>
      <c r="E247" s="1"/>
      <c r="F247" s="1"/>
      <c r="G247" s="1"/>
      <c r="N247" s="2"/>
      <c r="P247" s="2"/>
    </row>
    <row r="248" spans="1:16" x14ac:dyDescent="0.25">
      <c r="A248" s="1"/>
      <c r="B248" s="1"/>
      <c r="C248" s="1"/>
      <c r="D248" s="1"/>
      <c r="E248" s="1"/>
      <c r="F248" s="1"/>
      <c r="G248" s="1"/>
      <c r="N248" s="2"/>
      <c r="P248" s="2"/>
    </row>
    <row r="249" spans="1:16" x14ac:dyDescent="0.25">
      <c r="A249" s="1"/>
      <c r="B249" s="1"/>
      <c r="C249" s="1"/>
      <c r="D249" s="1"/>
      <c r="E249" s="1"/>
      <c r="F249" s="1"/>
      <c r="G249" s="1"/>
      <c r="N249" s="2"/>
      <c r="P249" s="2"/>
    </row>
    <row r="250" spans="1:16" x14ac:dyDescent="0.25">
      <c r="A250" s="1"/>
      <c r="B250" s="1"/>
      <c r="C250" s="1"/>
      <c r="D250" s="1"/>
      <c r="E250" s="1"/>
      <c r="F250" s="1"/>
      <c r="G250" s="1"/>
      <c r="N250" s="2"/>
      <c r="P250" s="2"/>
    </row>
    <row r="251" spans="1:16" x14ac:dyDescent="0.25">
      <c r="A251" s="1"/>
      <c r="B251" s="1"/>
      <c r="C251" s="1"/>
      <c r="D251" s="1"/>
      <c r="E251" s="1"/>
      <c r="F251" s="1"/>
      <c r="G251" s="1"/>
      <c r="N251" s="2"/>
      <c r="P251" s="2"/>
    </row>
    <row r="252" spans="1:16" x14ac:dyDescent="0.25">
      <c r="A252" s="1"/>
      <c r="B252" s="1"/>
      <c r="C252" s="1"/>
      <c r="D252" s="1"/>
      <c r="E252" s="1"/>
      <c r="F252" s="1"/>
      <c r="G252" s="1"/>
      <c r="N252" s="2"/>
      <c r="P252" s="2"/>
    </row>
    <row r="253" spans="1:16" x14ac:dyDescent="0.25">
      <c r="A253" s="1"/>
      <c r="B253" s="1"/>
      <c r="C253" s="1"/>
      <c r="D253" s="1"/>
      <c r="E253" s="1"/>
      <c r="F253" s="1"/>
      <c r="G253" s="1"/>
      <c r="N253" s="2"/>
      <c r="P253" s="2"/>
    </row>
    <row r="254" spans="1:16" x14ac:dyDescent="0.25">
      <c r="A254" s="1"/>
      <c r="B254" s="1"/>
      <c r="C254" s="1"/>
      <c r="D254" s="1"/>
      <c r="E254" s="1"/>
      <c r="F254" s="1"/>
      <c r="G254" s="1"/>
      <c r="N254" s="2"/>
      <c r="P254" s="2"/>
    </row>
    <row r="255" spans="1:16" x14ac:dyDescent="0.25">
      <c r="A255" s="1"/>
      <c r="B255" s="1"/>
      <c r="C255" s="1"/>
      <c r="D255" s="1"/>
      <c r="E255" s="1"/>
      <c r="F255" s="1"/>
      <c r="G255" s="1"/>
      <c r="N255" s="2"/>
      <c r="P255" s="2"/>
    </row>
    <row r="256" spans="1:16" x14ac:dyDescent="0.25">
      <c r="A256" s="1"/>
      <c r="B256" s="1"/>
      <c r="C256" s="1"/>
      <c r="D256" s="1"/>
      <c r="E256" s="1"/>
      <c r="F256" s="1"/>
      <c r="G256" s="1"/>
      <c r="N256" s="2"/>
      <c r="P256" s="2"/>
    </row>
    <row r="257" spans="1:16" x14ac:dyDescent="0.25">
      <c r="A257" s="1"/>
      <c r="B257" s="1"/>
      <c r="C257" s="1"/>
      <c r="D257" s="1"/>
      <c r="E257" s="1"/>
      <c r="F257" s="1"/>
      <c r="G257" s="1"/>
      <c r="N257" s="2"/>
      <c r="P257" s="2"/>
    </row>
    <row r="258" spans="1:16" x14ac:dyDescent="0.25">
      <c r="A258" s="1"/>
      <c r="B258" s="1"/>
      <c r="C258" s="1"/>
      <c r="D258" s="1"/>
      <c r="E258" s="1"/>
      <c r="F258" s="1"/>
      <c r="G258" s="1"/>
      <c r="N258" s="2"/>
      <c r="P258" s="2"/>
    </row>
    <row r="259" spans="1:16" x14ac:dyDescent="0.25">
      <c r="A259" s="1"/>
      <c r="B259" s="1"/>
      <c r="C259" s="1"/>
      <c r="D259" s="1"/>
      <c r="E259" s="1"/>
      <c r="F259" s="1"/>
      <c r="G259" s="1"/>
      <c r="N259" s="2"/>
      <c r="P259" s="2"/>
    </row>
    <row r="260" spans="1:16" x14ac:dyDescent="0.25">
      <c r="A260" s="1"/>
      <c r="B260" s="1"/>
      <c r="C260" s="1"/>
      <c r="D260" s="1"/>
      <c r="E260" s="1"/>
      <c r="F260" s="1"/>
      <c r="G260" s="1"/>
      <c r="N260" s="2"/>
      <c r="P260" s="2"/>
    </row>
    <row r="261" spans="1:16" x14ac:dyDescent="0.25">
      <c r="A261" s="1"/>
      <c r="B261" s="1"/>
      <c r="C261" s="1"/>
      <c r="D261" s="1"/>
      <c r="E261" s="1"/>
      <c r="F261" s="1"/>
      <c r="G261" s="1"/>
      <c r="N261" s="2"/>
      <c r="P261" s="2"/>
    </row>
    <row r="262" spans="1:16" x14ac:dyDescent="0.25">
      <c r="A262" s="1"/>
      <c r="B262" s="1"/>
      <c r="C262" s="1"/>
      <c r="D262" s="1"/>
      <c r="E262" s="1"/>
      <c r="F262" s="1"/>
      <c r="G262" s="1"/>
      <c r="N262" s="2"/>
      <c r="P262" s="2"/>
    </row>
    <row r="263" spans="1:16" x14ac:dyDescent="0.25">
      <c r="A263" s="1"/>
      <c r="B263" s="1"/>
      <c r="C263" s="1"/>
      <c r="D263" s="1"/>
      <c r="E263" s="1"/>
      <c r="F263" s="1"/>
      <c r="G263" s="1"/>
      <c r="N263" s="2"/>
      <c r="P263" s="2"/>
    </row>
    <row r="264" spans="1:16" x14ac:dyDescent="0.25">
      <c r="A264" s="1"/>
      <c r="B264" s="1"/>
      <c r="C264" s="1"/>
      <c r="D264" s="1"/>
      <c r="E264" s="1"/>
      <c r="F264" s="1"/>
      <c r="G264" s="1"/>
      <c r="N264" s="2"/>
      <c r="P264" s="2"/>
    </row>
    <row r="265" spans="1:16" x14ac:dyDescent="0.25">
      <c r="A265" s="1"/>
      <c r="B265" s="1"/>
      <c r="C265" s="1"/>
      <c r="D265" s="1"/>
      <c r="E265" s="1"/>
      <c r="F265" s="1"/>
      <c r="G265" s="1"/>
      <c r="N265" s="2"/>
      <c r="P265" s="2"/>
    </row>
  </sheetData>
  <mergeCells count="2">
    <mergeCell ref="N1:O1"/>
    <mergeCell ref="P1:Q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68A0-F02E-4274-84FF-AA25C155BC88}">
  <dimension ref="A1:G259"/>
  <sheetViews>
    <sheetView zoomScale="145" zoomScaleNormal="145" workbookViewId="0">
      <selection activeCell="AD14" sqref="AD14"/>
    </sheetView>
  </sheetViews>
  <sheetFormatPr defaultRowHeight="15" x14ac:dyDescent="0.25"/>
  <sheetData>
    <row r="1" spans="1:7" x14ac:dyDescent="0.25">
      <c r="A1" s="8" t="s">
        <v>13</v>
      </c>
      <c r="B1" t="s">
        <v>146</v>
      </c>
      <c r="C1" t="s">
        <v>147</v>
      </c>
      <c r="D1" t="s">
        <v>156</v>
      </c>
      <c r="E1" t="s">
        <v>146</v>
      </c>
      <c r="F1" t="s">
        <v>147</v>
      </c>
      <c r="G1" t="s">
        <v>156</v>
      </c>
    </row>
    <row r="2" spans="1:7" x14ac:dyDescent="0.25">
      <c r="A2" s="7">
        <v>22282</v>
      </c>
      <c r="B2" t="str">
        <f>+'2025Q2'!E7</f>
        <v>NA</v>
      </c>
      <c r="C2" t="str">
        <f>+'2025Q2'!I7</f>
        <v>NA</v>
      </c>
      <c r="D2" t="str">
        <f>+'2025Q2'!M7</f>
        <v>NA</v>
      </c>
    </row>
    <row r="3" spans="1:7" x14ac:dyDescent="0.25">
      <c r="A3" s="7">
        <v>22372</v>
      </c>
      <c r="B3" t="str">
        <f>+'2025Q2'!E8</f>
        <v>NA</v>
      </c>
      <c r="C3" t="str">
        <f>+'2025Q2'!I8</f>
        <v>NA</v>
      </c>
      <c r="D3" t="str">
        <f>+'2025Q2'!M8</f>
        <v>NA</v>
      </c>
    </row>
    <row r="4" spans="1:7" x14ac:dyDescent="0.25">
      <c r="A4" s="7">
        <v>22463</v>
      </c>
      <c r="B4" t="str">
        <f>+'2025Q2'!E9</f>
        <v>NA</v>
      </c>
      <c r="C4" t="str">
        <f>+'2025Q2'!I9</f>
        <v>NA</v>
      </c>
      <c r="D4" t="str">
        <f>+'2025Q2'!M9</f>
        <v>NA</v>
      </c>
    </row>
    <row r="5" spans="1:7" x14ac:dyDescent="0.25">
      <c r="A5" s="7">
        <v>22555</v>
      </c>
      <c r="B5" t="str">
        <f>+'2025Q2'!E10</f>
        <v>NA</v>
      </c>
      <c r="C5" t="str">
        <f>+'2025Q2'!I10</f>
        <v>NA</v>
      </c>
      <c r="D5" t="str">
        <f>+'2025Q2'!M10</f>
        <v>NA</v>
      </c>
    </row>
    <row r="6" spans="1:7" x14ac:dyDescent="0.25">
      <c r="A6" s="7">
        <v>22647</v>
      </c>
      <c r="B6" t="str">
        <f>+'2025Q2'!E11</f>
        <v>NA</v>
      </c>
      <c r="C6" t="str">
        <f>+'2025Q2'!I11</f>
        <v>NA</v>
      </c>
      <c r="D6" t="str">
        <f>+'2025Q2'!M11</f>
        <v>NA</v>
      </c>
    </row>
    <row r="7" spans="1:7" x14ac:dyDescent="0.25">
      <c r="A7" s="7">
        <v>22737</v>
      </c>
      <c r="B7" t="str">
        <f>+'2025Q2'!E12</f>
        <v>NA</v>
      </c>
      <c r="C7" t="str">
        <f>+'2025Q2'!I12</f>
        <v>NA</v>
      </c>
      <c r="D7" t="str">
        <f>+'2025Q2'!M12</f>
        <v>NA</v>
      </c>
    </row>
    <row r="8" spans="1:7" x14ac:dyDescent="0.25">
      <c r="A8" s="7">
        <v>22828</v>
      </c>
      <c r="B8" t="str">
        <f>+'2025Q2'!E13</f>
        <v>NA</v>
      </c>
      <c r="C8" t="str">
        <f>+'2025Q2'!I13</f>
        <v>NA</v>
      </c>
      <c r="D8" t="str">
        <f>+'2025Q2'!M13</f>
        <v>NA</v>
      </c>
    </row>
    <row r="9" spans="1:7" x14ac:dyDescent="0.25">
      <c r="A9" s="7">
        <v>22920</v>
      </c>
      <c r="B9" t="str">
        <f>+'2025Q2'!E14</f>
        <v>NA</v>
      </c>
      <c r="C9" t="str">
        <f>+'2025Q2'!I14</f>
        <v>NA</v>
      </c>
      <c r="D9" t="str">
        <f>+'2025Q2'!M14</f>
        <v>NA</v>
      </c>
    </row>
    <row r="10" spans="1:7" x14ac:dyDescent="0.25">
      <c r="A10" s="7">
        <v>23012</v>
      </c>
      <c r="B10" t="str">
        <f>+'2025Q2'!E15</f>
        <v>NA</v>
      </c>
      <c r="C10" t="str">
        <f>+'2025Q2'!I15</f>
        <v>NA</v>
      </c>
      <c r="D10" t="str">
        <f>+'2025Q2'!M15</f>
        <v>NA</v>
      </c>
    </row>
    <row r="11" spans="1:7" x14ac:dyDescent="0.25">
      <c r="A11" s="7">
        <v>23102</v>
      </c>
      <c r="B11" t="str">
        <f>+'2025Q2'!E16</f>
        <v>NA</v>
      </c>
      <c r="C11" t="str">
        <f>+'2025Q2'!I16</f>
        <v>NA</v>
      </c>
      <c r="D11" t="str">
        <f>+'2025Q2'!M16</f>
        <v>NA</v>
      </c>
    </row>
    <row r="12" spans="1:7" x14ac:dyDescent="0.25">
      <c r="A12" s="7">
        <v>23193</v>
      </c>
      <c r="B12" t="str">
        <f>+'2025Q2'!E17</f>
        <v>NA</v>
      </c>
      <c r="C12" t="str">
        <f>+'2025Q2'!I17</f>
        <v>NA</v>
      </c>
      <c r="D12" t="str">
        <f>+'2025Q2'!M17</f>
        <v>NA</v>
      </c>
    </row>
    <row r="13" spans="1:7" x14ac:dyDescent="0.25">
      <c r="A13" s="7">
        <v>23285</v>
      </c>
      <c r="B13" t="str">
        <f>+'2025Q2'!E18</f>
        <v>NA</v>
      </c>
      <c r="C13" t="str">
        <f>+'2025Q2'!I18</f>
        <v>NA</v>
      </c>
      <c r="D13" t="str">
        <f>+'2025Q2'!M18</f>
        <v>NA</v>
      </c>
    </row>
    <row r="14" spans="1:7" x14ac:dyDescent="0.25">
      <c r="A14" s="7">
        <v>23377</v>
      </c>
      <c r="B14" t="str">
        <f>+'2025Q2'!E19</f>
        <v>NA</v>
      </c>
      <c r="C14" t="str">
        <f>+'2025Q2'!I19</f>
        <v>NA</v>
      </c>
      <c r="D14" t="str">
        <f>+'2025Q2'!M19</f>
        <v>NA</v>
      </c>
    </row>
    <row r="15" spans="1:7" x14ac:dyDescent="0.25">
      <c r="A15" s="7">
        <v>23468</v>
      </c>
      <c r="B15" t="str">
        <f>+'2025Q2'!E20</f>
        <v>NA</v>
      </c>
      <c r="C15" t="str">
        <f>+'2025Q2'!I20</f>
        <v>NA</v>
      </c>
      <c r="D15" t="str">
        <f>+'2025Q2'!M20</f>
        <v>NA</v>
      </c>
    </row>
    <row r="16" spans="1:7" x14ac:dyDescent="0.25">
      <c r="A16" s="7">
        <v>23559</v>
      </c>
      <c r="B16" t="str">
        <f>+'2025Q2'!E21</f>
        <v>NA</v>
      </c>
      <c r="C16" t="str">
        <f>+'2025Q2'!I21</f>
        <v>NA</v>
      </c>
      <c r="D16" t="str">
        <f>+'2025Q2'!M21</f>
        <v>NA</v>
      </c>
    </row>
    <row r="17" spans="1:4" x14ac:dyDescent="0.25">
      <c r="A17" s="7">
        <v>23651</v>
      </c>
      <c r="B17" t="str">
        <f>+'2025Q2'!E22</f>
        <v>NA</v>
      </c>
      <c r="C17" t="str">
        <f>+'2025Q2'!I22</f>
        <v>NA</v>
      </c>
      <c r="D17" t="str">
        <f>+'2025Q2'!M22</f>
        <v>NA</v>
      </c>
    </row>
    <row r="18" spans="1:4" x14ac:dyDescent="0.25">
      <c r="A18" s="7">
        <v>23743</v>
      </c>
      <c r="B18" t="str">
        <f>+'2025Q2'!E23</f>
        <v>NA</v>
      </c>
      <c r="C18" t="str">
        <f>+'2025Q2'!I23</f>
        <v>NA</v>
      </c>
      <c r="D18" t="str">
        <f>+'2025Q2'!M23</f>
        <v>NA</v>
      </c>
    </row>
    <row r="19" spans="1:4" x14ac:dyDescent="0.25">
      <c r="A19" s="7">
        <v>23833</v>
      </c>
      <c r="B19" t="str">
        <f>+'2025Q2'!E24</f>
        <v>NA</v>
      </c>
      <c r="C19" t="str">
        <f>+'2025Q2'!I24</f>
        <v>NA</v>
      </c>
      <c r="D19" t="str">
        <f>+'2025Q2'!M24</f>
        <v>NA</v>
      </c>
    </row>
    <row r="20" spans="1:4" x14ac:dyDescent="0.25">
      <c r="A20" s="7">
        <v>23924</v>
      </c>
      <c r="B20" t="str">
        <f>+'2025Q2'!E25</f>
        <v>NA</v>
      </c>
      <c r="C20" t="str">
        <f>+'2025Q2'!I25</f>
        <v>NA</v>
      </c>
      <c r="D20" t="str">
        <f>+'2025Q2'!M25</f>
        <v>NA</v>
      </c>
    </row>
    <row r="21" spans="1:4" x14ac:dyDescent="0.25">
      <c r="A21" s="7">
        <v>24016</v>
      </c>
      <c r="B21" t="str">
        <f>+'2025Q2'!E26</f>
        <v>NA</v>
      </c>
      <c r="C21" t="str">
        <f>+'2025Q2'!I26</f>
        <v>NA</v>
      </c>
      <c r="D21" t="str">
        <f>+'2025Q2'!M26</f>
        <v>NA</v>
      </c>
    </row>
    <row r="22" spans="1:4" x14ac:dyDescent="0.25">
      <c r="A22" s="7">
        <v>24108</v>
      </c>
      <c r="B22" t="str">
        <f>+'2025Q2'!E27</f>
        <v>NA</v>
      </c>
      <c r="C22" t="str">
        <f>+'2025Q2'!I27</f>
        <v>NA</v>
      </c>
      <c r="D22" t="str">
        <f>+'2025Q2'!M27</f>
        <v>NA</v>
      </c>
    </row>
    <row r="23" spans="1:4" x14ac:dyDescent="0.25">
      <c r="A23" s="7">
        <v>24198</v>
      </c>
      <c r="B23" t="str">
        <f>+'2025Q2'!E28</f>
        <v>NA</v>
      </c>
      <c r="C23" t="str">
        <f>+'2025Q2'!I28</f>
        <v>NA</v>
      </c>
      <c r="D23" t="str">
        <f>+'2025Q2'!M28</f>
        <v>NA</v>
      </c>
    </row>
    <row r="24" spans="1:4" x14ac:dyDescent="0.25">
      <c r="A24" s="7">
        <v>24289</v>
      </c>
      <c r="B24" t="str">
        <f>+'2025Q2'!E29</f>
        <v>NA</v>
      </c>
      <c r="C24" t="str">
        <f>+'2025Q2'!I29</f>
        <v>NA</v>
      </c>
      <c r="D24" t="str">
        <f>+'2025Q2'!M29</f>
        <v>NA</v>
      </c>
    </row>
    <row r="25" spans="1:4" x14ac:dyDescent="0.25">
      <c r="A25" s="7">
        <v>24381</v>
      </c>
      <c r="B25" t="str">
        <f>+'2025Q2'!E30</f>
        <v>NA</v>
      </c>
      <c r="C25" t="str">
        <f>+'2025Q2'!I30</f>
        <v>NA</v>
      </c>
      <c r="D25" t="str">
        <f>+'2025Q2'!M30</f>
        <v>NA</v>
      </c>
    </row>
    <row r="26" spans="1:4" x14ac:dyDescent="0.25">
      <c r="A26" s="7">
        <v>24473</v>
      </c>
      <c r="B26" t="str">
        <f>+'2025Q2'!E31</f>
        <v>NA</v>
      </c>
      <c r="C26" t="str">
        <f>+'2025Q2'!I31</f>
        <v>NA</v>
      </c>
      <c r="D26" t="str">
        <f>+'2025Q2'!M31</f>
        <v>NA</v>
      </c>
    </row>
    <row r="27" spans="1:4" x14ac:dyDescent="0.25">
      <c r="A27" s="7">
        <v>24563</v>
      </c>
      <c r="B27" t="str">
        <f>+'2025Q2'!E32</f>
        <v>NA</v>
      </c>
      <c r="C27" t="str">
        <f>+'2025Q2'!I32</f>
        <v>NA</v>
      </c>
      <c r="D27" t="str">
        <f>+'2025Q2'!M32</f>
        <v>NA</v>
      </c>
    </row>
    <row r="28" spans="1:4" x14ac:dyDescent="0.25">
      <c r="A28" s="7">
        <v>24654</v>
      </c>
      <c r="B28" t="str">
        <f>+'2025Q2'!E33</f>
        <v>NA</v>
      </c>
      <c r="C28" t="str">
        <f>+'2025Q2'!I33</f>
        <v>NA</v>
      </c>
      <c r="D28" t="str">
        <f>+'2025Q2'!M33</f>
        <v>NA</v>
      </c>
    </row>
    <row r="29" spans="1:4" x14ac:dyDescent="0.25">
      <c r="A29" s="7">
        <v>24746</v>
      </c>
      <c r="B29" t="str">
        <f>+'2025Q2'!E34</f>
        <v>NA</v>
      </c>
      <c r="C29" t="str">
        <f>+'2025Q2'!I34</f>
        <v>NA</v>
      </c>
      <c r="D29" t="str">
        <f>+'2025Q2'!M34</f>
        <v>NA</v>
      </c>
    </row>
    <row r="30" spans="1:4" x14ac:dyDescent="0.25">
      <c r="A30" s="7">
        <v>24838</v>
      </c>
      <c r="B30" t="str">
        <f>+'2025Q2'!E35</f>
        <v>NA</v>
      </c>
      <c r="C30" t="str">
        <f>+'2025Q2'!I35</f>
        <v>NA</v>
      </c>
      <c r="D30" t="str">
        <f>+'2025Q2'!M35</f>
        <v>NA</v>
      </c>
    </row>
    <row r="31" spans="1:4" x14ac:dyDescent="0.25">
      <c r="A31" s="7">
        <v>24929</v>
      </c>
      <c r="B31" t="str">
        <f>+'2025Q2'!E36</f>
        <v>NA</v>
      </c>
      <c r="C31" t="str">
        <f>+'2025Q2'!I36</f>
        <v>NA</v>
      </c>
      <c r="D31" t="str">
        <f>+'2025Q2'!M36</f>
        <v>NA</v>
      </c>
    </row>
    <row r="32" spans="1:4" x14ac:dyDescent="0.25">
      <c r="A32" s="7">
        <v>25020</v>
      </c>
      <c r="B32" t="str">
        <f>+'2025Q2'!E37</f>
        <v>NA</v>
      </c>
      <c r="C32" t="str">
        <f>+'2025Q2'!I37</f>
        <v>NA</v>
      </c>
      <c r="D32" t="str">
        <f>+'2025Q2'!M37</f>
        <v>NA</v>
      </c>
    </row>
    <row r="33" spans="1:4" x14ac:dyDescent="0.25">
      <c r="A33" s="7">
        <v>25112</v>
      </c>
      <c r="B33" t="str">
        <f>+'2025Q2'!E38</f>
        <v>NA</v>
      </c>
      <c r="C33" t="str">
        <f>+'2025Q2'!I38</f>
        <v>NA</v>
      </c>
      <c r="D33" t="str">
        <f>+'2025Q2'!M38</f>
        <v>NA</v>
      </c>
    </row>
    <row r="34" spans="1:4" x14ac:dyDescent="0.25">
      <c r="A34" s="7">
        <v>25204</v>
      </c>
      <c r="B34" t="str">
        <f>+'2025Q2'!E39</f>
        <v>NA</v>
      </c>
      <c r="C34" t="str">
        <f>+'2025Q2'!I39</f>
        <v>NA</v>
      </c>
      <c r="D34" t="str">
        <f>+'2025Q2'!M39</f>
        <v>NA</v>
      </c>
    </row>
    <row r="35" spans="1:4" x14ac:dyDescent="0.25">
      <c r="A35" s="7">
        <v>25294</v>
      </c>
      <c r="B35" t="str">
        <f>+'2025Q2'!E40</f>
        <v>NA</v>
      </c>
      <c r="C35" t="str">
        <f>+'2025Q2'!I40</f>
        <v>NA</v>
      </c>
      <c r="D35" t="str">
        <f>+'2025Q2'!M40</f>
        <v>NA</v>
      </c>
    </row>
    <row r="36" spans="1:4" x14ac:dyDescent="0.25">
      <c r="A36" s="7">
        <v>25385</v>
      </c>
      <c r="B36" t="str">
        <f>+'2025Q2'!E41</f>
        <v>NA</v>
      </c>
      <c r="C36" t="str">
        <f>+'2025Q2'!I41</f>
        <v>NA</v>
      </c>
      <c r="D36" t="str">
        <f>+'2025Q2'!M41</f>
        <v>NA</v>
      </c>
    </row>
    <row r="37" spans="1:4" x14ac:dyDescent="0.25">
      <c r="A37" s="7">
        <v>25477</v>
      </c>
      <c r="B37" t="str">
        <f>+'2025Q2'!E42</f>
        <v>NA</v>
      </c>
      <c r="C37" t="str">
        <f>+'2025Q2'!I42</f>
        <v>NA</v>
      </c>
      <c r="D37" t="str">
        <f>+'2025Q2'!M42</f>
        <v>NA</v>
      </c>
    </row>
    <row r="38" spans="1:4" x14ac:dyDescent="0.25">
      <c r="A38" s="7">
        <v>25569</v>
      </c>
      <c r="B38" t="str">
        <f>+'2025Q2'!E43</f>
        <v>NA</v>
      </c>
      <c r="C38" t="str">
        <f>+'2025Q2'!I43</f>
        <v>NA</v>
      </c>
      <c r="D38" t="str">
        <f>+'2025Q2'!M43</f>
        <v>NA</v>
      </c>
    </row>
    <row r="39" spans="1:4" x14ac:dyDescent="0.25">
      <c r="A39" s="7">
        <v>25659</v>
      </c>
      <c r="B39" t="str">
        <f>+'2025Q2'!E44</f>
        <v>NA</v>
      </c>
      <c r="C39" t="str">
        <f>+'2025Q2'!I44</f>
        <v>NA</v>
      </c>
      <c r="D39" t="str">
        <f>+'2025Q2'!M44</f>
        <v>NA</v>
      </c>
    </row>
    <row r="40" spans="1:4" x14ac:dyDescent="0.25">
      <c r="A40" s="7">
        <v>25750</v>
      </c>
      <c r="B40" t="str">
        <f>+'2025Q2'!E45</f>
        <v>NA</v>
      </c>
      <c r="C40" t="str">
        <f>+'2025Q2'!I45</f>
        <v>NA</v>
      </c>
      <c r="D40" t="str">
        <f>+'2025Q2'!M45</f>
        <v>NA</v>
      </c>
    </row>
    <row r="41" spans="1:4" x14ac:dyDescent="0.25">
      <c r="A41" s="7">
        <v>25842</v>
      </c>
      <c r="B41" t="str">
        <f>+'2025Q2'!E46</f>
        <v>NA</v>
      </c>
      <c r="C41" t="str">
        <f>+'2025Q2'!I46</f>
        <v>NA</v>
      </c>
      <c r="D41" t="str">
        <f>+'2025Q2'!M46</f>
        <v>NA</v>
      </c>
    </row>
    <row r="42" spans="1:4" x14ac:dyDescent="0.25">
      <c r="A42" s="7">
        <v>25934</v>
      </c>
      <c r="B42" t="str">
        <f>+'2025Q2'!E47</f>
        <v>NA</v>
      </c>
      <c r="C42" t="str">
        <f>+'2025Q2'!I47</f>
        <v>NA</v>
      </c>
      <c r="D42" t="str">
        <f>+'2025Q2'!M47</f>
        <v>NA</v>
      </c>
    </row>
    <row r="43" spans="1:4" x14ac:dyDescent="0.25">
      <c r="A43" s="7">
        <v>26024</v>
      </c>
      <c r="B43" t="str">
        <f>+'2025Q2'!E48</f>
        <v>NA</v>
      </c>
      <c r="C43" t="str">
        <f>+'2025Q2'!I48</f>
        <v>NA</v>
      </c>
      <c r="D43" t="str">
        <f>+'2025Q2'!M48</f>
        <v>NA</v>
      </c>
    </row>
    <row r="44" spans="1:4" x14ac:dyDescent="0.25">
      <c r="A44" s="7">
        <v>26115</v>
      </c>
      <c r="B44" t="str">
        <f>+'2025Q2'!E49</f>
        <v>NA</v>
      </c>
      <c r="C44" t="str">
        <f>+'2025Q2'!I49</f>
        <v>NA</v>
      </c>
      <c r="D44" t="str">
        <f>+'2025Q2'!M49</f>
        <v>NA</v>
      </c>
    </row>
    <row r="45" spans="1:4" x14ac:dyDescent="0.25">
      <c r="A45" s="7">
        <v>26207</v>
      </c>
      <c r="B45" t="str">
        <f>+'2025Q2'!E50</f>
        <v>NA</v>
      </c>
      <c r="C45" t="str">
        <f>+'2025Q2'!I50</f>
        <v>NA</v>
      </c>
      <c r="D45" t="str">
        <f>+'2025Q2'!M50</f>
        <v>NA</v>
      </c>
    </row>
    <row r="46" spans="1:4" x14ac:dyDescent="0.25">
      <c r="A46" s="7">
        <v>26299</v>
      </c>
      <c r="B46">
        <f>+'2025Q2'!E51</f>
        <v>3.41597832941039</v>
      </c>
      <c r="C46">
        <f>+'2025Q2'!I51</f>
        <v>9.9193275426430402E-3</v>
      </c>
      <c r="D46">
        <f>+'2025Q2'!M51</f>
        <v>3.3300189223639101</v>
      </c>
    </row>
    <row r="47" spans="1:4" x14ac:dyDescent="0.25">
      <c r="A47" s="7">
        <v>26390</v>
      </c>
      <c r="B47">
        <f>+'2025Q2'!E52</f>
        <v>2.5299270317118401</v>
      </c>
      <c r="C47">
        <f>+'2025Q2'!I52</f>
        <v>-9.9120755716052E-3</v>
      </c>
      <c r="D47">
        <f>+'2025Q2'!M52</f>
        <v>2.4490056642150102</v>
      </c>
    </row>
    <row r="48" spans="1:4" x14ac:dyDescent="0.25">
      <c r="A48" s="7">
        <v>26481</v>
      </c>
      <c r="B48">
        <f>+'2025Q2'!E53</f>
        <v>2.6289236265917002</v>
      </c>
      <c r="C48">
        <f>+'2025Q2'!I53</f>
        <v>5.6975127809268996E-3</v>
      </c>
      <c r="D48">
        <f>+'2025Q2'!M53</f>
        <v>2.5608332384135002</v>
      </c>
    </row>
    <row r="49" spans="1:4" x14ac:dyDescent="0.25">
      <c r="A49" s="7">
        <v>26573</v>
      </c>
      <c r="B49">
        <f>+'2025Q2'!E54</f>
        <v>2.78655544118948</v>
      </c>
      <c r="C49">
        <f>+'2025Q2'!I54</f>
        <v>1.8266482238676902E-2</v>
      </c>
      <c r="D49">
        <f>+'2025Q2'!M54</f>
        <v>2.7266096563117501</v>
      </c>
    </row>
    <row r="50" spans="1:4" x14ac:dyDescent="0.25">
      <c r="A50" s="7">
        <v>26665</v>
      </c>
      <c r="B50">
        <f>+'2025Q2'!E55</f>
        <v>3.3850911294863302</v>
      </c>
      <c r="C50">
        <f>+'2025Q2'!I55</f>
        <v>3.2397649422479802E-2</v>
      </c>
      <c r="D50">
        <f>+'2025Q2'!M55</f>
        <v>3.3224769777010201</v>
      </c>
    </row>
    <row r="51" spans="1:4" x14ac:dyDescent="0.25">
      <c r="A51" s="7">
        <v>26755</v>
      </c>
      <c r="B51">
        <f>+'2025Q2'!E56</f>
        <v>3.0684907208202801</v>
      </c>
      <c r="C51">
        <f>+'2025Q2'!I56</f>
        <v>3.7915662833658902E-2</v>
      </c>
      <c r="D51">
        <f>+'2025Q2'!M56</f>
        <v>3.0202808351170098</v>
      </c>
    </row>
    <row r="52" spans="1:4" x14ac:dyDescent="0.25">
      <c r="A52" s="7">
        <v>26846</v>
      </c>
      <c r="B52">
        <f>+'2025Q2'!E57</f>
        <v>3.1662540136171198</v>
      </c>
      <c r="C52">
        <f>+'2025Q2'!I57</f>
        <v>4.5561523630426398E-2</v>
      </c>
      <c r="D52">
        <f>+'2025Q2'!M57</f>
        <v>3.1229459956583399</v>
      </c>
    </row>
    <row r="53" spans="1:4" x14ac:dyDescent="0.25">
      <c r="A53" s="7">
        <v>26938</v>
      </c>
      <c r="B53">
        <f>+'2025Q2'!E58</f>
        <v>3.0479793019487</v>
      </c>
      <c r="C53">
        <f>+'2025Q2'!I58</f>
        <v>7.05310697581778E-2</v>
      </c>
      <c r="D53">
        <f>+'2025Q2'!M58</f>
        <v>3.0329605319995698</v>
      </c>
    </row>
    <row r="54" spans="1:4" x14ac:dyDescent="0.25">
      <c r="A54" s="7">
        <v>27030</v>
      </c>
      <c r="B54">
        <f>+'2025Q2'!E59</f>
        <v>2.99173081072981</v>
      </c>
      <c r="C54">
        <f>+'2025Q2'!I59</f>
        <v>0.104725294487638</v>
      </c>
      <c r="D54">
        <f>+'2025Q2'!M59</f>
        <v>3.0124850325983799</v>
      </c>
    </row>
    <row r="55" spans="1:4" x14ac:dyDescent="0.25">
      <c r="A55" s="7">
        <v>27120</v>
      </c>
      <c r="B55">
        <f>+'2025Q2'!E60</f>
        <v>2.73453201546182</v>
      </c>
      <c r="C55">
        <f>+'2025Q2'!I60</f>
        <v>9.8534400769781802E-2</v>
      </c>
      <c r="D55">
        <f>+'2025Q2'!M60</f>
        <v>2.7563143282342599</v>
      </c>
    </row>
    <row r="56" spans="1:4" x14ac:dyDescent="0.25">
      <c r="A56" s="7">
        <v>27211</v>
      </c>
      <c r="B56">
        <f>+'2025Q2'!E61</f>
        <v>2.8246087494593901</v>
      </c>
      <c r="C56">
        <f>+'2025Q2'!I61</f>
        <v>0.11237880445437801</v>
      </c>
      <c r="D56">
        <f>+'2025Q2'!M61</f>
        <v>2.85770721706974</v>
      </c>
    </row>
    <row r="57" spans="1:4" x14ac:dyDescent="0.25">
      <c r="A57" s="7">
        <v>27303</v>
      </c>
      <c r="B57">
        <f>+'2025Q2'!E62</f>
        <v>2.0672571818785501</v>
      </c>
      <c r="C57">
        <f>+'2025Q2'!I62</f>
        <v>6.9221647004657494E-2</v>
      </c>
      <c r="D57">
        <f>+'2025Q2'!M62</f>
        <v>2.07845562628783</v>
      </c>
    </row>
    <row r="58" spans="1:4" x14ac:dyDescent="0.25">
      <c r="A58" s="7">
        <v>27395</v>
      </c>
      <c r="B58">
        <f>+'2025Q2'!E63</f>
        <v>2.1719058037441101</v>
      </c>
      <c r="C58">
        <f>+'2025Q2'!I63</f>
        <v>-0.13454757444177501</v>
      </c>
      <c r="D58">
        <f>+'2025Q2'!M63</f>
        <v>1.9763977781434701</v>
      </c>
    </row>
    <row r="59" spans="1:4" x14ac:dyDescent="0.25">
      <c r="A59" s="7">
        <v>27485</v>
      </c>
      <c r="B59">
        <f>+'2025Q2'!E64</f>
        <v>2.3286509972464602</v>
      </c>
      <c r="C59">
        <f>+'2025Q2'!I64</f>
        <v>-8.5642244702468298E-2</v>
      </c>
      <c r="D59">
        <f>+'2025Q2'!M64</f>
        <v>2.1776488206634399</v>
      </c>
    </row>
    <row r="60" spans="1:4" x14ac:dyDescent="0.25">
      <c r="A60" s="7">
        <v>27576</v>
      </c>
      <c r="B60">
        <f>+'2025Q2'!E65</f>
        <v>2.5076558508968398</v>
      </c>
      <c r="C60">
        <f>+'2025Q2'!I65</f>
        <v>-0.113958141211292</v>
      </c>
      <c r="D60">
        <f>+'2025Q2'!M65</f>
        <v>2.3233135191012599</v>
      </c>
    </row>
    <row r="61" spans="1:4" x14ac:dyDescent="0.25">
      <c r="A61" s="7">
        <v>27668</v>
      </c>
      <c r="B61">
        <f>+'2025Q2'!E66</f>
        <v>2.5646504378184898</v>
      </c>
      <c r="C61">
        <f>+'2025Q2'!I66</f>
        <v>-0.104575879656883</v>
      </c>
      <c r="D61">
        <f>+'2025Q2'!M66</f>
        <v>2.38809065928133</v>
      </c>
    </row>
    <row r="62" spans="1:4" x14ac:dyDescent="0.25">
      <c r="A62" s="7">
        <v>27760</v>
      </c>
      <c r="B62">
        <f>+'2025Q2'!E67</f>
        <v>2.66498789908364</v>
      </c>
      <c r="C62">
        <f>+'2025Q2'!I67</f>
        <v>-2.7683299323624198E-2</v>
      </c>
      <c r="D62">
        <f>+'2025Q2'!M67</f>
        <v>2.56250445677914</v>
      </c>
    </row>
    <row r="63" spans="1:4" x14ac:dyDescent="0.25">
      <c r="A63" s="7">
        <v>27851</v>
      </c>
      <c r="B63">
        <f>+'2025Q2'!E68</f>
        <v>2.6429404123882998</v>
      </c>
      <c r="C63">
        <f>+'2025Q2'!I68</f>
        <v>2.96475650373576E-2</v>
      </c>
      <c r="D63">
        <f>+'2025Q2'!M68</f>
        <v>2.59840665720106</v>
      </c>
    </row>
    <row r="64" spans="1:4" x14ac:dyDescent="0.25">
      <c r="A64" s="7">
        <v>27942</v>
      </c>
      <c r="B64">
        <f>+'2025Q2'!E69</f>
        <v>2.6691141737858901</v>
      </c>
      <c r="C64">
        <f>+'2025Q2'!I69</f>
        <v>-8.5897117128925005E-2</v>
      </c>
      <c r="D64">
        <f>+'2025Q2'!M69</f>
        <v>2.5083010985394401</v>
      </c>
    </row>
    <row r="65" spans="1:4" x14ac:dyDescent="0.25">
      <c r="A65" s="7">
        <v>28034</v>
      </c>
      <c r="B65">
        <f>+'2025Q2'!E70</f>
        <v>2.7198195168820201</v>
      </c>
      <c r="C65">
        <f>+'2025Q2'!I70</f>
        <v>7.3645553045846898E-2</v>
      </c>
      <c r="D65">
        <f>+'2025Q2'!M70</f>
        <v>2.7171259282698799</v>
      </c>
    </row>
    <row r="66" spans="1:4" x14ac:dyDescent="0.25">
      <c r="A66" s="7">
        <v>28126</v>
      </c>
      <c r="B66">
        <f>+'2025Q2'!E71</f>
        <v>2.6422150763786201</v>
      </c>
      <c r="C66">
        <f>+'2025Q2'!I71</f>
        <v>-7.4202365741361902E-3</v>
      </c>
      <c r="D66">
        <f>+'2025Q2'!M71</f>
        <v>2.5606338781103202</v>
      </c>
    </row>
    <row r="67" spans="1:4" x14ac:dyDescent="0.25">
      <c r="A67" s="7">
        <v>28216</v>
      </c>
      <c r="B67">
        <f>+'2025Q2'!E72</f>
        <v>2.5621242356935698</v>
      </c>
      <c r="C67">
        <f>+'2025Q2'!I72</f>
        <v>-5.4415220943875797E-2</v>
      </c>
      <c r="D67">
        <f>+'2025Q2'!M72</f>
        <v>2.43579602061169</v>
      </c>
    </row>
    <row r="68" spans="1:4" x14ac:dyDescent="0.25">
      <c r="A68" s="7">
        <v>28307</v>
      </c>
      <c r="B68">
        <f>+'2025Q2'!E73</f>
        <v>2.51765987259405</v>
      </c>
      <c r="C68">
        <f>+'2025Q2'!I73</f>
        <v>-9.87999858583712E-2</v>
      </c>
      <c r="D68">
        <f>+'2025Q2'!M73</f>
        <v>2.34819490603839</v>
      </c>
    </row>
    <row r="69" spans="1:4" x14ac:dyDescent="0.25">
      <c r="A69" s="7">
        <v>28399</v>
      </c>
      <c r="B69">
        <f>+'2025Q2'!E74</f>
        <v>2.6957886511392899</v>
      </c>
      <c r="C69">
        <f>+'2025Q2'!I74</f>
        <v>-0.153681249895813</v>
      </c>
      <c r="D69">
        <f>+'2025Q2'!M74</f>
        <v>2.46644275127611</v>
      </c>
    </row>
    <row r="70" spans="1:4" x14ac:dyDescent="0.25">
      <c r="A70" s="7">
        <v>28491</v>
      </c>
      <c r="B70">
        <f>+'2025Q2'!E75</f>
        <v>2.72834464880345</v>
      </c>
      <c r="C70">
        <f>+'2025Q2'!I75</f>
        <v>-0.273358088619228</v>
      </c>
      <c r="D70">
        <f>+'2025Q2'!M75</f>
        <v>2.3784081374822699</v>
      </c>
    </row>
    <row r="71" spans="1:4" x14ac:dyDescent="0.25">
      <c r="A71" s="7">
        <v>28581</v>
      </c>
      <c r="B71">
        <f>+'2025Q2'!E76</f>
        <v>2.7737532074735398</v>
      </c>
      <c r="C71">
        <f>+'2025Q2'!I76</f>
        <v>-0.20436061027476901</v>
      </c>
      <c r="D71">
        <f>+'2025Q2'!M76</f>
        <v>2.4915396596360799</v>
      </c>
    </row>
    <row r="72" spans="1:4" x14ac:dyDescent="0.25">
      <c r="A72" s="7">
        <v>28672</v>
      </c>
      <c r="B72">
        <f>+'2025Q2'!E77</f>
        <v>2.7289397494209902</v>
      </c>
      <c r="C72">
        <f>+'2025Q2'!I77</f>
        <v>-0.25152463364445998</v>
      </c>
      <c r="D72">
        <f>+'2025Q2'!M77</f>
        <v>2.4008199899551101</v>
      </c>
    </row>
    <row r="73" spans="1:4" x14ac:dyDescent="0.25">
      <c r="A73" s="7">
        <v>28764</v>
      </c>
      <c r="B73">
        <f>+'2025Q2'!E78</f>
        <v>2.8134588524151298</v>
      </c>
      <c r="C73">
        <f>+'2025Q2'!I78</f>
        <v>-0.244551495480924</v>
      </c>
      <c r="D73">
        <f>+'2025Q2'!M78</f>
        <v>2.4899399723153701</v>
      </c>
    </row>
    <row r="74" spans="1:4" x14ac:dyDescent="0.25">
      <c r="A74" s="7">
        <v>28856</v>
      </c>
      <c r="B74">
        <f>+'2025Q2'!E79</f>
        <v>2.75838858334432</v>
      </c>
      <c r="C74">
        <f>+'2025Q2'!I79</f>
        <v>-0.20341825788201701</v>
      </c>
      <c r="D74">
        <f>+'2025Q2'!M79</f>
        <v>2.4775486379184599</v>
      </c>
    </row>
    <row r="75" spans="1:4" x14ac:dyDescent="0.25">
      <c r="A75" s="7">
        <v>28946</v>
      </c>
      <c r="B75">
        <f>+'2025Q2'!E80</f>
        <v>2.87607707755603</v>
      </c>
      <c r="C75">
        <f>+'2025Q2'!I80</f>
        <v>-0.10878370180926</v>
      </c>
      <c r="D75">
        <f>+'2025Q2'!M80</f>
        <v>2.6865684401104102</v>
      </c>
    </row>
    <row r="76" spans="1:4" x14ac:dyDescent="0.25">
      <c r="A76" s="7">
        <v>29037</v>
      </c>
      <c r="B76">
        <f>+'2025Q2'!E81</f>
        <v>2.7848967756509699</v>
      </c>
      <c r="C76">
        <f>+'2025Q2'!I81</f>
        <v>-6.1048029417692896E-3</v>
      </c>
      <c r="D76">
        <f>+'2025Q2'!M81</f>
        <v>2.7006262605582001</v>
      </c>
    </row>
    <row r="77" spans="1:4" x14ac:dyDescent="0.25">
      <c r="A77" s="7">
        <v>29129</v>
      </c>
      <c r="B77">
        <f>+'2025Q2'!E82</f>
        <v>2.8097772482272299</v>
      </c>
      <c r="C77">
        <f>+'2025Q2'!I82</f>
        <v>7.9517936494032604E-2</v>
      </c>
      <c r="D77">
        <f>+'2025Q2'!M82</f>
        <v>2.8104311343501198</v>
      </c>
    </row>
    <row r="78" spans="1:4" x14ac:dyDescent="0.25">
      <c r="A78" s="7">
        <v>29221</v>
      </c>
      <c r="B78">
        <f>+'2025Q2'!E83</f>
        <v>2.82125703938837</v>
      </c>
      <c r="C78">
        <f>+'2025Q2'!I83</f>
        <v>0.218855016593336</v>
      </c>
      <c r="D78">
        <f>+'2025Q2'!M83</f>
        <v>2.9609257940085798</v>
      </c>
    </row>
    <row r="79" spans="1:4" x14ac:dyDescent="0.25">
      <c r="A79" s="7">
        <v>29312</v>
      </c>
      <c r="B79">
        <f>+'2025Q2'!E84</f>
        <v>2.7151483422575802</v>
      </c>
      <c r="C79">
        <f>+'2025Q2'!I84</f>
        <v>5.5485709921601303E-2</v>
      </c>
      <c r="D79">
        <f>+'2025Q2'!M84</f>
        <v>2.6944260197581</v>
      </c>
    </row>
    <row r="80" spans="1:4" x14ac:dyDescent="0.25">
      <c r="A80" s="7">
        <v>29403</v>
      </c>
      <c r="B80">
        <f>+'2025Q2'!E85</f>
        <v>2.6992762589592201</v>
      </c>
      <c r="C80">
        <f>+'2025Q2'!I85</f>
        <v>-1.9446678046263299E-3</v>
      </c>
      <c r="D80">
        <f>+'2025Q2'!M85</f>
        <v>2.6215690519759098</v>
      </c>
    </row>
    <row r="81" spans="1:4" x14ac:dyDescent="0.25">
      <c r="A81" s="7">
        <v>29495</v>
      </c>
      <c r="B81">
        <f>+'2025Q2'!E86</f>
        <v>2.6831717586403498</v>
      </c>
      <c r="C81">
        <f>+'2025Q2'!I86</f>
        <v>-6.8729357190129899E-3</v>
      </c>
      <c r="D81">
        <f>+'2025Q2'!M86</f>
        <v>2.6009883004016801</v>
      </c>
    </row>
    <row r="82" spans="1:4" x14ac:dyDescent="0.25">
      <c r="A82" s="7">
        <v>29587</v>
      </c>
      <c r="B82">
        <f>+'2025Q2'!E87</f>
        <v>2.6479985939225901</v>
      </c>
      <c r="C82">
        <f>+'2025Q2'!I87</f>
        <v>6.3839185726320399E-2</v>
      </c>
      <c r="D82">
        <f>+'2025Q2'!M87</f>
        <v>2.63751448778455</v>
      </c>
    </row>
    <row r="83" spans="1:4" x14ac:dyDescent="0.25">
      <c r="A83" s="7">
        <v>29677</v>
      </c>
      <c r="B83">
        <f>+'2025Q2'!E88</f>
        <v>2.6596120016820799</v>
      </c>
      <c r="C83">
        <f>+'2025Q2'!I88</f>
        <v>2.0595038528316401E-2</v>
      </c>
      <c r="D83">
        <f>+'2025Q2'!M88</f>
        <v>2.6055577864303299</v>
      </c>
    </row>
    <row r="84" spans="1:4" x14ac:dyDescent="0.25">
      <c r="A84" s="7">
        <v>29768</v>
      </c>
      <c r="B84">
        <f>+'2025Q2'!E89</f>
        <v>2.6479498683479599</v>
      </c>
      <c r="C84">
        <f>+'2025Q2'!I89</f>
        <v>4.1332660589039602E-2</v>
      </c>
      <c r="D84">
        <f>+'2025Q2'!M89</f>
        <v>2.6149606046885898</v>
      </c>
    </row>
    <row r="85" spans="1:4" x14ac:dyDescent="0.25">
      <c r="A85" s="7">
        <v>29860</v>
      </c>
      <c r="B85">
        <f>+'2025Q2'!E90</f>
        <v>2.6369608897202301</v>
      </c>
      <c r="C85">
        <f>+'2025Q2'!I90</f>
        <v>4.3880397273523698E-2</v>
      </c>
      <c r="D85">
        <f>+'2025Q2'!M90</f>
        <v>2.6068277983569401</v>
      </c>
    </row>
    <row r="86" spans="1:4" x14ac:dyDescent="0.25">
      <c r="A86" s="7">
        <v>29952</v>
      </c>
      <c r="B86">
        <f>+'2025Q2'!E91</f>
        <v>2.68330513897001</v>
      </c>
      <c r="C86">
        <f>+'2025Q2'!I91</f>
        <v>-0.14791713699240899</v>
      </c>
      <c r="D86">
        <f>+'2025Q2'!M91</f>
        <v>2.4600737357757501</v>
      </c>
    </row>
    <row r="87" spans="1:4" x14ac:dyDescent="0.25">
      <c r="A87" s="7">
        <v>30042</v>
      </c>
      <c r="B87">
        <f>+'2025Q2'!E92</f>
        <v>2.64298192159902</v>
      </c>
      <c r="C87">
        <f>+'2025Q2'!I92</f>
        <v>-0.14229778719473801</v>
      </c>
      <c r="D87">
        <f>+'2025Q2'!M92</f>
        <v>2.4265016491106501</v>
      </c>
    </row>
    <row r="88" spans="1:4" x14ac:dyDescent="0.25">
      <c r="A88" s="7">
        <v>30133</v>
      </c>
      <c r="B88">
        <f>+'2025Q2'!E93</f>
        <v>2.5510365412343399</v>
      </c>
      <c r="C88">
        <f>+'2025Q2'!I93</f>
        <v>-0.27691928092516499</v>
      </c>
      <c r="D88">
        <f>+'2025Q2'!M93</f>
        <v>2.2025154725114202</v>
      </c>
    </row>
    <row r="89" spans="1:4" x14ac:dyDescent="0.25">
      <c r="A89" s="7">
        <v>30225</v>
      </c>
      <c r="B89">
        <f>+'2025Q2'!E94</f>
        <v>2.5432051660164201</v>
      </c>
      <c r="C89">
        <f>+'2025Q2'!I94</f>
        <v>-0.350235463593496</v>
      </c>
      <c r="D89">
        <f>+'2025Q2'!M94</f>
        <v>2.1215877234979401</v>
      </c>
    </row>
    <row r="90" spans="1:4" x14ac:dyDescent="0.25">
      <c r="A90" s="7">
        <v>30317</v>
      </c>
      <c r="B90">
        <f>+'2025Q2'!E95</f>
        <v>2.5909260844842001</v>
      </c>
      <c r="C90">
        <f>+'2025Q2'!I95</f>
        <v>-0.42243560063372398</v>
      </c>
      <c r="D90">
        <f>+'2025Q2'!M95</f>
        <v>2.0957690873897499</v>
      </c>
    </row>
    <row r="91" spans="1:4" x14ac:dyDescent="0.25">
      <c r="A91" s="7">
        <v>30407</v>
      </c>
      <c r="B91">
        <f>+'2025Q2'!E96</f>
        <v>2.59292133173519</v>
      </c>
      <c r="C91">
        <f>+'2025Q2'!I96</f>
        <v>-0.43608978832294998</v>
      </c>
      <c r="D91">
        <f>+'2025Q2'!M96</f>
        <v>2.0840541449037402</v>
      </c>
    </row>
    <row r="92" spans="1:4" x14ac:dyDescent="0.25">
      <c r="A92" s="7">
        <v>30498</v>
      </c>
      <c r="B92">
        <f>+'2025Q2'!E97</f>
        <v>2.5311224985158001</v>
      </c>
      <c r="C92">
        <f>+'2025Q2'!I97</f>
        <v>-0.412612150453467</v>
      </c>
      <c r="D92">
        <f>+'2025Q2'!M97</f>
        <v>2.0474675021056199</v>
      </c>
    </row>
    <row r="93" spans="1:4" x14ac:dyDescent="0.25">
      <c r="A93" s="7">
        <v>30590</v>
      </c>
      <c r="B93">
        <f>+'2025Q2'!E98</f>
        <v>2.5801928478485401</v>
      </c>
      <c r="C93">
        <f>+'2025Q2'!I98</f>
        <v>-0.39156083826031102</v>
      </c>
      <c r="D93">
        <f>+'2025Q2'!M98</f>
        <v>2.1162118706436299</v>
      </c>
    </row>
    <row r="94" spans="1:4" x14ac:dyDescent="0.25">
      <c r="A94" s="7">
        <v>30682</v>
      </c>
      <c r="B94">
        <f>+'2025Q2'!E99</f>
        <v>2.59129226934337</v>
      </c>
      <c r="C94">
        <f>+'2025Q2'!I99</f>
        <v>-0.46218627935873802</v>
      </c>
      <c r="D94">
        <f>+'2025Q2'!M99</f>
        <v>2.0563743155485898</v>
      </c>
    </row>
    <row r="95" spans="1:4" x14ac:dyDescent="0.25">
      <c r="A95" s="7">
        <v>30773</v>
      </c>
      <c r="B95">
        <f>+'2025Q2'!E100</f>
        <v>2.4613799557956599</v>
      </c>
      <c r="C95">
        <f>+'2025Q2'!I100</f>
        <v>-0.61696920242991604</v>
      </c>
      <c r="D95">
        <f>+'2025Q2'!M100</f>
        <v>1.77532542180116</v>
      </c>
    </row>
    <row r="96" spans="1:4" x14ac:dyDescent="0.25">
      <c r="A96" s="7">
        <v>30864</v>
      </c>
      <c r="B96">
        <f>+'2025Q2'!E101</f>
        <v>2.5345378842346098</v>
      </c>
      <c r="C96">
        <f>+'2025Q2'!I101</f>
        <v>-0.66028802291474098</v>
      </c>
      <c r="D96">
        <f>+'2025Q2'!M101</f>
        <v>1.8031111532618</v>
      </c>
    </row>
    <row r="97" spans="1:4" x14ac:dyDescent="0.25">
      <c r="A97" s="7">
        <v>30956</v>
      </c>
      <c r="B97">
        <f>+'2025Q2'!E102</f>
        <v>2.5012108029656202</v>
      </c>
      <c r="C97">
        <f>+'2025Q2'!I102</f>
        <v>-0.63868077158242798</v>
      </c>
      <c r="D97">
        <f>+'2025Q2'!M102</f>
        <v>1.79232673862097</v>
      </c>
    </row>
    <row r="98" spans="1:4" x14ac:dyDescent="0.25">
      <c r="A98" s="7">
        <v>31048</v>
      </c>
      <c r="B98">
        <f>+'2025Q2'!E103</f>
        <v>2.4398912983009202</v>
      </c>
      <c r="C98">
        <f>+'2025Q2'!I103</f>
        <v>-0.59964577104772299</v>
      </c>
      <c r="D98">
        <f>+'2025Q2'!M103</f>
        <v>1.7717633333815199</v>
      </c>
    </row>
    <row r="99" spans="1:4" x14ac:dyDescent="0.25">
      <c r="A99" s="7">
        <v>31138</v>
      </c>
      <c r="B99">
        <f>+'2025Q2'!E104</f>
        <v>2.4729548263402799</v>
      </c>
      <c r="C99">
        <f>+'2025Q2'!I104</f>
        <v>-0.55216526170935099</v>
      </c>
      <c r="D99">
        <f>+'2025Q2'!M104</f>
        <v>1.85137935280253</v>
      </c>
    </row>
    <row r="100" spans="1:4" x14ac:dyDescent="0.25">
      <c r="A100" s="7">
        <v>31229</v>
      </c>
      <c r="B100">
        <f>+'2025Q2'!E105</f>
        <v>2.5139089229136999</v>
      </c>
      <c r="C100">
        <f>+'2025Q2'!I105</f>
        <v>-0.82067986067838905</v>
      </c>
      <c r="D100">
        <f>+'2025Q2'!M105</f>
        <v>1.6226693621558099</v>
      </c>
    </row>
    <row r="101" spans="1:4" x14ac:dyDescent="0.25">
      <c r="A101" s="7">
        <v>31321</v>
      </c>
      <c r="B101">
        <f>+'2025Q2'!E106</f>
        <v>2.4833944352575501</v>
      </c>
      <c r="C101">
        <f>+'2025Q2'!I106</f>
        <v>-0.79752200929124695</v>
      </c>
      <c r="D101">
        <f>+'2025Q2'!M106</f>
        <v>1.6161691980833299</v>
      </c>
    </row>
    <row r="102" spans="1:4" x14ac:dyDescent="0.25">
      <c r="A102" s="7">
        <v>31413</v>
      </c>
      <c r="B102">
        <f>+'2025Q2'!E107</f>
        <v>2.3907272324486701</v>
      </c>
      <c r="C102">
        <f>+'2025Q2'!I107</f>
        <v>-1.0373220693715299</v>
      </c>
      <c r="D102">
        <f>+'2025Q2'!M107</f>
        <v>1.28630289260269</v>
      </c>
    </row>
    <row r="103" spans="1:4" x14ac:dyDescent="0.25">
      <c r="A103" s="7">
        <v>31503</v>
      </c>
      <c r="B103">
        <f>+'2025Q2'!E108</f>
        <v>2.5424747867159798</v>
      </c>
      <c r="C103">
        <f>+'2025Q2'!I108</f>
        <v>-1.03609672364228</v>
      </c>
      <c r="D103">
        <f>+'2025Q2'!M108</f>
        <v>1.43501658423283</v>
      </c>
    </row>
    <row r="104" spans="1:4" x14ac:dyDescent="0.25">
      <c r="A104" s="7">
        <v>31594</v>
      </c>
      <c r="B104">
        <f>+'2025Q2'!E109</f>
        <v>2.4908906129182</v>
      </c>
      <c r="C104">
        <f>+'2025Q2'!I109</f>
        <v>-1.0599220052843501</v>
      </c>
      <c r="D104">
        <f>+'2025Q2'!M109</f>
        <v>1.3610549791104001</v>
      </c>
    </row>
    <row r="105" spans="1:4" x14ac:dyDescent="0.25">
      <c r="A105" s="7">
        <v>31686</v>
      </c>
      <c r="B105">
        <f>+'2025Q2'!E110</f>
        <v>2.4376675112146402</v>
      </c>
      <c r="C105">
        <f>+'2025Q2'!I110</f>
        <v>-1.0928607180221399</v>
      </c>
      <c r="D105">
        <f>+'2025Q2'!M110</f>
        <v>1.2763870159614701</v>
      </c>
    </row>
    <row r="106" spans="1:4" x14ac:dyDescent="0.25">
      <c r="A106" s="7">
        <v>31778</v>
      </c>
      <c r="B106">
        <f>+'2025Q2'!E111</f>
        <v>2.31296705160333</v>
      </c>
      <c r="C106">
        <f>+'2025Q2'!I111</f>
        <v>-1.0127744957763101</v>
      </c>
      <c r="D106">
        <f>+'2025Q2'!M111</f>
        <v>1.23527283659322</v>
      </c>
    </row>
    <row r="107" spans="1:4" x14ac:dyDescent="0.25">
      <c r="A107" s="7">
        <v>31868</v>
      </c>
      <c r="B107">
        <f>+'2025Q2'!E112</f>
        <v>2.4481535910804402</v>
      </c>
      <c r="C107">
        <f>+'2025Q2'!I112</f>
        <v>-0.84330293776533005</v>
      </c>
      <c r="D107">
        <f>+'2025Q2'!M112</f>
        <v>1.53613655569578</v>
      </c>
    </row>
    <row r="108" spans="1:4" x14ac:dyDescent="0.25">
      <c r="A108" s="7">
        <v>31959</v>
      </c>
      <c r="B108">
        <f>+'2025Q2'!E113</f>
        <v>2.46571764821064</v>
      </c>
      <c r="C108">
        <f>+'2025Q2'!I113</f>
        <v>-0.77060778525031703</v>
      </c>
      <c r="D108">
        <f>+'2025Q2'!M113</f>
        <v>1.6259027822452301</v>
      </c>
    </row>
    <row r="109" spans="1:4" x14ac:dyDescent="0.25">
      <c r="A109" s="7">
        <v>32051</v>
      </c>
      <c r="B109">
        <f>+'2025Q2'!E114</f>
        <v>2.50676844619487</v>
      </c>
      <c r="C109">
        <f>+'2025Q2'!I114</f>
        <v>-0.72971932806517503</v>
      </c>
      <c r="D109">
        <f>+'2025Q2'!M114</f>
        <v>1.7066898349750499</v>
      </c>
    </row>
    <row r="110" spans="1:4" x14ac:dyDescent="0.25">
      <c r="A110" s="7">
        <v>32143</v>
      </c>
      <c r="B110">
        <f>+'2025Q2'!E115</f>
        <v>2.47105742333419</v>
      </c>
      <c r="C110">
        <f>+'2025Q2'!I115</f>
        <v>-0.75490607287675404</v>
      </c>
      <c r="D110">
        <f>+'2025Q2'!M115</f>
        <v>1.6467943944116199</v>
      </c>
    </row>
    <row r="111" spans="1:4" x14ac:dyDescent="0.25">
      <c r="A111" s="7">
        <v>32234</v>
      </c>
      <c r="B111">
        <f>+'2025Q2'!E116</f>
        <v>2.4890751926518302</v>
      </c>
      <c r="C111">
        <f>+'2025Q2'!I116</f>
        <v>-0.71080799807343997</v>
      </c>
      <c r="D111">
        <f>+'2025Q2'!M116</f>
        <v>1.70840452076868</v>
      </c>
    </row>
    <row r="112" spans="1:4" x14ac:dyDescent="0.25">
      <c r="A112" s="7">
        <v>32325</v>
      </c>
      <c r="B112">
        <f>+'2025Q2'!E117</f>
        <v>2.5247285688933299</v>
      </c>
      <c r="C112">
        <f>+'2025Q2'!I117</f>
        <v>-0.56438199445145198</v>
      </c>
      <c r="D112">
        <f>+'2025Q2'!M117</f>
        <v>1.88948319153269</v>
      </c>
    </row>
    <row r="113" spans="1:4" x14ac:dyDescent="0.25">
      <c r="A113" s="7">
        <v>32417</v>
      </c>
      <c r="B113">
        <f>+'2025Q2'!E118</f>
        <v>2.5231928731006699</v>
      </c>
      <c r="C113">
        <f>+'2025Q2'!I118</f>
        <v>-0.478437329708576</v>
      </c>
      <c r="D113">
        <f>+'2025Q2'!M118</f>
        <v>1.9739352639675001</v>
      </c>
    </row>
    <row r="114" spans="1:4" x14ac:dyDescent="0.25">
      <c r="A114" s="7">
        <v>32509</v>
      </c>
      <c r="B114">
        <f>+'2025Q2'!E119</f>
        <v>2.5573973359576998</v>
      </c>
      <c r="C114">
        <f>+'2025Q2'!I119</f>
        <v>-0.38324578479308402</v>
      </c>
      <c r="D114">
        <f>+'2025Q2'!M119</f>
        <v>2.1023712303405202</v>
      </c>
    </row>
    <row r="115" spans="1:4" x14ac:dyDescent="0.25">
      <c r="A115" s="7">
        <v>32599</v>
      </c>
      <c r="B115">
        <f>+'2025Q2'!E120</f>
        <v>2.56541760802418</v>
      </c>
      <c r="C115">
        <f>+'2025Q2'!I120</f>
        <v>-0.27851746063151001</v>
      </c>
      <c r="D115">
        <f>+'2025Q2'!M120</f>
        <v>2.2148947157913201</v>
      </c>
    </row>
    <row r="116" spans="1:4" x14ac:dyDescent="0.25">
      <c r="A116" s="7">
        <v>32690</v>
      </c>
      <c r="B116">
        <f>+'2025Q2'!E121</f>
        <v>2.5611706365229701</v>
      </c>
      <c r="C116">
        <f>+'2025Q2'!I121</f>
        <v>-0.32493730516319502</v>
      </c>
      <c r="D116">
        <f>+'2025Q2'!M121</f>
        <v>2.1643471025794501</v>
      </c>
    </row>
    <row r="117" spans="1:4" x14ac:dyDescent="0.25">
      <c r="A117" s="7">
        <v>32782</v>
      </c>
      <c r="B117">
        <f>+'2025Q2'!E122</f>
        <v>2.6049163091021699</v>
      </c>
      <c r="C117">
        <f>+'2025Q2'!I122</f>
        <v>-0.22628308019271501</v>
      </c>
      <c r="D117">
        <f>+'2025Q2'!M122</f>
        <v>2.3055191586950801</v>
      </c>
    </row>
    <row r="118" spans="1:4" x14ac:dyDescent="0.25">
      <c r="A118" s="7">
        <v>32874</v>
      </c>
      <c r="B118">
        <f>+'2025Q2'!E123</f>
        <v>2.6728347068671199</v>
      </c>
      <c r="C118">
        <f>+'2025Q2'!I123</f>
        <v>-0.11012690267916</v>
      </c>
      <c r="D118">
        <f>+'2025Q2'!M123</f>
        <v>2.4876874191773402</v>
      </c>
    </row>
    <row r="119" spans="1:4" x14ac:dyDescent="0.25">
      <c r="A119" s="7">
        <v>32964</v>
      </c>
      <c r="B119">
        <f>+'2025Q2'!E124</f>
        <v>2.6512559997910601</v>
      </c>
      <c r="C119">
        <f>+'2025Q2'!I124</f>
        <v>-0.16479446059658101</v>
      </c>
      <c r="D119">
        <f>+'2025Q2'!M124</f>
        <v>2.4120468193634901</v>
      </c>
    </row>
    <row r="120" spans="1:4" x14ac:dyDescent="0.25">
      <c r="A120" s="7">
        <v>33055</v>
      </c>
      <c r="B120">
        <f>+'2025Q2'!E125</f>
        <v>2.6993189282941601</v>
      </c>
      <c r="C120">
        <f>+'2025Q2'!I125</f>
        <v>-0.17037059538542099</v>
      </c>
      <c r="D120">
        <f>+'2025Q2'!M125</f>
        <v>2.45318459609897</v>
      </c>
    </row>
    <row r="121" spans="1:4" x14ac:dyDescent="0.25">
      <c r="A121" s="7">
        <v>33147</v>
      </c>
      <c r="B121">
        <f>+'2025Q2'!E126</f>
        <v>2.6894788306922202</v>
      </c>
      <c r="C121">
        <f>+'2025Q2'!I126</f>
        <v>-6.4877410410197303E-2</v>
      </c>
      <c r="D121">
        <f>+'2025Q2'!M126</f>
        <v>2.54911387260911</v>
      </c>
    </row>
    <row r="122" spans="1:4" x14ac:dyDescent="0.25">
      <c r="A122" s="7">
        <v>33239</v>
      </c>
      <c r="B122">
        <f>+'2025Q2'!E127</f>
        <v>2.7095736112700202</v>
      </c>
      <c r="C122">
        <f>+'2025Q2'!I127</f>
        <v>-3.3624488258375197E-2</v>
      </c>
      <c r="D122">
        <f>+'2025Q2'!M127</f>
        <v>2.5998975605974599</v>
      </c>
    </row>
    <row r="123" spans="1:4" x14ac:dyDescent="0.25">
      <c r="A123" s="7">
        <v>33329</v>
      </c>
      <c r="B123">
        <f>+'2025Q2'!E128</f>
        <v>2.6831716665420799</v>
      </c>
      <c r="C123">
        <f>+'2025Q2'!I128</f>
        <v>4.0476181532230898E-2</v>
      </c>
      <c r="D123">
        <f>+'2025Q2'!M128</f>
        <v>2.6483373281396401</v>
      </c>
    </row>
    <row r="124" spans="1:4" x14ac:dyDescent="0.25">
      <c r="A124" s="7">
        <v>33420</v>
      </c>
      <c r="B124">
        <f>+'2025Q2'!E129</f>
        <v>2.631458569076</v>
      </c>
      <c r="C124">
        <f>+'2025Q2'!I129</f>
        <v>0.13859792388126899</v>
      </c>
      <c r="D124">
        <f>+'2025Q2'!M129</f>
        <v>2.6961974419338701</v>
      </c>
    </row>
    <row r="125" spans="1:4" x14ac:dyDescent="0.25">
      <c r="A125" s="7">
        <v>33512</v>
      </c>
      <c r="B125">
        <f>+'2025Q2'!E130</f>
        <v>2.7068614099066299</v>
      </c>
      <c r="C125">
        <f>+'2025Q2'!I130</f>
        <v>0.107051661149797</v>
      </c>
      <c r="D125">
        <f>+'2025Q2'!M130</f>
        <v>2.7379376339596702</v>
      </c>
    </row>
    <row r="126" spans="1:4" x14ac:dyDescent="0.25">
      <c r="A126" s="7">
        <v>33604</v>
      </c>
      <c r="B126">
        <f>+'2025Q2'!E131</f>
        <v>2.7994951203995102</v>
      </c>
      <c r="C126">
        <f>+'2025Q2'!I131</f>
        <v>0.17051564814138701</v>
      </c>
      <c r="D126">
        <f>+'2025Q2'!M131</f>
        <v>2.8914353140886799</v>
      </c>
    </row>
    <row r="127" spans="1:4" x14ac:dyDescent="0.25">
      <c r="A127" s="7">
        <v>33695</v>
      </c>
      <c r="B127">
        <f>+'2025Q2'!E132</f>
        <v>2.64167792189295</v>
      </c>
      <c r="C127">
        <f>+'2025Q2'!I132</f>
        <v>2.2890716789321398E-2</v>
      </c>
      <c r="D127">
        <f>+'2025Q2'!M132</f>
        <v>2.5904227536915898</v>
      </c>
    </row>
    <row r="128" spans="1:4" x14ac:dyDescent="0.25">
      <c r="A128" s="7">
        <v>33786</v>
      </c>
      <c r="B128">
        <f>+'2025Q2'!E133</f>
        <v>2.60244226332552</v>
      </c>
      <c r="C128">
        <f>+'2025Q2'!I133</f>
        <v>-0.13016287177065899</v>
      </c>
      <c r="D128">
        <f>+'2025Q2'!M133</f>
        <v>2.3992347621727999</v>
      </c>
    </row>
    <row r="129" spans="1:4" x14ac:dyDescent="0.25">
      <c r="A129" s="7">
        <v>33878</v>
      </c>
      <c r="B129">
        <f>+'2025Q2'!E134</f>
        <v>2.56780845522775</v>
      </c>
      <c r="C129">
        <f>+'2025Q2'!I134</f>
        <v>-0.14388612424005301</v>
      </c>
      <c r="D129">
        <f>+'2025Q2'!M134</f>
        <v>2.3518497937485598</v>
      </c>
    </row>
    <row r="130" spans="1:4" x14ac:dyDescent="0.25">
      <c r="A130" s="7">
        <v>33970</v>
      </c>
      <c r="B130">
        <f>+'2025Q2'!E135</f>
        <v>2.4750747104409498</v>
      </c>
      <c r="C130">
        <f>+'2025Q2'!I135</f>
        <v>-7.7288784418140896E-2</v>
      </c>
      <c r="D130">
        <f>+'2025Q2'!M135</f>
        <v>2.3283162138740199</v>
      </c>
    </row>
    <row r="131" spans="1:4" x14ac:dyDescent="0.25">
      <c r="A131" s="7">
        <v>34060</v>
      </c>
      <c r="B131">
        <f>+'2025Q2'!E136</f>
        <v>2.48299864643975</v>
      </c>
      <c r="C131">
        <f>+'2025Q2'!I136</f>
        <v>-0.10716376956080501</v>
      </c>
      <c r="D131">
        <f>+'2025Q2'!M136</f>
        <v>2.3061427578870002</v>
      </c>
    </row>
    <row r="132" spans="1:4" x14ac:dyDescent="0.25">
      <c r="A132" s="7">
        <v>34151</v>
      </c>
      <c r="B132">
        <f>+'2025Q2'!E137</f>
        <v>2.4910978949028899</v>
      </c>
      <c r="C132">
        <f>+'2025Q2'!I137</f>
        <v>-6.4318235997126896E-2</v>
      </c>
      <c r="D132">
        <f>+'2025Q2'!M137</f>
        <v>2.3568602124489302</v>
      </c>
    </row>
    <row r="133" spans="1:4" x14ac:dyDescent="0.25">
      <c r="A133" s="7">
        <v>34243</v>
      </c>
      <c r="B133">
        <f>+'2025Q2'!E138</f>
        <v>2.4603469327804901</v>
      </c>
      <c r="C133">
        <f>+'2025Q2'!I138</f>
        <v>-8.8923929118855993E-2</v>
      </c>
      <c r="D133">
        <f>+'2025Q2'!M138</f>
        <v>2.3023666667012201</v>
      </c>
    </row>
    <row r="134" spans="1:4" x14ac:dyDescent="0.25">
      <c r="A134" s="7">
        <v>34335</v>
      </c>
      <c r="B134">
        <f>+'2025Q2'!E139</f>
        <v>2.4920553852383298</v>
      </c>
      <c r="C134">
        <f>+'2025Q2'!I139</f>
        <v>-0.13782511766383199</v>
      </c>
      <c r="D134">
        <f>+'2025Q2'!M139</f>
        <v>2.2842839465438498</v>
      </c>
    </row>
    <row r="135" spans="1:4" x14ac:dyDescent="0.25">
      <c r="A135" s="7">
        <v>34425</v>
      </c>
      <c r="B135">
        <f>+'2025Q2'!E140</f>
        <v>2.4555989880389801</v>
      </c>
      <c r="C135">
        <f>+'2025Q2'!I140</f>
        <v>-8.0909657867001605E-2</v>
      </c>
      <c r="D135">
        <f>+'2025Q2'!M140</f>
        <v>2.3057662572108701</v>
      </c>
    </row>
    <row r="136" spans="1:4" x14ac:dyDescent="0.25">
      <c r="A136" s="7">
        <v>34516</v>
      </c>
      <c r="B136">
        <f>+'2025Q2'!E141</f>
        <v>2.42327322982602</v>
      </c>
      <c r="C136">
        <f>+'2025Q2'!I141</f>
        <v>6.6324635895626304E-3</v>
      </c>
      <c r="D136">
        <f>+'2025Q2'!M141</f>
        <v>2.3618899308918402</v>
      </c>
    </row>
    <row r="137" spans="1:4" x14ac:dyDescent="0.25">
      <c r="A137" s="7">
        <v>34608</v>
      </c>
      <c r="B137">
        <f>+'2025Q2'!E142</f>
        <v>2.4105443781782299</v>
      </c>
      <c r="C137">
        <f>+'2025Q2'!I142</f>
        <v>2.02486102487534E-2</v>
      </c>
      <c r="D137">
        <f>+'2025Q2'!M142</f>
        <v>2.3631344957893599</v>
      </c>
    </row>
    <row r="138" spans="1:4" x14ac:dyDescent="0.25">
      <c r="A138" s="7">
        <v>34700</v>
      </c>
      <c r="B138">
        <f>+'2025Q2'!E143</f>
        <v>2.3715787130769899</v>
      </c>
      <c r="C138">
        <f>+'2025Q2'!I143</f>
        <v>1.8619121528080498E-2</v>
      </c>
      <c r="D138">
        <f>+'2025Q2'!M143</f>
        <v>2.3236330194741801</v>
      </c>
    </row>
    <row r="139" spans="1:4" x14ac:dyDescent="0.25">
      <c r="A139" s="7">
        <v>34790</v>
      </c>
      <c r="B139">
        <f>+'2025Q2'!E144</f>
        <v>2.36888093988017</v>
      </c>
      <c r="C139">
        <f>+'2025Q2'!I144</f>
        <v>3.3241737092556803E-2</v>
      </c>
      <c r="D139">
        <f>+'2025Q2'!M144</f>
        <v>2.3356335821934899</v>
      </c>
    </row>
    <row r="140" spans="1:4" x14ac:dyDescent="0.25">
      <c r="A140" s="7">
        <v>34881</v>
      </c>
      <c r="B140">
        <f>+'2025Q2'!E145</f>
        <v>2.3097612015184801</v>
      </c>
      <c r="C140">
        <f>+'2025Q2'!I145</f>
        <v>1.6650168307521199E-2</v>
      </c>
      <c r="D140">
        <f>+'2025Q2'!M145</f>
        <v>2.2615816315053601</v>
      </c>
    </row>
    <row r="141" spans="1:4" x14ac:dyDescent="0.25">
      <c r="A141" s="7">
        <v>34973</v>
      </c>
      <c r="B141">
        <f>+'2025Q2'!E146</f>
        <v>2.2676493928774399</v>
      </c>
      <c r="C141">
        <f>+'2025Q2'!I146</f>
        <v>-3.8098704533925901E-2</v>
      </c>
      <c r="D141">
        <f>+'2025Q2'!M146</f>
        <v>2.1659029326159698</v>
      </c>
    </row>
    <row r="142" spans="1:4" x14ac:dyDescent="0.25">
      <c r="A142" s="7">
        <v>35065</v>
      </c>
      <c r="B142">
        <f>+'2025Q2'!E147</f>
        <v>2.2239540706414198</v>
      </c>
      <c r="C142">
        <f>+'2025Q2'!I147</f>
        <v>-2.1697030865339501E-2</v>
      </c>
      <c r="D142">
        <f>+'2025Q2'!M147</f>
        <v>2.1398357122630798</v>
      </c>
    </row>
    <row r="143" spans="1:4" x14ac:dyDescent="0.25">
      <c r="A143" s="7">
        <v>35156</v>
      </c>
      <c r="B143">
        <f>+'2025Q2'!E148</f>
        <v>2.2480058510436201</v>
      </c>
      <c r="C143">
        <f>+'2025Q2'!I148</f>
        <v>3.8961421491170302E-2</v>
      </c>
      <c r="D143">
        <f>+'2025Q2'!M148</f>
        <v>2.2238708663043001</v>
      </c>
    </row>
    <row r="144" spans="1:4" x14ac:dyDescent="0.25">
      <c r="A144" s="7">
        <v>35247</v>
      </c>
      <c r="B144">
        <f>+'2025Q2'!E149</f>
        <v>2.2364752598223299</v>
      </c>
      <c r="C144">
        <f>+'2025Q2'!I149</f>
        <v>-0.170366638705159</v>
      </c>
      <c r="D144">
        <f>+'2025Q2'!M149</f>
        <v>2.0033358523307099</v>
      </c>
    </row>
    <row r="145" spans="1:4" x14ac:dyDescent="0.25">
      <c r="A145" s="7">
        <v>35339</v>
      </c>
      <c r="B145">
        <f>+'2025Q2'!E150</f>
        <v>2.2152288894001799</v>
      </c>
      <c r="C145">
        <f>+'2025Q2'!I150</f>
        <v>-0.15406685075837601</v>
      </c>
      <c r="D145">
        <f>+'2025Q2'!M150</f>
        <v>1.99898560710172</v>
      </c>
    </row>
    <row r="146" spans="1:4" x14ac:dyDescent="0.25">
      <c r="A146" s="7">
        <v>35431</v>
      </c>
      <c r="B146">
        <f>+'2025Q2'!E151</f>
        <v>2.1689519977777101</v>
      </c>
      <c r="C146">
        <f>+'2025Q2'!I151</f>
        <v>-0.12624149484166</v>
      </c>
      <c r="D146">
        <f>+'2025Q2'!M151</f>
        <v>1.9818329583857599</v>
      </c>
    </row>
    <row r="147" spans="1:4" x14ac:dyDescent="0.25">
      <c r="A147" s="7">
        <v>35521</v>
      </c>
      <c r="B147">
        <f>+'2025Q2'!E152</f>
        <v>2.2250260409178901</v>
      </c>
      <c r="C147">
        <f>+'2025Q2'!I152</f>
        <v>-0.110168908715343</v>
      </c>
      <c r="D147">
        <f>+'2025Q2'!M152</f>
        <v>2.0524057169244299</v>
      </c>
    </row>
    <row r="148" spans="1:4" x14ac:dyDescent="0.25">
      <c r="A148" s="7">
        <v>35612</v>
      </c>
      <c r="B148">
        <f>+'2025Q2'!E153</f>
        <v>2.2045240676184998</v>
      </c>
      <c r="C148">
        <f>+'2025Q2'!I153</f>
        <v>-2.8949464924652702E-3</v>
      </c>
      <c r="D148">
        <f>+'2025Q2'!M153</f>
        <v>2.1397531495618298</v>
      </c>
    </row>
    <row r="149" spans="1:4" x14ac:dyDescent="0.25">
      <c r="A149" s="7">
        <v>35704</v>
      </c>
      <c r="B149">
        <f>+'2025Q2'!E154</f>
        <v>2.2239218095953399</v>
      </c>
      <c r="C149">
        <f>+'2025Q2'!I154</f>
        <v>5.63593028397502E-2</v>
      </c>
      <c r="D149">
        <f>+'2025Q2'!M154</f>
        <v>2.2178606904162099</v>
      </c>
    </row>
    <row r="150" spans="1:4" x14ac:dyDescent="0.25">
      <c r="A150" s="7">
        <v>35796</v>
      </c>
      <c r="B150">
        <f>+'2025Q2'!E155</f>
        <v>2.2139661346344202</v>
      </c>
      <c r="C150">
        <f>+'2025Q2'!I155</f>
        <v>-2.8703055167680999E-2</v>
      </c>
      <c r="D150">
        <f>+'2025Q2'!M155</f>
        <v>2.1231220905780299</v>
      </c>
    </row>
    <row r="151" spans="1:4" x14ac:dyDescent="0.25">
      <c r="A151" s="7">
        <v>35886</v>
      </c>
      <c r="B151">
        <f>+'2025Q2'!E156</f>
        <v>2.1650753679963102</v>
      </c>
      <c r="C151">
        <f>+'2025Q2'!I156</f>
        <v>9.9687293707877503E-2</v>
      </c>
      <c r="D151">
        <f>+'2025Q2'!M156</f>
        <v>2.2039939253259901</v>
      </c>
    </row>
    <row r="152" spans="1:4" x14ac:dyDescent="0.25">
      <c r="A152" s="7">
        <v>35977</v>
      </c>
      <c r="B152">
        <f>+'2025Q2'!E157</f>
        <v>2.1601320391124901</v>
      </c>
      <c r="C152">
        <f>+'2025Q2'!I157</f>
        <v>3.0018226559516401E-2</v>
      </c>
      <c r="D152">
        <f>+'2025Q2'!M157</f>
        <v>2.1295202772811601</v>
      </c>
    </row>
    <row r="153" spans="1:4" x14ac:dyDescent="0.25">
      <c r="A153" s="7">
        <v>36069</v>
      </c>
      <c r="B153">
        <f>+'2025Q2'!E158</f>
        <v>2.1411565655449398</v>
      </c>
      <c r="C153">
        <f>+'2025Q2'!I158</f>
        <v>-0.12566302998232901</v>
      </c>
      <c r="D153">
        <f>+'2025Q2'!M158</f>
        <v>1.95539614551356</v>
      </c>
    </row>
    <row r="154" spans="1:4" x14ac:dyDescent="0.25">
      <c r="A154" s="7">
        <v>36161</v>
      </c>
      <c r="B154">
        <f>+'2025Q2'!E159</f>
        <v>2.1893411530614002</v>
      </c>
      <c r="C154">
        <f>+'2025Q2'!I159</f>
        <v>-8.8146524962227593E-2</v>
      </c>
      <c r="D154">
        <f>+'2025Q2'!M159</f>
        <v>2.03974480637982</v>
      </c>
    </row>
    <row r="155" spans="1:4" x14ac:dyDescent="0.25">
      <c r="A155" s="7">
        <v>36251</v>
      </c>
      <c r="B155">
        <f>+'2025Q2'!E160</f>
        <v>2.1663637622710499</v>
      </c>
      <c r="C155">
        <f>+'2025Q2'!I160</f>
        <v>-0.155202579041779</v>
      </c>
      <c r="D155">
        <f>+'2025Q2'!M160</f>
        <v>1.9503562845570499</v>
      </c>
    </row>
    <row r="156" spans="1:4" x14ac:dyDescent="0.25">
      <c r="A156" s="7">
        <v>36342</v>
      </c>
      <c r="B156">
        <f>+'2025Q2'!E161</f>
        <v>2.2297663139482</v>
      </c>
      <c r="C156">
        <f>+'2025Q2'!I161</f>
        <v>-9.6136639153750994E-2</v>
      </c>
      <c r="D156">
        <f>+'2025Q2'!M161</f>
        <v>2.0710452108444901</v>
      </c>
    </row>
    <row r="157" spans="1:4" x14ac:dyDescent="0.25">
      <c r="A157" s="7">
        <v>36434</v>
      </c>
      <c r="B157">
        <f>+'2025Q2'!E162</f>
        <v>2.24256039048529</v>
      </c>
      <c r="C157">
        <f>+'2025Q2'!I162</f>
        <v>-2.48250608042495E-2</v>
      </c>
      <c r="D157">
        <f>+'2025Q2'!M162</f>
        <v>2.1547917651308102</v>
      </c>
    </row>
    <row r="158" spans="1:4" x14ac:dyDescent="0.25">
      <c r="A158" s="7">
        <v>36526</v>
      </c>
      <c r="B158">
        <f>+'2025Q2'!E163</f>
        <v>2.2844650539523901</v>
      </c>
      <c r="C158">
        <f>+'2025Q2'!I163</f>
        <v>1.7277338332741098E-2</v>
      </c>
      <c r="D158">
        <f>+'2025Q2'!M163</f>
        <v>2.23762265923523</v>
      </c>
    </row>
    <row r="159" spans="1:4" x14ac:dyDescent="0.25">
      <c r="A159" s="7">
        <v>36617</v>
      </c>
      <c r="B159">
        <f>+'2025Q2'!E164</f>
        <v>2.2880805030884299</v>
      </c>
      <c r="C159">
        <f>+'2025Q2'!I164</f>
        <v>9.5716002999516308E-3</v>
      </c>
      <c r="D159">
        <f>+'2025Q2'!M164</f>
        <v>2.2334308929124802</v>
      </c>
    </row>
    <row r="160" spans="1:4" x14ac:dyDescent="0.25">
      <c r="A160" s="7">
        <v>36708</v>
      </c>
      <c r="B160">
        <f>+'2025Q2'!E165</f>
        <v>2.26612218726634</v>
      </c>
      <c r="C160">
        <f>+'2025Q2'!I165</f>
        <v>0.19828822717273201</v>
      </c>
      <c r="D160">
        <f>+'2025Q2'!M165</f>
        <v>2.4008055238960599</v>
      </c>
    </row>
    <row r="161" spans="1:4" x14ac:dyDescent="0.25">
      <c r="A161" s="7">
        <v>36800</v>
      </c>
      <c r="B161">
        <f>+'2025Q2'!E166</f>
        <v>2.2537393401099801</v>
      </c>
      <c r="C161">
        <f>+'2025Q2'!I166</f>
        <v>0.23255511383232799</v>
      </c>
      <c r="D161">
        <f>+'2025Q2'!M166</f>
        <v>2.4230371217270998</v>
      </c>
    </row>
    <row r="162" spans="1:4" x14ac:dyDescent="0.25">
      <c r="A162" s="7">
        <v>36892</v>
      </c>
      <c r="B162">
        <f>+'2025Q2'!E167</f>
        <v>2.31348101339597</v>
      </c>
      <c r="C162">
        <f>+'2025Q2'!I167</f>
        <v>0.34483493583962799</v>
      </c>
      <c r="D162">
        <f>+'2025Q2'!M167</f>
        <v>2.5933818042644101</v>
      </c>
    </row>
    <row r="163" spans="1:4" x14ac:dyDescent="0.25">
      <c r="A163" s="7">
        <v>36982</v>
      </c>
      <c r="B163">
        <f>+'2025Q2'!E168</f>
        <v>2.2293535199533698</v>
      </c>
      <c r="C163">
        <f>+'2025Q2'!I168</f>
        <v>0.66762295640348801</v>
      </c>
      <c r="D163">
        <f>+'2025Q2'!M168</f>
        <v>2.8344035985945299</v>
      </c>
    </row>
    <row r="164" spans="1:4" x14ac:dyDescent="0.25">
      <c r="A164" s="7">
        <v>37073</v>
      </c>
      <c r="B164">
        <f>+'2025Q2'!E169</f>
        <v>2.2345793476262901</v>
      </c>
      <c r="C164">
        <f>+'2025Q2'!I169</f>
        <v>0.42232329480638398</v>
      </c>
      <c r="D164">
        <f>+'2025Q2'!M169</f>
        <v>2.5941830875851499</v>
      </c>
    </row>
    <row r="165" spans="1:4" x14ac:dyDescent="0.25">
      <c r="A165" s="7">
        <v>37165</v>
      </c>
      <c r="B165">
        <f>+'2025Q2'!E170</f>
        <v>2.1978537782370502</v>
      </c>
      <c r="C165">
        <f>+'2025Q2'!I170</f>
        <v>0.38146263996963697</v>
      </c>
      <c r="D165">
        <f>+'2025Q2'!M170</f>
        <v>2.5176276664792501</v>
      </c>
    </row>
    <row r="166" spans="1:4" x14ac:dyDescent="0.25">
      <c r="A166" s="7">
        <v>37257</v>
      </c>
      <c r="B166">
        <f>+'2025Q2'!E171</f>
        <v>2.1842831678694998</v>
      </c>
      <c r="C166">
        <f>+'2025Q2'!I171</f>
        <v>0.48757947773081101</v>
      </c>
      <c r="D166">
        <f>+'2025Q2'!M171</f>
        <v>2.6105547900098398</v>
      </c>
    </row>
    <row r="167" spans="1:4" x14ac:dyDescent="0.25">
      <c r="A167" s="7">
        <v>37347</v>
      </c>
      <c r="B167">
        <f>+'2025Q2'!E172</f>
        <v>2.2068690257455801</v>
      </c>
      <c r="C167">
        <f>+'2025Q2'!I172</f>
        <v>0.25433061149439601</v>
      </c>
      <c r="D167">
        <f>+'2025Q2'!M172</f>
        <v>2.3992578480398801</v>
      </c>
    </row>
    <row r="168" spans="1:4" x14ac:dyDescent="0.25">
      <c r="A168" s="7">
        <v>37438</v>
      </c>
      <c r="B168">
        <f>+'2025Q2'!E173</f>
        <v>2.20722697358989</v>
      </c>
      <c r="C168">
        <f>+'2025Q2'!I173</f>
        <v>0.18926834899030401</v>
      </c>
      <c r="D168">
        <f>+'2025Q2'!M173</f>
        <v>2.33454348659905</v>
      </c>
    </row>
    <row r="169" spans="1:4" x14ac:dyDescent="0.25">
      <c r="A169" s="7">
        <v>37530</v>
      </c>
      <c r="B169">
        <f>+'2025Q2'!E174</f>
        <v>2.17375203249608</v>
      </c>
      <c r="C169">
        <f>+'2025Q2'!I174</f>
        <v>0.11569329696186199</v>
      </c>
      <c r="D169">
        <f>+'2025Q2'!M174</f>
        <v>2.22843305886129</v>
      </c>
    </row>
    <row r="170" spans="1:4" x14ac:dyDescent="0.25">
      <c r="A170" s="7">
        <v>37622</v>
      </c>
      <c r="B170">
        <f>+'2025Q2'!E175</f>
        <v>2.09915836550931</v>
      </c>
      <c r="C170">
        <f>+'2025Q2'!I175</f>
        <v>4.08917837519506E-2</v>
      </c>
      <c r="D170">
        <f>+'2025Q2'!M175</f>
        <v>2.08113155307041</v>
      </c>
    </row>
    <row r="171" spans="1:4" x14ac:dyDescent="0.25">
      <c r="A171" s="7">
        <v>37712</v>
      </c>
      <c r="B171">
        <f>+'2025Q2'!E176</f>
        <v>2.0696692243782202</v>
      </c>
      <c r="C171">
        <f>+'2025Q2'!I176</f>
        <v>6.4489116690893494E-2</v>
      </c>
      <c r="D171">
        <f>+'2025Q2'!M176</f>
        <v>2.0760674379322399</v>
      </c>
    </row>
    <row r="172" spans="1:4" x14ac:dyDescent="0.25">
      <c r="A172" s="7">
        <v>37803</v>
      </c>
      <c r="B172">
        <f>+'2025Q2'!E177</f>
        <v>2.0954162819750102</v>
      </c>
      <c r="C172">
        <f>+'2025Q2'!I177</f>
        <v>0.106812156654953</v>
      </c>
      <c r="D172">
        <f>+'2025Q2'!M177</f>
        <v>2.1434148742043702</v>
      </c>
    </row>
    <row r="173" spans="1:4" x14ac:dyDescent="0.25">
      <c r="A173" s="7">
        <v>37895</v>
      </c>
      <c r="B173">
        <f>+'2025Q2'!E178</f>
        <v>2.0966658690837798</v>
      </c>
      <c r="C173">
        <f>+'2025Q2'!I178</f>
        <v>0.11398826711886</v>
      </c>
      <c r="D173">
        <f>+'2025Q2'!M178</f>
        <v>2.1518054987118198</v>
      </c>
    </row>
    <row r="174" spans="1:4" x14ac:dyDescent="0.25">
      <c r="A174" s="7">
        <v>37987</v>
      </c>
      <c r="B174">
        <f>+'2025Q2'!E179</f>
        <v>2.0817191171560401</v>
      </c>
      <c r="C174">
        <f>+'2025Q2'!I179</f>
        <v>9.76986592506945E-2</v>
      </c>
      <c r="D174">
        <f>+'2025Q2'!M179</f>
        <v>2.12098866021344</v>
      </c>
    </row>
    <row r="175" spans="1:4" x14ac:dyDescent="0.25">
      <c r="A175" s="7">
        <v>38078</v>
      </c>
      <c r="B175">
        <f>+'2025Q2'!E180</f>
        <v>2.0722401020111301</v>
      </c>
      <c r="C175">
        <f>+'2025Q2'!I180</f>
        <v>0.121499314386007</v>
      </c>
      <c r="D175">
        <f>+'2025Q2'!M180</f>
        <v>2.1355763545782001</v>
      </c>
    </row>
    <row r="176" spans="1:4" x14ac:dyDescent="0.25">
      <c r="A176" s="7">
        <v>38169</v>
      </c>
      <c r="B176">
        <f>+'2025Q2'!E181</f>
        <v>2.0330281495563298</v>
      </c>
      <c r="C176">
        <f>+'2025Q2'!I181</f>
        <v>-2.8510496642559498E-2</v>
      </c>
      <c r="D176">
        <f>+'2025Q2'!M181</f>
        <v>1.9474551813268399</v>
      </c>
    </row>
    <row r="177" spans="1:7" x14ac:dyDescent="0.25">
      <c r="A177" s="7">
        <v>38261</v>
      </c>
      <c r="B177">
        <f>+'2025Q2'!E182</f>
        <v>2.0264992194675999</v>
      </c>
      <c r="C177">
        <f>+'2025Q2'!I182</f>
        <v>-0.120711072569147</v>
      </c>
      <c r="D177">
        <f>+'2025Q2'!M182</f>
        <v>1.8489089275147701</v>
      </c>
    </row>
    <row r="178" spans="1:7" x14ac:dyDescent="0.25">
      <c r="A178" s="7">
        <v>38353</v>
      </c>
      <c r="B178">
        <f>+'2025Q2'!E183</f>
        <v>1.99851522617129</v>
      </c>
      <c r="C178">
        <f>+'2025Q2'!I183</f>
        <v>-0.16435958055913799</v>
      </c>
      <c r="D178">
        <f>+'2025Q2'!M183</f>
        <v>1.7780618732094799</v>
      </c>
    </row>
    <row r="179" spans="1:7" x14ac:dyDescent="0.25">
      <c r="A179" s="7">
        <v>38443</v>
      </c>
      <c r="B179">
        <f>+'2025Q2'!E184</f>
        <v>2.0065093561128999</v>
      </c>
      <c r="C179">
        <f>+'2025Q2'!I184</f>
        <v>-0.17595780558122501</v>
      </c>
      <c r="D179">
        <f>+'2025Q2'!M184</f>
        <v>1.77423340110168</v>
      </c>
    </row>
    <row r="180" spans="1:7" x14ac:dyDescent="0.25">
      <c r="A180" s="7">
        <v>38534</v>
      </c>
      <c r="B180">
        <f>+'2025Q2'!E185</f>
        <v>2.0217806364436202</v>
      </c>
      <c r="C180">
        <f>+'2025Q2'!I185</f>
        <v>-0.160800048798731</v>
      </c>
      <c r="D180">
        <f>+'2025Q2'!M185</f>
        <v>1.8042338081439599</v>
      </c>
    </row>
    <row r="181" spans="1:7" x14ac:dyDescent="0.25">
      <c r="A181" s="7">
        <v>38626</v>
      </c>
      <c r="B181">
        <f>+'2025Q2'!E186</f>
        <v>2.0171526258551502</v>
      </c>
      <c r="C181">
        <f>+'2025Q2'!I186</f>
        <v>-6.9040970580511701E-2</v>
      </c>
      <c r="D181">
        <f>+'2025Q2'!M186</f>
        <v>1.8914947734943901</v>
      </c>
    </row>
    <row r="182" spans="1:7" x14ac:dyDescent="0.25">
      <c r="A182" s="7">
        <v>38718</v>
      </c>
      <c r="B182">
        <f>+'2025Q2'!E187</f>
        <v>2.04921726858815</v>
      </c>
      <c r="C182">
        <f>+'2025Q2'!I187</f>
        <v>-0.11694483303785</v>
      </c>
      <c r="D182">
        <f>+'2025Q2'!M187</f>
        <v>1.87475557224973</v>
      </c>
    </row>
    <row r="183" spans="1:7" x14ac:dyDescent="0.25">
      <c r="A183" s="7">
        <v>38808</v>
      </c>
      <c r="B183">
        <f>+'2025Q2'!E188</f>
        <v>2.07682055043071</v>
      </c>
      <c r="C183">
        <f>+'2025Q2'!I188</f>
        <v>4.6567124247568502E-2</v>
      </c>
      <c r="D183">
        <f>+'2025Q2'!M188</f>
        <v>2.0650960501004501</v>
      </c>
    </row>
    <row r="184" spans="1:7" x14ac:dyDescent="0.25">
      <c r="A184" s="7">
        <v>38899</v>
      </c>
      <c r="B184">
        <f>+'2025Q2'!E189</f>
        <v>2.0509883914117202</v>
      </c>
      <c r="C184">
        <f>+'2025Q2'!I189</f>
        <v>7.9511346461572305E-2</v>
      </c>
      <c r="D184">
        <f>+'2025Q2'!M189</f>
        <v>2.07293316318736</v>
      </c>
    </row>
    <row r="185" spans="1:7" x14ac:dyDescent="0.25">
      <c r="A185" s="7">
        <v>38991</v>
      </c>
      <c r="B185">
        <f>+'2025Q2'!E190</f>
        <v>2.1067491611842102</v>
      </c>
      <c r="C185">
        <f>+'2025Q2'!I190</f>
        <v>0.126031458413982</v>
      </c>
      <c r="D185">
        <f>+'2025Q2'!M190</f>
        <v>2.17364896705462</v>
      </c>
      <c r="E185">
        <f>+B185-$B$185</f>
        <v>0</v>
      </c>
      <c r="F185">
        <f>+C185-$C$185</f>
        <v>0</v>
      </c>
      <c r="G185">
        <f>+D185-$D$185</f>
        <v>0</v>
      </c>
    </row>
    <row r="186" spans="1:7" x14ac:dyDescent="0.25">
      <c r="A186" s="7">
        <v>39083</v>
      </c>
      <c r="B186">
        <f>+'2025Q2'!E191</f>
        <v>2.1031823378039398</v>
      </c>
      <c r="C186">
        <f>+'2025Q2'!I191</f>
        <v>0.127649238847548</v>
      </c>
      <c r="D186">
        <f>+'2025Q2'!M191</f>
        <v>2.1718000367196599</v>
      </c>
      <c r="E186">
        <f t="shared" ref="E186:E249" si="0">+B186-$B$185</f>
        <v>-3.5668233802703675E-3</v>
      </c>
      <c r="F186">
        <f t="shared" ref="F186:F249" si="1">+C186-$C$185</f>
        <v>1.6177804335660018E-3</v>
      </c>
      <c r="G186">
        <f t="shared" ref="G186:G249" si="2">+D186-$D$185</f>
        <v>-1.8489303349600306E-3</v>
      </c>
    </row>
    <row r="187" spans="1:7" x14ac:dyDescent="0.25">
      <c r="A187" s="7">
        <v>39173</v>
      </c>
      <c r="B187">
        <f>+'2025Q2'!E192</f>
        <v>2.1114348944499</v>
      </c>
      <c r="C187">
        <f>+'2025Q2'!I192</f>
        <v>0.13923410304640299</v>
      </c>
      <c r="D187">
        <f>+'2025Q2'!M192</f>
        <v>2.19140582708792</v>
      </c>
      <c r="E187">
        <f t="shared" si="0"/>
        <v>4.6857332656897732E-3</v>
      </c>
      <c r="F187">
        <f t="shared" si="1"/>
        <v>1.320264463242099E-2</v>
      </c>
      <c r="G187">
        <f t="shared" si="2"/>
        <v>1.7756860033300015E-2</v>
      </c>
    </row>
    <row r="188" spans="1:7" x14ac:dyDescent="0.25">
      <c r="A188" s="7">
        <v>39264</v>
      </c>
      <c r="B188">
        <f>+'2025Q2'!E193</f>
        <v>2.0990000012893901</v>
      </c>
      <c r="C188">
        <f>+'2025Q2'!I193</f>
        <v>0.10448259371525701</v>
      </c>
      <c r="D188">
        <f>+'2025Q2'!M193</f>
        <v>2.1445684437369099</v>
      </c>
      <c r="E188">
        <f t="shared" si="0"/>
        <v>-7.7491598948200568E-3</v>
      </c>
      <c r="F188">
        <f t="shared" si="1"/>
        <v>-2.1548864698724995E-2</v>
      </c>
      <c r="G188">
        <f t="shared" si="2"/>
        <v>-2.908052331771005E-2</v>
      </c>
    </row>
    <row r="189" spans="1:7" x14ac:dyDescent="0.25">
      <c r="A189" s="7">
        <v>39356</v>
      </c>
      <c r="B189">
        <f>+'2025Q2'!E194</f>
        <v>2.0960122526670499</v>
      </c>
      <c r="C189">
        <f>+'2025Q2'!I194</f>
        <v>0.30222669824295101</v>
      </c>
      <c r="D189">
        <f>+'2025Q2'!M194</f>
        <v>2.3394086589439098</v>
      </c>
      <c r="E189">
        <f t="shared" si="0"/>
        <v>-1.0736908517160249E-2</v>
      </c>
      <c r="F189">
        <f t="shared" si="1"/>
        <v>0.17619523982896901</v>
      </c>
      <c r="G189">
        <f t="shared" si="2"/>
        <v>0.16575969188928985</v>
      </c>
    </row>
    <row r="190" spans="1:7" x14ac:dyDescent="0.25">
      <c r="A190" s="7">
        <v>39448</v>
      </c>
      <c r="B190">
        <f>+'2025Q2'!E195</f>
        <v>2.1143418771771598</v>
      </c>
      <c r="C190">
        <f>+'2025Q2'!I195</f>
        <v>0.390709262821124</v>
      </c>
      <c r="D190">
        <f>+'2025Q2'!M195</f>
        <v>2.4457063772030501</v>
      </c>
      <c r="E190">
        <f t="shared" si="0"/>
        <v>7.5927159929496391E-3</v>
      </c>
      <c r="F190">
        <f t="shared" si="1"/>
        <v>0.264677804407142</v>
      </c>
      <c r="G190">
        <f t="shared" si="2"/>
        <v>0.2720574101484301</v>
      </c>
    </row>
    <row r="191" spans="1:7" x14ac:dyDescent="0.25">
      <c r="A191" s="7">
        <v>39539</v>
      </c>
      <c r="B191">
        <f>+'2025Q2'!E196</f>
        <v>2.0386509753884199</v>
      </c>
      <c r="C191">
        <f>+'2025Q2'!I196</f>
        <v>7.3882874639290802E-2</v>
      </c>
      <c r="D191">
        <f>+'2025Q2'!M196</f>
        <v>2.0553135585211</v>
      </c>
      <c r="E191">
        <f t="shared" si="0"/>
        <v>-6.80981857957903E-2</v>
      </c>
      <c r="F191">
        <f t="shared" si="1"/>
        <v>-5.2148583774691198E-2</v>
      </c>
      <c r="G191">
        <f t="shared" si="2"/>
        <v>-0.11833540853351998</v>
      </c>
    </row>
    <row r="192" spans="1:7" x14ac:dyDescent="0.25">
      <c r="A192" s="7">
        <v>39630</v>
      </c>
      <c r="B192">
        <f>+'2025Q2'!E197</f>
        <v>1.9751942644874301</v>
      </c>
      <c r="C192">
        <f>+'2025Q2'!I197</f>
        <v>1.2477760232220299E-2</v>
      </c>
      <c r="D192">
        <f>+'2025Q2'!M197</f>
        <v>1.93223281861689</v>
      </c>
      <c r="E192">
        <f t="shared" si="0"/>
        <v>-0.13155489669678011</v>
      </c>
      <c r="F192">
        <f t="shared" si="1"/>
        <v>-0.1135536981817617</v>
      </c>
      <c r="G192">
        <f t="shared" si="2"/>
        <v>-0.24141614843772996</v>
      </c>
    </row>
    <row r="193" spans="1:7" x14ac:dyDescent="0.25">
      <c r="A193" s="7">
        <v>39722</v>
      </c>
      <c r="B193">
        <f>+'2025Q2'!E198</f>
        <v>1.8233126783743201</v>
      </c>
      <c r="C193">
        <f>+'2025Q2'!I198</f>
        <v>-0.36081337989079998</v>
      </c>
      <c r="D193">
        <f>+'2025Q2'!M198</f>
        <v>1.4113230627159401</v>
      </c>
      <c r="E193">
        <f t="shared" si="0"/>
        <v>-0.28343648280989009</v>
      </c>
      <c r="F193">
        <f t="shared" si="1"/>
        <v>-0.48684483830478198</v>
      </c>
      <c r="G193">
        <f t="shared" si="2"/>
        <v>-0.76232590433867986</v>
      </c>
    </row>
    <row r="194" spans="1:7" x14ac:dyDescent="0.25">
      <c r="A194" s="7">
        <v>39814</v>
      </c>
      <c r="B194">
        <f>+'2025Q2'!E199</f>
        <v>1.56991995443499</v>
      </c>
      <c r="C194">
        <f>+'2025Q2'!I199</f>
        <v>-0.80048458880333895</v>
      </c>
      <c r="D194">
        <f>+'2025Q2'!M199</f>
        <v>0.725371286728836</v>
      </c>
      <c r="E194">
        <f t="shared" si="0"/>
        <v>-0.53682920674922019</v>
      </c>
      <c r="F194">
        <f t="shared" si="1"/>
        <v>-0.92651604721732095</v>
      </c>
      <c r="G194">
        <f t="shared" si="2"/>
        <v>-1.448277680325784</v>
      </c>
    </row>
    <row r="195" spans="1:7" x14ac:dyDescent="0.25">
      <c r="A195" s="7">
        <v>39904</v>
      </c>
      <c r="B195">
        <f>+'2025Q2'!E200</f>
        <v>1.6687866494346899</v>
      </c>
      <c r="C195">
        <f>+'2025Q2'!I200</f>
        <v>-0.83151963493877801</v>
      </c>
      <c r="D195">
        <f>+'2025Q2'!M200</f>
        <v>0.79042797255309205</v>
      </c>
      <c r="E195">
        <f t="shared" si="0"/>
        <v>-0.43796251174952028</v>
      </c>
      <c r="F195">
        <f t="shared" si="1"/>
        <v>-0.95755109335276001</v>
      </c>
      <c r="G195">
        <f t="shared" si="2"/>
        <v>-1.3832209945015279</v>
      </c>
    </row>
    <row r="196" spans="1:7" x14ac:dyDescent="0.25">
      <c r="A196" s="7">
        <v>39995</v>
      </c>
      <c r="B196">
        <f>+'2025Q2'!E201</f>
        <v>1.70344862839931</v>
      </c>
      <c r="C196">
        <f>+'2025Q2'!I201</f>
        <v>-0.79110413341406405</v>
      </c>
      <c r="D196">
        <f>+'2025Q2'!M201</f>
        <v>0.86453257020739804</v>
      </c>
      <c r="E196">
        <f t="shared" si="0"/>
        <v>-0.40330053278490019</v>
      </c>
      <c r="F196">
        <f t="shared" si="1"/>
        <v>-0.91713559182804605</v>
      </c>
      <c r="G196">
        <f t="shared" si="2"/>
        <v>-1.3091163968472219</v>
      </c>
    </row>
    <row r="197" spans="1:7" x14ac:dyDescent="0.25">
      <c r="A197" s="7">
        <v>40087</v>
      </c>
      <c r="B197">
        <f>+'2025Q2'!E202</f>
        <v>1.69074312398182</v>
      </c>
      <c r="C197">
        <f>+'2025Q2'!I202</f>
        <v>-0.71397727950089096</v>
      </c>
      <c r="D197">
        <f>+'2025Q2'!M202</f>
        <v>0.92931053428561095</v>
      </c>
      <c r="E197">
        <f t="shared" si="0"/>
        <v>-0.41600603720239016</v>
      </c>
      <c r="F197">
        <f t="shared" si="1"/>
        <v>-0.84000873791487296</v>
      </c>
      <c r="G197">
        <f t="shared" si="2"/>
        <v>-1.244338432769009</v>
      </c>
    </row>
    <row r="198" spans="1:7" x14ac:dyDescent="0.25">
      <c r="A198" s="7">
        <v>40179</v>
      </c>
      <c r="B198">
        <f>+'2025Q2'!E203</f>
        <v>1.6534838624905399</v>
      </c>
      <c r="C198">
        <f>+'2025Q2'!I203</f>
        <v>-0.621206591887693</v>
      </c>
      <c r="D198">
        <f>+'2025Q2'!M203</f>
        <v>0.98586774304987101</v>
      </c>
      <c r="E198">
        <f t="shared" si="0"/>
        <v>-0.45326529869367027</v>
      </c>
      <c r="F198">
        <f t="shared" si="1"/>
        <v>-0.74723805030167501</v>
      </c>
      <c r="G198">
        <f t="shared" si="2"/>
        <v>-1.1877812240047489</v>
      </c>
    </row>
    <row r="199" spans="1:7" x14ac:dyDescent="0.25">
      <c r="A199" s="7">
        <v>40269</v>
      </c>
      <c r="B199">
        <f>+'2025Q2'!E204</f>
        <v>1.66608202742881</v>
      </c>
      <c r="C199">
        <f>+'2025Q2'!I204</f>
        <v>-0.51375350266445696</v>
      </c>
      <c r="D199">
        <f>+'2025Q2'!M204</f>
        <v>1.10556539540365</v>
      </c>
      <c r="E199">
        <f t="shared" si="0"/>
        <v>-0.44066713375540023</v>
      </c>
      <c r="F199">
        <f t="shared" si="1"/>
        <v>-0.63978496107843896</v>
      </c>
      <c r="G199">
        <f t="shared" si="2"/>
        <v>-1.06808357165097</v>
      </c>
    </row>
    <row r="200" spans="1:7" x14ac:dyDescent="0.25">
      <c r="A200" s="7">
        <v>40360</v>
      </c>
      <c r="B200">
        <f>+'2025Q2'!E205</f>
        <v>1.60708579652175</v>
      </c>
      <c r="C200">
        <f>+'2025Q2'!I205</f>
        <v>-0.38448124187390897</v>
      </c>
      <c r="D200">
        <f>+'2025Q2'!M205</f>
        <v>1.17749731517268</v>
      </c>
      <c r="E200">
        <f t="shared" si="0"/>
        <v>-0.4996633646624602</v>
      </c>
      <c r="F200">
        <f t="shared" si="1"/>
        <v>-0.51051270028789097</v>
      </c>
      <c r="G200">
        <f t="shared" si="2"/>
        <v>-0.99615165188193999</v>
      </c>
    </row>
    <row r="201" spans="1:7" x14ac:dyDescent="0.25">
      <c r="A201" s="7">
        <v>40452</v>
      </c>
      <c r="B201">
        <f>+'2025Q2'!E206</f>
        <v>1.5871267401351501</v>
      </c>
      <c r="C201">
        <f>+'2025Q2'!I206</f>
        <v>-0.38393807914227202</v>
      </c>
      <c r="D201">
        <f>+'2025Q2'!M206</f>
        <v>1.15864162678995</v>
      </c>
      <c r="E201">
        <f t="shared" si="0"/>
        <v>-0.51962242104906009</v>
      </c>
      <c r="F201">
        <f t="shared" si="1"/>
        <v>-0.50996953755625407</v>
      </c>
      <c r="G201">
        <f t="shared" si="2"/>
        <v>-1.01500734026467</v>
      </c>
    </row>
    <row r="202" spans="1:7" x14ac:dyDescent="0.25">
      <c r="A202" s="7">
        <v>40544</v>
      </c>
      <c r="B202">
        <f>+'2025Q2'!E207</f>
        <v>1.5951199001733201</v>
      </c>
      <c r="C202">
        <f>+'2025Q2'!I207</f>
        <v>-0.22669049374832101</v>
      </c>
      <c r="D202">
        <f>+'2025Q2'!M207</f>
        <v>1.3236580224177299</v>
      </c>
      <c r="E202">
        <f t="shared" si="0"/>
        <v>-0.51162926101089012</v>
      </c>
      <c r="F202">
        <f t="shared" si="1"/>
        <v>-0.35272195216230301</v>
      </c>
      <c r="G202">
        <f t="shared" si="2"/>
        <v>-0.84999094463689007</v>
      </c>
    </row>
    <row r="203" spans="1:7" x14ac:dyDescent="0.25">
      <c r="A203" s="7">
        <v>40634</v>
      </c>
      <c r="B203">
        <f>+'2025Q2'!E208</f>
        <v>1.50094028365017</v>
      </c>
      <c r="C203">
        <f>+'2025Q2'!I208</f>
        <v>-0.142111636220182</v>
      </c>
      <c r="D203">
        <f>+'2025Q2'!M208</f>
        <v>1.3167006708409099</v>
      </c>
      <c r="E203">
        <f t="shared" si="0"/>
        <v>-0.60580887753404022</v>
      </c>
      <c r="F203">
        <f t="shared" si="1"/>
        <v>-0.26814309463416397</v>
      </c>
      <c r="G203">
        <f t="shared" si="2"/>
        <v>-0.85694829621371005</v>
      </c>
    </row>
    <row r="204" spans="1:7" x14ac:dyDescent="0.25">
      <c r="A204" s="7">
        <v>40725</v>
      </c>
      <c r="B204">
        <f>+'2025Q2'!E209</f>
        <v>1.4621233178391699</v>
      </c>
      <c r="C204">
        <f>+'2025Q2'!I209</f>
        <v>-0.35198861623412298</v>
      </c>
      <c r="D204">
        <f>+'2025Q2'!M209</f>
        <v>1.0690962288721499</v>
      </c>
      <c r="E204">
        <f t="shared" si="0"/>
        <v>-0.64462584334504025</v>
      </c>
      <c r="F204">
        <f t="shared" si="1"/>
        <v>-0.47802007464810498</v>
      </c>
      <c r="G204">
        <f t="shared" si="2"/>
        <v>-1.10455273818247</v>
      </c>
    </row>
    <row r="205" spans="1:7" x14ac:dyDescent="0.25">
      <c r="A205" s="7">
        <v>40817</v>
      </c>
      <c r="B205">
        <f>+'2025Q2'!E210</f>
        <v>1.37658521886086</v>
      </c>
      <c r="C205">
        <f>+'2025Q2'!I210</f>
        <v>-0.20239739297036599</v>
      </c>
      <c r="D205">
        <f>+'2025Q2'!M210</f>
        <v>1.13555021285234</v>
      </c>
      <c r="E205">
        <f t="shared" si="0"/>
        <v>-0.73016394232335013</v>
      </c>
      <c r="F205">
        <f t="shared" si="1"/>
        <v>-0.32842885138434796</v>
      </c>
      <c r="G205">
        <f t="shared" si="2"/>
        <v>-1.0380987542022799</v>
      </c>
    </row>
    <row r="206" spans="1:7" x14ac:dyDescent="0.25">
      <c r="A206" s="7">
        <v>40909</v>
      </c>
      <c r="B206">
        <f>+'2025Q2'!E211</f>
        <v>1.33318535458201</v>
      </c>
      <c r="C206">
        <f>+'2025Q2'!I211</f>
        <v>-0.354720120923256</v>
      </c>
      <c r="D206">
        <f>+'2025Q2'!M211</f>
        <v>0.94104575600295004</v>
      </c>
      <c r="E206">
        <f t="shared" si="0"/>
        <v>-0.77356380660220014</v>
      </c>
      <c r="F206">
        <f t="shared" si="1"/>
        <v>-0.480751579337238</v>
      </c>
      <c r="G206">
        <f t="shared" si="2"/>
        <v>-1.23260321105167</v>
      </c>
    </row>
    <row r="207" spans="1:7" x14ac:dyDescent="0.25">
      <c r="A207" s="7">
        <v>41000</v>
      </c>
      <c r="B207">
        <f>+'2025Q2'!E212</f>
        <v>1.27352732986817</v>
      </c>
      <c r="C207">
        <f>+'2025Q2'!I212</f>
        <v>-0.35201440792822097</v>
      </c>
      <c r="D207">
        <f>+'2025Q2'!M212</f>
        <v>0.88576790921514903</v>
      </c>
      <c r="E207">
        <f t="shared" si="0"/>
        <v>-0.83322183131604022</v>
      </c>
      <c r="F207">
        <f t="shared" si="1"/>
        <v>-0.47804586634220297</v>
      </c>
      <c r="G207">
        <f t="shared" si="2"/>
        <v>-1.287881057839471</v>
      </c>
    </row>
    <row r="208" spans="1:7" x14ac:dyDescent="0.25">
      <c r="A208" s="7">
        <v>41091</v>
      </c>
      <c r="B208">
        <f>+'2025Q2'!E213</f>
        <v>1.24769737550807</v>
      </c>
      <c r="C208">
        <f>+'2025Q2'!I213</f>
        <v>-0.50747470838053499</v>
      </c>
      <c r="D208">
        <f>+'2025Q2'!M213</f>
        <v>0.70520264241486996</v>
      </c>
      <c r="E208">
        <f t="shared" si="0"/>
        <v>-0.85905178567614016</v>
      </c>
      <c r="F208">
        <f t="shared" si="1"/>
        <v>-0.63350616679451699</v>
      </c>
      <c r="G208">
        <f t="shared" si="2"/>
        <v>-1.4684463246397499</v>
      </c>
    </row>
    <row r="209" spans="1:7" x14ac:dyDescent="0.25">
      <c r="A209" s="7">
        <v>41183</v>
      </c>
      <c r="B209">
        <f>+'2025Q2'!E214</f>
        <v>1.16701487651955</v>
      </c>
      <c r="C209">
        <f>+'2025Q2'!I214</f>
        <v>-0.40330439349819702</v>
      </c>
      <c r="D209">
        <f>+'2025Q2'!M214</f>
        <v>0.73095503236640202</v>
      </c>
      <c r="E209">
        <f t="shared" si="0"/>
        <v>-0.93973428466466014</v>
      </c>
      <c r="F209">
        <f t="shared" si="1"/>
        <v>-0.52933585191217902</v>
      </c>
      <c r="G209">
        <f t="shared" si="2"/>
        <v>-1.4426939346882179</v>
      </c>
    </row>
    <row r="210" spans="1:7" x14ac:dyDescent="0.25">
      <c r="A210" s="7">
        <v>41275</v>
      </c>
      <c r="B210">
        <f>+'2025Q2'!E215</f>
        <v>1.12079823863356</v>
      </c>
      <c r="C210">
        <f>+'2025Q2'!I215</f>
        <v>-0.59104816772991497</v>
      </c>
      <c r="D210">
        <f>+'2025Q2'!M215</f>
        <v>0.49829181605327899</v>
      </c>
      <c r="E210">
        <f t="shared" si="0"/>
        <v>-0.9859509225506502</v>
      </c>
      <c r="F210">
        <f t="shared" si="1"/>
        <v>-0.71707962614389698</v>
      </c>
      <c r="G210">
        <f t="shared" si="2"/>
        <v>-1.675357151001341</v>
      </c>
    </row>
    <row r="211" spans="1:7" x14ac:dyDescent="0.25">
      <c r="A211" s="7">
        <v>41365</v>
      </c>
      <c r="B211">
        <f>+'2025Q2'!E216</f>
        <v>1.1623791661424401</v>
      </c>
      <c r="C211">
        <f>+'2025Q2'!I216</f>
        <v>-0.53870020173242505</v>
      </c>
      <c r="D211">
        <f>+'2025Q2'!M216</f>
        <v>0.59105362759128399</v>
      </c>
      <c r="E211">
        <f t="shared" si="0"/>
        <v>-0.94436999504177011</v>
      </c>
      <c r="F211">
        <f t="shared" si="1"/>
        <v>-0.66473166014640706</v>
      </c>
      <c r="G211">
        <f t="shared" si="2"/>
        <v>-1.5825953394633361</v>
      </c>
    </row>
    <row r="212" spans="1:7" x14ac:dyDescent="0.25">
      <c r="A212" s="7">
        <v>41456</v>
      </c>
      <c r="B212">
        <f>+'2025Q2'!E217</f>
        <v>1.1401338905542899</v>
      </c>
      <c r="C212">
        <f>+'2025Q2'!I217</f>
        <v>-0.61823152498941403</v>
      </c>
      <c r="D212">
        <f>+'2025Q2'!M217</f>
        <v>0.48990140298634299</v>
      </c>
      <c r="E212">
        <f t="shared" si="0"/>
        <v>-0.96661527062992025</v>
      </c>
      <c r="F212">
        <f t="shared" si="1"/>
        <v>-0.74426298340339603</v>
      </c>
      <c r="G212">
        <f t="shared" si="2"/>
        <v>-1.6837475640682769</v>
      </c>
    </row>
    <row r="213" spans="1:7" x14ac:dyDescent="0.25">
      <c r="A213" s="7">
        <v>41548</v>
      </c>
      <c r="B213">
        <f>+'2025Q2'!E218</f>
        <v>1.1155219202314299</v>
      </c>
      <c r="C213">
        <f>+'2025Q2'!I218</f>
        <v>-0.77164713665628604</v>
      </c>
      <c r="D213">
        <f>+'2025Q2'!M218</f>
        <v>0.31256462296979898</v>
      </c>
      <c r="E213">
        <f t="shared" si="0"/>
        <v>-0.99122724095278025</v>
      </c>
      <c r="F213">
        <f t="shared" si="1"/>
        <v>-0.89767859507026804</v>
      </c>
      <c r="G213">
        <f t="shared" si="2"/>
        <v>-1.861084344084821</v>
      </c>
    </row>
    <row r="214" spans="1:7" x14ac:dyDescent="0.25">
      <c r="A214" s="7">
        <v>41640</v>
      </c>
      <c r="B214">
        <f>+'2025Q2'!E219</f>
        <v>1.10560161321608</v>
      </c>
      <c r="C214">
        <f>+'2025Q2'!I219</f>
        <v>-0.67936563463423305</v>
      </c>
      <c r="D214">
        <f>+'2025Q2'!M219</f>
        <v>0.395204258408973</v>
      </c>
      <c r="E214">
        <f t="shared" si="0"/>
        <v>-1.0011475479681302</v>
      </c>
      <c r="F214">
        <f t="shared" si="1"/>
        <v>-0.80539709304821505</v>
      </c>
      <c r="G214">
        <f t="shared" si="2"/>
        <v>-1.778444708645647</v>
      </c>
    </row>
    <row r="215" spans="1:7" x14ac:dyDescent="0.25">
      <c r="A215" s="7">
        <v>41730</v>
      </c>
      <c r="B215">
        <f>+'2025Q2'!E220</f>
        <v>1.0877571807344499</v>
      </c>
      <c r="C215">
        <f>+'2025Q2'!I220</f>
        <v>-0.84672089904101899</v>
      </c>
      <c r="D215">
        <f>+'2025Q2'!M220</f>
        <v>0.210505414114106</v>
      </c>
      <c r="E215">
        <f t="shared" si="0"/>
        <v>-1.0189919804497602</v>
      </c>
      <c r="F215">
        <f t="shared" si="1"/>
        <v>-0.97275235745500099</v>
      </c>
      <c r="G215">
        <f t="shared" si="2"/>
        <v>-1.9631435529405139</v>
      </c>
    </row>
    <row r="216" spans="1:7" x14ac:dyDescent="0.25">
      <c r="A216" s="7">
        <v>41821</v>
      </c>
      <c r="B216">
        <f>+'2025Q2'!E221</f>
        <v>1.0854989727672899</v>
      </c>
      <c r="C216">
        <f>+'2025Q2'!I221</f>
        <v>-0.78658511081788995</v>
      </c>
      <c r="D216">
        <f>+'2025Q2'!M221</f>
        <v>0.26844637712647901</v>
      </c>
      <c r="E216">
        <f t="shared" si="0"/>
        <v>-1.0212501884169203</v>
      </c>
      <c r="F216">
        <f t="shared" si="1"/>
        <v>-0.91261656923187195</v>
      </c>
      <c r="G216">
        <f t="shared" si="2"/>
        <v>-1.9052025899281411</v>
      </c>
    </row>
    <row r="217" spans="1:7" x14ac:dyDescent="0.25">
      <c r="A217" s="7">
        <v>41913</v>
      </c>
      <c r="B217">
        <f>+'2025Q2'!E222</f>
        <v>1.07234675426367</v>
      </c>
      <c r="C217">
        <f>+'2025Q2'!I222</f>
        <v>-0.759109129291342</v>
      </c>
      <c r="D217">
        <f>+'2025Q2'!M222</f>
        <v>0.28313929297930901</v>
      </c>
      <c r="E217">
        <f t="shared" si="0"/>
        <v>-1.0344024069205402</v>
      </c>
      <c r="F217">
        <f t="shared" si="1"/>
        <v>-0.885140587705324</v>
      </c>
      <c r="G217">
        <f t="shared" si="2"/>
        <v>-1.8905096740753109</v>
      </c>
    </row>
    <row r="218" spans="1:7" x14ac:dyDescent="0.25">
      <c r="A218" s="7">
        <v>42005</v>
      </c>
      <c r="B218">
        <f>+'2025Q2'!E223</f>
        <v>1.0950274520544101</v>
      </c>
      <c r="C218">
        <f>+'2025Q2'!I223</f>
        <v>-0.66214373124319104</v>
      </c>
      <c r="D218">
        <f>+'2025Q2'!M223</f>
        <v>0.402148793268088</v>
      </c>
      <c r="E218">
        <f t="shared" si="0"/>
        <v>-1.0117217091298001</v>
      </c>
      <c r="F218">
        <f t="shared" si="1"/>
        <v>-0.78817518965717304</v>
      </c>
      <c r="G218">
        <f t="shared" si="2"/>
        <v>-1.7715001737865319</v>
      </c>
    </row>
    <row r="219" spans="1:7" x14ac:dyDescent="0.25">
      <c r="A219" s="7">
        <v>42095</v>
      </c>
      <c r="B219">
        <f>+'2025Q2'!E224</f>
        <v>1.07774816518318</v>
      </c>
      <c r="C219">
        <f>+'2025Q2'!I224</f>
        <v>-0.56103405283229202</v>
      </c>
      <c r="D219">
        <f>+'2025Q2'!M224</f>
        <v>0.48646417505068601</v>
      </c>
      <c r="E219">
        <f t="shared" si="0"/>
        <v>-1.0290009960010302</v>
      </c>
      <c r="F219">
        <f t="shared" si="1"/>
        <v>-0.68706551124627402</v>
      </c>
      <c r="G219">
        <f t="shared" si="2"/>
        <v>-1.687184792003934</v>
      </c>
    </row>
    <row r="220" spans="1:7" x14ac:dyDescent="0.25">
      <c r="A220" s="7">
        <v>42186</v>
      </c>
      <c r="B220">
        <f>+'2025Q2'!E225</f>
        <v>1.07283057912513</v>
      </c>
      <c r="C220">
        <f>+'2025Q2'!I225</f>
        <v>-0.60158517188813398</v>
      </c>
      <c r="D220">
        <f>+'2025Q2'!M225</f>
        <v>0.44113349538163499</v>
      </c>
      <c r="E220">
        <f t="shared" si="0"/>
        <v>-1.0339185820590802</v>
      </c>
      <c r="F220">
        <f t="shared" si="1"/>
        <v>-0.72761663030211599</v>
      </c>
      <c r="G220">
        <f t="shared" si="2"/>
        <v>-1.7325154716729849</v>
      </c>
    </row>
    <row r="221" spans="1:7" x14ac:dyDescent="0.25">
      <c r="A221" s="7">
        <v>42278</v>
      </c>
      <c r="B221">
        <f>+'2025Q2'!E226</f>
        <v>1.07673112469444</v>
      </c>
      <c r="C221">
        <f>+'2025Q2'!I226</f>
        <v>-0.54461549960546796</v>
      </c>
      <c r="D221">
        <f>+'2025Q2'!M226</f>
        <v>0.50189423379980602</v>
      </c>
      <c r="E221">
        <f t="shared" si="0"/>
        <v>-1.0300180364897702</v>
      </c>
      <c r="F221">
        <f t="shared" si="1"/>
        <v>-0.67064695801944996</v>
      </c>
      <c r="G221">
        <f t="shared" si="2"/>
        <v>-1.6717547332548139</v>
      </c>
    </row>
    <row r="222" spans="1:7" x14ac:dyDescent="0.25">
      <c r="A222" s="7">
        <v>42370</v>
      </c>
      <c r="B222">
        <f>+'2025Q2'!E227</f>
        <v>1.09272263125666</v>
      </c>
      <c r="C222">
        <f>+'2025Q2'!I227</f>
        <v>-0.71819709721235503</v>
      </c>
      <c r="D222">
        <f>+'2025Q2'!M227</f>
        <v>0.343855297573608</v>
      </c>
      <c r="E222">
        <f t="shared" si="0"/>
        <v>-1.0140265299275502</v>
      </c>
      <c r="F222">
        <f t="shared" si="1"/>
        <v>-0.84422855562633703</v>
      </c>
      <c r="G222">
        <f t="shared" si="2"/>
        <v>-1.829793669481012</v>
      </c>
    </row>
    <row r="223" spans="1:7" x14ac:dyDescent="0.25">
      <c r="A223" s="7">
        <v>42461</v>
      </c>
      <c r="B223">
        <f>+'2025Q2'!E228</f>
        <v>1.06818842037595</v>
      </c>
      <c r="C223">
        <f>+'2025Q2'!I228</f>
        <v>-0.67931867491296505</v>
      </c>
      <c r="D223">
        <f>+'2025Q2'!M228</f>
        <v>0.35888812843495899</v>
      </c>
      <c r="E223">
        <f t="shared" si="0"/>
        <v>-1.0385607408082602</v>
      </c>
      <c r="F223">
        <f t="shared" si="1"/>
        <v>-0.80535013332694705</v>
      </c>
      <c r="G223">
        <f t="shared" si="2"/>
        <v>-1.814760838619661</v>
      </c>
    </row>
    <row r="224" spans="1:7" x14ac:dyDescent="0.25">
      <c r="A224" s="7">
        <v>42552</v>
      </c>
      <c r="B224">
        <f>+'2025Q2'!E229</f>
        <v>1.0792011826518699</v>
      </c>
      <c r="C224">
        <f>+'2025Q2'!I229</f>
        <v>-0.62554876113500102</v>
      </c>
      <c r="D224">
        <f>+'2025Q2'!M229</f>
        <v>0.42336170132438999</v>
      </c>
      <c r="E224">
        <f t="shared" si="0"/>
        <v>-1.0275479785323403</v>
      </c>
      <c r="F224">
        <f t="shared" si="1"/>
        <v>-0.75158021954898302</v>
      </c>
      <c r="G224">
        <f t="shared" si="2"/>
        <v>-1.75028726573023</v>
      </c>
    </row>
    <row r="225" spans="1:7" x14ac:dyDescent="0.25">
      <c r="A225" s="7">
        <v>42644</v>
      </c>
      <c r="B225">
        <f>+'2025Q2'!E230</f>
        <v>1.11511600500913</v>
      </c>
      <c r="C225">
        <f>+'2025Q2'!I230</f>
        <v>-0.59634840802607203</v>
      </c>
      <c r="D225">
        <f>+'2025Q2'!M230</f>
        <v>0.487468829493863</v>
      </c>
      <c r="E225">
        <f t="shared" si="0"/>
        <v>-0.99163315617508019</v>
      </c>
      <c r="F225">
        <f t="shared" si="1"/>
        <v>-0.72237986644005403</v>
      </c>
      <c r="G225">
        <f t="shared" si="2"/>
        <v>-1.686180137560757</v>
      </c>
    </row>
    <row r="226" spans="1:7" x14ac:dyDescent="0.25">
      <c r="A226" s="7">
        <v>42736</v>
      </c>
      <c r="B226">
        <f>+'2025Q2'!E231</f>
        <v>1.1384628632998799</v>
      </c>
      <c r="C226">
        <f>+'2025Q2'!I231</f>
        <v>-0.46658003592775199</v>
      </c>
      <c r="D226">
        <f>+'2025Q2'!M231</f>
        <v>0.63992876672422205</v>
      </c>
      <c r="E226">
        <f t="shared" si="0"/>
        <v>-0.96828629788433029</v>
      </c>
      <c r="F226">
        <f t="shared" si="1"/>
        <v>-0.59261149434173399</v>
      </c>
      <c r="G226">
        <f t="shared" si="2"/>
        <v>-1.5337202003303978</v>
      </c>
    </row>
    <row r="227" spans="1:7" x14ac:dyDescent="0.25">
      <c r="A227" s="7">
        <v>42826</v>
      </c>
      <c r="B227">
        <f>+'2025Q2'!E232</f>
        <v>1.1596857106921199</v>
      </c>
      <c r="C227">
        <f>+'2025Q2'!I232</f>
        <v>-0.474292871972467</v>
      </c>
      <c r="D227">
        <f>+'2025Q2'!M232</f>
        <v>0.65284310106325105</v>
      </c>
      <c r="E227">
        <f t="shared" si="0"/>
        <v>-0.94706345049209029</v>
      </c>
      <c r="F227">
        <f t="shared" si="1"/>
        <v>-0.60032433038644895</v>
      </c>
      <c r="G227">
        <f t="shared" si="2"/>
        <v>-1.520805865991369</v>
      </c>
    </row>
    <row r="228" spans="1:7" x14ac:dyDescent="0.25">
      <c r="A228" s="7">
        <v>42917</v>
      </c>
      <c r="B228">
        <f>+'2025Q2'!E233</f>
        <v>1.1819118230443799</v>
      </c>
      <c r="C228">
        <f>+'2025Q2'!I233</f>
        <v>-0.47359162435857699</v>
      </c>
      <c r="D228">
        <f>+'2025Q2'!M233</f>
        <v>0.675146624657599</v>
      </c>
      <c r="E228">
        <f t="shared" si="0"/>
        <v>-0.92483733813983027</v>
      </c>
      <c r="F228">
        <f t="shared" si="1"/>
        <v>-0.59962308277255905</v>
      </c>
      <c r="G228">
        <f t="shared" si="2"/>
        <v>-1.498502342397021</v>
      </c>
    </row>
    <row r="229" spans="1:7" x14ac:dyDescent="0.25">
      <c r="A229" s="7">
        <v>43009</v>
      </c>
      <c r="B229">
        <f>+'2025Q2'!E234</f>
        <v>1.21811567603556</v>
      </c>
      <c r="C229">
        <f>+'2025Q2'!I234</f>
        <v>-0.53064835072724204</v>
      </c>
      <c r="D229">
        <f>+'2025Q2'!M234</f>
        <v>0.65327759155154297</v>
      </c>
      <c r="E229">
        <f t="shared" si="0"/>
        <v>-0.88863348514865015</v>
      </c>
      <c r="F229">
        <f t="shared" si="1"/>
        <v>-0.65667980914122404</v>
      </c>
      <c r="G229">
        <f t="shared" si="2"/>
        <v>-1.520371375503077</v>
      </c>
    </row>
    <row r="230" spans="1:7" x14ac:dyDescent="0.25">
      <c r="A230" s="7">
        <v>43101</v>
      </c>
      <c r="B230">
        <f>+'2025Q2'!E235</f>
        <v>1.1716100382972501</v>
      </c>
      <c r="C230">
        <f>+'2025Q2'!I235</f>
        <v>-0.53030530839850998</v>
      </c>
      <c r="D230">
        <f>+'2025Q2'!M235</f>
        <v>0.60842030351444198</v>
      </c>
      <c r="E230">
        <f t="shared" si="0"/>
        <v>-0.93513912288696011</v>
      </c>
      <c r="F230">
        <f t="shared" si="1"/>
        <v>-0.65633676681249198</v>
      </c>
      <c r="G230">
        <f t="shared" si="2"/>
        <v>-1.565228663540178</v>
      </c>
    </row>
    <row r="231" spans="1:7" x14ac:dyDescent="0.25">
      <c r="A231" s="7">
        <v>43191</v>
      </c>
      <c r="B231">
        <f>+'2025Q2'!E236</f>
        <v>1.1937300563047</v>
      </c>
      <c r="C231">
        <f>+'2025Q2'!I236</f>
        <v>-0.509676891858584</v>
      </c>
      <c r="D231">
        <f>+'2025Q2'!M236</f>
        <v>0.65054787951672899</v>
      </c>
      <c r="E231">
        <f t="shared" si="0"/>
        <v>-0.91301910487951021</v>
      </c>
      <c r="F231">
        <f t="shared" si="1"/>
        <v>-0.635708350272566</v>
      </c>
      <c r="G231">
        <f t="shared" si="2"/>
        <v>-1.523101087537891</v>
      </c>
    </row>
    <row r="232" spans="1:7" x14ac:dyDescent="0.25">
      <c r="A232" s="7">
        <v>43282</v>
      </c>
      <c r="B232">
        <f>+'2025Q2'!E237</f>
        <v>1.1762932374912201</v>
      </c>
      <c r="C232">
        <f>+'2025Q2'!I237</f>
        <v>-0.61510632671410403</v>
      </c>
      <c r="D232">
        <f>+'2025Q2'!M237</f>
        <v>0.52817103765362305</v>
      </c>
      <c r="E232">
        <f t="shared" si="0"/>
        <v>-0.93045592369299013</v>
      </c>
      <c r="F232">
        <f t="shared" si="1"/>
        <v>-0.74113778512808604</v>
      </c>
      <c r="G232">
        <f t="shared" si="2"/>
        <v>-1.6454779294009969</v>
      </c>
    </row>
    <row r="233" spans="1:7" x14ac:dyDescent="0.25">
      <c r="A233" s="7">
        <v>43374</v>
      </c>
      <c r="B233">
        <f>+'2025Q2'!E238</f>
        <v>1.2234223078922399</v>
      </c>
      <c r="C233">
        <f>+'2025Q2'!I238</f>
        <v>-0.69530119126022905</v>
      </c>
      <c r="D233">
        <f>+'2025Q2'!M238</f>
        <v>0.49378243780055903</v>
      </c>
      <c r="E233">
        <f t="shared" si="0"/>
        <v>-0.88332685329197025</v>
      </c>
      <c r="F233">
        <f t="shared" si="1"/>
        <v>-0.82133264967421105</v>
      </c>
      <c r="G233">
        <f t="shared" si="2"/>
        <v>-1.6798665292540609</v>
      </c>
    </row>
    <row r="234" spans="1:7" x14ac:dyDescent="0.25">
      <c r="A234" s="7">
        <v>43466</v>
      </c>
      <c r="B234">
        <f>+'2025Q2'!E239</f>
        <v>1.26136947581303</v>
      </c>
      <c r="C234">
        <f>+'2025Q2'!I239</f>
        <v>-0.72285538460882603</v>
      </c>
      <c r="D234">
        <f>+'2025Q2'!M239</f>
        <v>0.50311032176308201</v>
      </c>
      <c r="E234">
        <f t="shared" si="0"/>
        <v>-0.84537968537118013</v>
      </c>
      <c r="F234">
        <f t="shared" si="1"/>
        <v>-0.84888684302280804</v>
      </c>
      <c r="G234">
        <f t="shared" si="2"/>
        <v>-1.6705386452915381</v>
      </c>
    </row>
    <row r="235" spans="1:7" x14ac:dyDescent="0.25">
      <c r="A235" s="7">
        <v>43556</v>
      </c>
      <c r="B235">
        <f>+'2025Q2'!E240</f>
        <v>1.24910403906325</v>
      </c>
      <c r="C235">
        <f>+'2025Q2'!I240</f>
        <v>-0.61186152692284002</v>
      </c>
      <c r="D235">
        <f>+'2025Q2'!M240</f>
        <v>0.60218300558428395</v>
      </c>
      <c r="E235">
        <f t="shared" si="0"/>
        <v>-0.85764512212096022</v>
      </c>
      <c r="F235">
        <f t="shared" si="1"/>
        <v>-0.73789298533682202</v>
      </c>
      <c r="G235">
        <f t="shared" si="2"/>
        <v>-1.5714659614703361</v>
      </c>
    </row>
    <row r="236" spans="1:7" x14ac:dyDescent="0.25">
      <c r="A236" s="7">
        <v>43647</v>
      </c>
      <c r="B236">
        <f>+'2025Q2'!E241</f>
        <v>1.23496483801896</v>
      </c>
      <c r="C236">
        <f>+'2025Q2'!I241</f>
        <v>-0.61527481004745299</v>
      </c>
      <c r="D236">
        <f>+'2025Q2'!M241</f>
        <v>0.58502737659814297</v>
      </c>
      <c r="E236">
        <f t="shared" si="0"/>
        <v>-0.87178432316525023</v>
      </c>
      <c r="F236">
        <f t="shared" si="1"/>
        <v>-0.74130626846143499</v>
      </c>
      <c r="G236">
        <f t="shared" si="2"/>
        <v>-1.5886215904564769</v>
      </c>
    </row>
    <row r="237" spans="1:7" x14ac:dyDescent="0.25">
      <c r="A237" s="7">
        <v>43739</v>
      </c>
      <c r="B237">
        <f>+'2025Q2'!E242</f>
        <v>1.2139407702124301</v>
      </c>
      <c r="C237">
        <f>+'2025Q2'!I242</f>
        <v>-0.70840974098245701</v>
      </c>
      <c r="D237">
        <f>+'2025Q2'!M242</f>
        <v>0.47145847557468901</v>
      </c>
      <c r="E237">
        <f t="shared" si="0"/>
        <v>-0.89280839097178011</v>
      </c>
      <c r="F237">
        <f t="shared" si="1"/>
        <v>-0.83444119939643902</v>
      </c>
      <c r="G237">
        <f t="shared" si="2"/>
        <v>-1.7021904914799308</v>
      </c>
    </row>
    <row r="238" spans="1:7" x14ac:dyDescent="0.25">
      <c r="A238" s="7">
        <v>43831</v>
      </c>
      <c r="B238">
        <f>+'2025Q2'!E243</f>
        <v>1.1679315839472</v>
      </c>
      <c r="C238">
        <f>+'2025Q2'!I243</f>
        <v>-0.93084205379347096</v>
      </c>
      <c r="D238">
        <f>+'2025Q2'!M243</f>
        <v>0.20430834960833899</v>
      </c>
      <c r="E238">
        <f t="shared" si="0"/>
        <v>-0.9388175772370102</v>
      </c>
      <c r="F238">
        <f t="shared" si="1"/>
        <v>-1.0568735122074528</v>
      </c>
      <c r="G238">
        <f t="shared" si="2"/>
        <v>-1.9693406174462811</v>
      </c>
    </row>
    <row r="239" spans="1:7" x14ac:dyDescent="0.25">
      <c r="A239" s="7">
        <v>43922</v>
      </c>
      <c r="B239">
        <f>+'2025Q2'!E244</f>
        <v>1.16317338163706</v>
      </c>
      <c r="C239">
        <f>+'2025Q2'!I244</f>
        <v>-0.93587927650523095</v>
      </c>
      <c r="D239">
        <f>+'2025Q2'!M244</f>
        <v>0.19464647649234601</v>
      </c>
      <c r="E239">
        <f t="shared" si="0"/>
        <v>-0.94357577954715022</v>
      </c>
      <c r="F239">
        <f t="shared" si="1"/>
        <v>-1.061910734919213</v>
      </c>
      <c r="G239">
        <f t="shared" si="2"/>
        <v>-1.9790024905622738</v>
      </c>
    </row>
    <row r="240" spans="1:7" x14ac:dyDescent="0.25">
      <c r="A240" s="7">
        <v>44013</v>
      </c>
      <c r="B240">
        <f>+'2025Q2'!E245</f>
        <v>1.1704418124062801</v>
      </c>
      <c r="C240">
        <f>+'2025Q2'!I245</f>
        <v>-0.92968481696357097</v>
      </c>
      <c r="D240">
        <f>+'2025Q2'!M245</f>
        <v>0.20790535849948599</v>
      </c>
      <c r="E240">
        <f t="shared" si="0"/>
        <v>-0.93630734877793009</v>
      </c>
      <c r="F240">
        <f t="shared" si="1"/>
        <v>-1.0557162753775531</v>
      </c>
      <c r="G240">
        <f t="shared" si="2"/>
        <v>-1.9657436085551341</v>
      </c>
    </row>
    <row r="241" spans="1:7" x14ac:dyDescent="0.25">
      <c r="A241" s="7">
        <v>44105</v>
      </c>
      <c r="B241">
        <f>+'2025Q2'!E246</f>
        <v>1.16780561917989</v>
      </c>
      <c r="C241">
        <f>+'2025Q2'!I246</f>
        <v>-0.93209934135460404</v>
      </c>
      <c r="D241">
        <f>+'2025Q2'!M246</f>
        <v>0.20292863282413201</v>
      </c>
      <c r="E241">
        <f t="shared" si="0"/>
        <v>-0.93894354200432018</v>
      </c>
      <c r="F241">
        <f t="shared" si="1"/>
        <v>-1.058130799768586</v>
      </c>
      <c r="G241">
        <f t="shared" si="2"/>
        <v>-1.970720334230488</v>
      </c>
    </row>
    <row r="242" spans="1:7" x14ac:dyDescent="0.25">
      <c r="A242" s="7">
        <v>44197</v>
      </c>
      <c r="B242">
        <f>+'2025Q2'!E247</f>
        <v>1.16919852512957</v>
      </c>
      <c r="C242">
        <f>+'2025Q2'!I247</f>
        <v>-0.72070544925046998</v>
      </c>
      <c r="D242">
        <f>+'2025Q2'!M247</f>
        <v>0.41567633517915498</v>
      </c>
      <c r="E242">
        <f t="shared" si="0"/>
        <v>-0.93755063605464017</v>
      </c>
      <c r="F242">
        <f t="shared" si="1"/>
        <v>-0.84673690766445198</v>
      </c>
      <c r="G242">
        <f t="shared" si="2"/>
        <v>-1.7579726318754649</v>
      </c>
    </row>
    <row r="243" spans="1:7" x14ac:dyDescent="0.25">
      <c r="A243" s="7">
        <v>44287</v>
      </c>
      <c r="B243">
        <f>+'2025Q2'!E248</f>
        <v>1.23101679160035</v>
      </c>
      <c r="C243">
        <f>+'2025Q2'!I248</f>
        <v>-0.88864318014629995</v>
      </c>
      <c r="D243">
        <f>+'2025Q2'!M248</f>
        <v>0.30782177275518502</v>
      </c>
      <c r="E243">
        <f t="shared" si="0"/>
        <v>-0.87573236958386014</v>
      </c>
      <c r="F243">
        <f t="shared" si="1"/>
        <v>-1.0146746385602818</v>
      </c>
      <c r="G243">
        <f t="shared" si="2"/>
        <v>-1.8658271942994349</v>
      </c>
    </row>
    <row r="244" spans="1:7" x14ac:dyDescent="0.25">
      <c r="A244" s="7">
        <v>44378</v>
      </c>
      <c r="B244">
        <f>+'2025Q2'!E249</f>
        <v>1.13049957502494</v>
      </c>
      <c r="C244">
        <f>+'2025Q2'!I249</f>
        <v>-0.82363579142150301</v>
      </c>
      <c r="D244">
        <f>+'2025Q2'!M249</f>
        <v>0.27513323432748299</v>
      </c>
      <c r="E244">
        <f t="shared" si="0"/>
        <v>-0.97624958615927016</v>
      </c>
      <c r="F244">
        <f t="shared" si="1"/>
        <v>-0.94966724983548501</v>
      </c>
      <c r="G244">
        <f t="shared" si="2"/>
        <v>-1.8985157327271369</v>
      </c>
    </row>
    <row r="245" spans="1:7" x14ac:dyDescent="0.25">
      <c r="A245" s="7">
        <v>44470</v>
      </c>
      <c r="B245">
        <f>+'2025Q2'!E250</f>
        <v>1.1620444787867501</v>
      </c>
      <c r="C245">
        <f>+'2025Q2'!I250</f>
        <v>-0.74655234051032904</v>
      </c>
      <c r="D245">
        <f>+'2025Q2'!M250</f>
        <v>0.38287619536978401</v>
      </c>
      <c r="E245">
        <f t="shared" si="0"/>
        <v>-0.94470468239746008</v>
      </c>
      <c r="F245">
        <f t="shared" si="1"/>
        <v>-0.87258379892431104</v>
      </c>
      <c r="G245">
        <f t="shared" si="2"/>
        <v>-1.7907727716848361</v>
      </c>
    </row>
    <row r="246" spans="1:7" x14ac:dyDescent="0.25">
      <c r="A246" s="7">
        <v>44562</v>
      </c>
      <c r="B246">
        <f>+'2025Q2'!E251</f>
        <v>1.1919078504148799</v>
      </c>
      <c r="C246">
        <f>+'2025Q2'!I251</f>
        <v>-0.578209615598402</v>
      </c>
      <c r="D246">
        <f>+'2025Q2'!M251</f>
        <v>0.58024409505782304</v>
      </c>
      <c r="E246">
        <f t="shared" si="0"/>
        <v>-0.91484131076933028</v>
      </c>
      <c r="F246">
        <f t="shared" si="1"/>
        <v>-0.70424107401238401</v>
      </c>
      <c r="G246">
        <f t="shared" si="2"/>
        <v>-1.593404871996797</v>
      </c>
    </row>
    <row r="247" spans="1:7" x14ac:dyDescent="0.25">
      <c r="A247" s="7">
        <v>44652</v>
      </c>
      <c r="B247">
        <f>+'2025Q2'!E252</f>
        <v>1.06949588926021</v>
      </c>
      <c r="C247">
        <f>+'2025Q2'!I252</f>
        <v>-0.46613196366848803</v>
      </c>
      <c r="D247">
        <f>+'2025Q2'!M252</f>
        <v>0.57334561088881397</v>
      </c>
      <c r="E247">
        <f t="shared" si="0"/>
        <v>-1.0372532719240002</v>
      </c>
      <c r="F247">
        <f t="shared" si="1"/>
        <v>-0.59216342208247008</v>
      </c>
      <c r="G247">
        <f t="shared" si="2"/>
        <v>-1.600303356165806</v>
      </c>
    </row>
    <row r="248" spans="1:7" x14ac:dyDescent="0.25">
      <c r="A248" s="7">
        <v>44743</v>
      </c>
      <c r="B248">
        <f>+'2025Q2'!E253</f>
        <v>1.10246471312734</v>
      </c>
      <c r="C248">
        <f>+'2025Q2'!I253</f>
        <v>-0.32604176015013298</v>
      </c>
      <c r="D248">
        <f>+'2025Q2'!M253</f>
        <v>0.74547927844808004</v>
      </c>
      <c r="E248">
        <f t="shared" si="0"/>
        <v>-1.0042844480568702</v>
      </c>
      <c r="F248">
        <f t="shared" si="1"/>
        <v>-0.45207321856411498</v>
      </c>
      <c r="G248">
        <f t="shared" si="2"/>
        <v>-1.4281696886065398</v>
      </c>
    </row>
    <row r="249" spans="1:7" x14ac:dyDescent="0.25">
      <c r="A249" s="7">
        <v>44835</v>
      </c>
      <c r="B249">
        <f>+'2025Q2'!E254</f>
        <v>1.10493893883407</v>
      </c>
      <c r="C249">
        <f>+'2025Q2'!I254</f>
        <v>-0.218598050821075</v>
      </c>
      <c r="D249">
        <f>+'2025Q2'!M254</f>
        <v>0.85532776760132201</v>
      </c>
      <c r="E249">
        <f t="shared" si="0"/>
        <v>-1.0018102223501402</v>
      </c>
      <c r="F249">
        <f t="shared" si="1"/>
        <v>-0.34462950923505697</v>
      </c>
      <c r="G249">
        <f t="shared" si="2"/>
        <v>-1.318321199453298</v>
      </c>
    </row>
    <row r="250" spans="1:7" x14ac:dyDescent="0.25">
      <c r="A250" s="7">
        <v>44927</v>
      </c>
      <c r="B250">
        <f>+'2025Q2'!E255</f>
        <v>1.11376753552088</v>
      </c>
      <c r="C250">
        <f>+'2025Q2'!I255</f>
        <v>-0.25979509380105997</v>
      </c>
      <c r="D250">
        <f>+'2025Q2'!M255</f>
        <v>0.82271152269910897</v>
      </c>
      <c r="E250">
        <f t="shared" ref="E250:E259" si="3">+B250-$B$185</f>
        <v>-0.99298162566333015</v>
      </c>
      <c r="F250">
        <f t="shared" ref="F250:F259" si="4">+C250-$C$185</f>
        <v>-0.38582655221504197</v>
      </c>
      <c r="G250">
        <f t="shared" ref="G250:G259" si="5">+D250-$D$185</f>
        <v>-1.3509374443555111</v>
      </c>
    </row>
    <row r="251" spans="1:7" x14ac:dyDescent="0.25">
      <c r="A251" s="7">
        <v>45017</v>
      </c>
      <c r="B251">
        <f>+'2025Q2'!E256</f>
        <v>1.1366568719955801</v>
      </c>
      <c r="C251">
        <f>+'2025Q2'!I256</f>
        <v>-0.46926594660408</v>
      </c>
      <c r="D251">
        <f>+'2025Q2'!M256</f>
        <v>0.63548755480782604</v>
      </c>
      <c r="E251">
        <f t="shared" si="3"/>
        <v>-0.97009228918863011</v>
      </c>
      <c r="F251">
        <f t="shared" si="4"/>
        <v>-0.59529740501806194</v>
      </c>
      <c r="G251">
        <f t="shared" si="5"/>
        <v>-1.5381614122467939</v>
      </c>
    </row>
    <row r="252" spans="1:7" x14ac:dyDescent="0.25">
      <c r="A252" s="7">
        <v>45108</v>
      </c>
      <c r="B252">
        <f>+'2025Q2'!E257</f>
        <v>1.1425205527812801</v>
      </c>
      <c r="C252">
        <f>+'2025Q2'!I257</f>
        <v>-0.66453034889106799</v>
      </c>
      <c r="D252">
        <f>+'2025Q2'!M257</f>
        <v>0.44592225313665601</v>
      </c>
      <c r="E252">
        <f t="shared" si="3"/>
        <v>-0.96422860840293012</v>
      </c>
      <c r="F252">
        <f t="shared" si="4"/>
        <v>-0.79056180730504999</v>
      </c>
      <c r="G252">
        <f t="shared" si="5"/>
        <v>-1.727726713917964</v>
      </c>
    </row>
    <row r="253" spans="1:7" x14ac:dyDescent="0.25">
      <c r="A253" s="7">
        <v>45200</v>
      </c>
      <c r="B253">
        <f>+'2025Q2'!E258</f>
        <v>1.15531160572883</v>
      </c>
      <c r="C253">
        <f>+'2025Q2'!I258</f>
        <v>-0.84550123609455097</v>
      </c>
      <c r="D253">
        <f>+'2025Q2'!M258</f>
        <v>0.27738340314572901</v>
      </c>
      <c r="E253">
        <f t="shared" si="3"/>
        <v>-0.95143755545538022</v>
      </c>
      <c r="F253">
        <f t="shared" si="4"/>
        <v>-0.97153269450853297</v>
      </c>
      <c r="G253">
        <f t="shared" si="5"/>
        <v>-1.896265563908891</v>
      </c>
    </row>
    <row r="254" spans="1:7" x14ac:dyDescent="0.25">
      <c r="A254" s="7">
        <v>45292</v>
      </c>
      <c r="B254">
        <f>+'2025Q2'!E259</f>
        <v>1.1876321219520201</v>
      </c>
      <c r="C254">
        <f>+'2025Q2'!I259</f>
        <v>-0.85955302052002303</v>
      </c>
      <c r="D254">
        <f>+'2025Q2'!M259</f>
        <v>0.29474497163679297</v>
      </c>
      <c r="E254">
        <f t="shared" si="3"/>
        <v>-0.91911703923219013</v>
      </c>
      <c r="F254">
        <f t="shared" si="4"/>
        <v>-0.98558447893400503</v>
      </c>
      <c r="G254">
        <f t="shared" si="5"/>
        <v>-1.878903995417827</v>
      </c>
    </row>
    <row r="255" spans="1:7" x14ac:dyDescent="0.25">
      <c r="A255" s="7">
        <v>45383</v>
      </c>
      <c r="B255">
        <f>+'2025Q2'!E260</f>
        <v>1.1991401485347299</v>
      </c>
      <c r="C255">
        <f>+'2025Q2'!I260</f>
        <v>-1.0196897864700301</v>
      </c>
      <c r="D255">
        <f>+'2025Q2'!M260</f>
        <v>0.14579322816350701</v>
      </c>
      <c r="E255">
        <f t="shared" si="3"/>
        <v>-0.90760901264948024</v>
      </c>
      <c r="F255">
        <f t="shared" si="4"/>
        <v>-1.1457212448840122</v>
      </c>
      <c r="G255">
        <f t="shared" si="5"/>
        <v>-2.0278557388911129</v>
      </c>
    </row>
    <row r="256" spans="1:7" x14ac:dyDescent="0.25">
      <c r="A256" s="7">
        <v>45474</v>
      </c>
      <c r="B256">
        <f>+'2025Q2'!E261</f>
        <v>1.22345379467079</v>
      </c>
      <c r="C256">
        <f>+'2025Q2'!I261</f>
        <v>-0.98556213523215597</v>
      </c>
      <c r="D256">
        <f>+'2025Q2'!M261</f>
        <v>0.20355209684499201</v>
      </c>
      <c r="E256">
        <f t="shared" si="3"/>
        <v>-0.88329536651342022</v>
      </c>
      <c r="F256">
        <f t="shared" si="4"/>
        <v>-1.1115935936461381</v>
      </c>
      <c r="G256">
        <f t="shared" si="5"/>
        <v>-1.970096870209628</v>
      </c>
    </row>
    <row r="257" spans="1:7" x14ac:dyDescent="0.25">
      <c r="A257" s="7">
        <v>45566</v>
      </c>
      <c r="B257">
        <f>+'2025Q2'!E262</f>
        <v>1.22944630717568</v>
      </c>
      <c r="C257">
        <f>+'2025Q2'!I262</f>
        <v>-1.0778563660759899</v>
      </c>
      <c r="D257">
        <f>+'2025Q2'!M262</f>
        <v>0.117082182323117</v>
      </c>
      <c r="E257">
        <f t="shared" si="3"/>
        <v>-0.87730285400853014</v>
      </c>
      <c r="F257">
        <f t="shared" si="4"/>
        <v>-1.2038878244899718</v>
      </c>
      <c r="G257">
        <f t="shared" si="5"/>
        <v>-2.056566784731503</v>
      </c>
    </row>
    <row r="258" spans="1:7" x14ac:dyDescent="0.25">
      <c r="A258" s="7">
        <v>45658</v>
      </c>
      <c r="B258">
        <f>+'2025Q2'!E263</f>
        <v>1.29037188507592</v>
      </c>
      <c r="C258">
        <f>+'2025Q2'!I263</f>
        <v>-1.0625020272296699</v>
      </c>
      <c r="D258">
        <f>+'2025Q2'!M263</f>
        <v>0.191652056806562</v>
      </c>
      <c r="E258">
        <f t="shared" si="3"/>
        <v>-0.81637727610829014</v>
      </c>
      <c r="F258">
        <f t="shared" si="4"/>
        <v>-1.188533485643652</v>
      </c>
      <c r="G258">
        <f t="shared" si="5"/>
        <v>-1.9819969102480579</v>
      </c>
    </row>
    <row r="259" spans="1:7" x14ac:dyDescent="0.25">
      <c r="A259" s="7">
        <v>45748</v>
      </c>
      <c r="B259">
        <f>+'2025Q2'!E264</f>
        <v>1.2634939112952399</v>
      </c>
      <c r="C259">
        <f>+'2025Q2'!I264</f>
        <v>-1.01884887170331</v>
      </c>
      <c r="D259">
        <f>+'2025Q2'!M264</f>
        <v>0.20918164208349599</v>
      </c>
      <c r="E259">
        <f t="shared" si="3"/>
        <v>-0.84325524988897027</v>
      </c>
      <c r="F259">
        <f t="shared" si="4"/>
        <v>-1.1448803301172918</v>
      </c>
      <c r="G259">
        <f t="shared" si="5"/>
        <v>-1.964467324971124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20BB-F451-427C-9D69-8D96C08CE72F}">
  <dimension ref="A1:BV132"/>
  <sheetViews>
    <sheetView topLeftCell="J1" zoomScale="115" zoomScaleNormal="115" workbookViewId="0">
      <selection activeCell="AM14" sqref="AM14"/>
    </sheetView>
  </sheetViews>
  <sheetFormatPr defaultRowHeight="15" x14ac:dyDescent="0.25"/>
  <cols>
    <col min="1" max="1" width="12.5703125" bestFit="1" customWidth="1"/>
    <col min="21" max="21" width="9.140625" style="11"/>
    <col min="25" max="25" width="10" bestFit="1" customWidth="1"/>
  </cols>
  <sheetData>
    <row r="1" spans="1:49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s="11" t="s">
        <v>157</v>
      </c>
      <c r="X1" t="s">
        <v>158</v>
      </c>
      <c r="Y1" t="s">
        <v>13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154</v>
      </c>
    </row>
    <row r="2" spans="1:49" x14ac:dyDescent="0.25">
      <c r="A2" s="1">
        <v>39172</v>
      </c>
      <c r="B2">
        <v>-7.8284073900903001E-2</v>
      </c>
      <c r="C2">
        <v>-3.3536928302706301</v>
      </c>
      <c r="D2">
        <v>4.0625681022601698</v>
      </c>
      <c r="E2">
        <v>-7.8929587169350002E-2</v>
      </c>
      <c r="F2">
        <v>-2.1463586978441801E-4</v>
      </c>
      <c r="G2" s="18">
        <v>-1.7325995877994099E-14</v>
      </c>
      <c r="H2" s="18">
        <v>4.982871432875E-14</v>
      </c>
      <c r="I2" s="18">
        <v>9.7037389211994698E-14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8">
        <v>1.0116916101746701E-14</v>
      </c>
      <c r="Q2">
        <v>-7.9101283198465294E-2</v>
      </c>
      <c r="R2">
        <v>0</v>
      </c>
      <c r="S2">
        <v>1.8951412120813899E-4</v>
      </c>
      <c r="T2">
        <v>0.75299374895978999</v>
      </c>
      <c r="U2" s="11">
        <f>+SUM(B2:T2)</f>
        <v>1.2255289549321744</v>
      </c>
      <c r="Y2" s="1">
        <f>+A2</f>
        <v>39172</v>
      </c>
      <c r="Z2" s="16">
        <f>+B2</f>
        <v>-7.8284073900903001E-2</v>
      </c>
      <c r="AA2" s="16">
        <f>+C2</f>
        <v>-3.3536928302706301</v>
      </c>
      <c r="AB2" s="16">
        <f>+D2</f>
        <v>4.0625681022601698</v>
      </c>
      <c r="AC2" s="16">
        <f>+F2+S2</f>
        <v>-2.5121748576279027E-5</v>
      </c>
      <c r="AD2" s="16">
        <f>+E2</f>
        <v>-7.8929587169350002E-2</v>
      </c>
      <c r="AE2" s="16">
        <f>+Q2</f>
        <v>-7.9101283198465294E-2</v>
      </c>
      <c r="AF2" s="16">
        <f>+G2</f>
        <v>-1.7325995877994099E-14</v>
      </c>
      <c r="AG2" s="16">
        <f>+H2</f>
        <v>4.982871432875E-14</v>
      </c>
      <c r="AH2" s="16">
        <f>+SUM(T2,I2:P2)</f>
        <v>0.75299374895989712</v>
      </c>
      <c r="AI2" s="16">
        <f>+SUM(Z2:AH2)</f>
        <v>1.2255289549321744</v>
      </c>
    </row>
    <row r="3" spans="1:49" x14ac:dyDescent="0.25">
      <c r="A3" s="1">
        <v>39263</v>
      </c>
      <c r="B3">
        <v>-6.8935731625465999E-2</v>
      </c>
      <c r="C3">
        <v>-3.68207868446963</v>
      </c>
      <c r="D3">
        <v>4.8583333667768898</v>
      </c>
      <c r="E3">
        <v>-6.5752493656886402E-2</v>
      </c>
      <c r="F3">
        <v>-3.3729862415136301E-4</v>
      </c>
      <c r="G3" s="18">
        <v>-1.7397731717788701E-14</v>
      </c>
      <c r="H3" s="18">
        <v>5.05689706291115E-14</v>
      </c>
      <c r="I3" s="18">
        <v>9.9168847779057694E-14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8">
        <v>1.02406817547786E-14</v>
      </c>
      <c r="Q3">
        <v>-7.3240177697760006E-2</v>
      </c>
      <c r="R3">
        <v>0</v>
      </c>
      <c r="S3">
        <v>-1.9716767029997101E-4</v>
      </c>
      <c r="T3">
        <v>0.74523244761372898</v>
      </c>
      <c r="U3" s="11">
        <f t="shared" ref="U3:U66" si="0">+SUM(B3:T3)</f>
        <v>1.7130242606465675</v>
      </c>
      <c r="Y3" s="1">
        <f>+A3</f>
        <v>39263</v>
      </c>
      <c r="Z3" s="16">
        <f t="shared" ref="Z3:AB66" si="1">+B3</f>
        <v>-6.8935731625465999E-2</v>
      </c>
      <c r="AA3" s="16">
        <f t="shared" si="1"/>
        <v>-3.68207868446963</v>
      </c>
      <c r="AB3" s="16">
        <f t="shared" si="1"/>
        <v>4.8583333667768898</v>
      </c>
      <c r="AC3" s="16">
        <f t="shared" ref="AC3:AC66" si="2">+F3+S3</f>
        <v>-5.3446629445133402E-4</v>
      </c>
      <c r="AD3" s="16">
        <f t="shared" ref="AD3:AD66" si="3">+E3</f>
        <v>-6.5752493656886402E-2</v>
      </c>
      <c r="AE3" s="16">
        <f t="shared" ref="AE3:AE66" si="4">+Q3</f>
        <v>-7.3240177697760006E-2</v>
      </c>
      <c r="AF3" s="16">
        <f t="shared" ref="AF3:AG66" si="5">+G3</f>
        <v>-1.7397731717788701E-14</v>
      </c>
      <c r="AG3" s="16">
        <f t="shared" si="5"/>
        <v>5.05689706291115E-14</v>
      </c>
      <c r="AH3" s="16">
        <f t="shared" ref="AH3:AH66" si="6">+SUM(T3,I3:P3)</f>
        <v>0.74523244761383833</v>
      </c>
      <c r="AI3" s="16">
        <f>+SUM(Z3:AH3)</f>
        <v>1.7130242606465671</v>
      </c>
    </row>
    <row r="4" spans="1:49" x14ac:dyDescent="0.25">
      <c r="A4" s="1">
        <v>39355</v>
      </c>
      <c r="B4">
        <v>-7.1663740558801495E-2</v>
      </c>
      <c r="C4">
        <v>-3.93972605934152</v>
      </c>
      <c r="D4">
        <v>5.2294426455382297</v>
      </c>
      <c r="E4">
        <v>-5.0365319293527798E-2</v>
      </c>
      <c r="F4">
        <v>-2.31777843539956E-4</v>
      </c>
      <c r="G4" s="18">
        <v>-1.60299705524177E-14</v>
      </c>
      <c r="H4" s="18">
        <v>4.8456026800898997E-14</v>
      </c>
      <c r="I4" s="18">
        <v>9.7349024161445795E-14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8">
        <v>1.0401760820849801E-14</v>
      </c>
      <c r="Q4">
        <v>-2.9467411769400102E-2</v>
      </c>
      <c r="R4">
        <v>0</v>
      </c>
      <c r="S4">
        <v>-7.6596643015668195E-4</v>
      </c>
      <c r="T4">
        <v>0.73754993644147704</v>
      </c>
      <c r="U4" s="11">
        <f t="shared" si="0"/>
        <v>1.874772306742901</v>
      </c>
      <c r="Y4" s="1">
        <f>+A4</f>
        <v>39355</v>
      </c>
      <c r="Z4" s="16">
        <f t="shared" si="1"/>
        <v>-7.1663740558801495E-2</v>
      </c>
      <c r="AA4" s="16">
        <f t="shared" si="1"/>
        <v>-3.93972605934152</v>
      </c>
      <c r="AB4" s="16">
        <f t="shared" si="1"/>
        <v>5.2294426455382297</v>
      </c>
      <c r="AC4" s="16">
        <f t="shared" si="2"/>
        <v>-9.977442736966379E-4</v>
      </c>
      <c r="AD4" s="16">
        <f t="shared" si="3"/>
        <v>-5.0365319293527798E-2</v>
      </c>
      <c r="AE4" s="16">
        <f t="shared" si="4"/>
        <v>-2.9467411769400102E-2</v>
      </c>
      <c r="AF4" s="16">
        <f t="shared" si="5"/>
        <v>-1.60299705524177E-14</v>
      </c>
      <c r="AG4" s="16">
        <f t="shared" si="5"/>
        <v>4.8456026800898997E-14</v>
      </c>
      <c r="AH4" s="16">
        <f t="shared" si="6"/>
        <v>0.73754993644158484</v>
      </c>
      <c r="AI4" s="16">
        <f>+SUM(Z4:AH4)</f>
        <v>1.874772306742901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25">
      <c r="A5" s="1">
        <v>39447</v>
      </c>
      <c r="B5">
        <v>-6.3542093821704199E-2</v>
      </c>
      <c r="C5">
        <v>-4.1234372358258202</v>
      </c>
      <c r="D5">
        <v>5.4945508683535298</v>
      </c>
      <c r="E5">
        <v>-5.8856391753360202E-2</v>
      </c>
      <c r="F5">
        <v>-1.3881449512628599E-4</v>
      </c>
      <c r="G5" s="18">
        <v>-1.71168643325858E-14</v>
      </c>
      <c r="H5" s="18">
        <v>4.84236077888982E-14</v>
      </c>
      <c r="I5" s="18">
        <v>9.9035455459559103E-14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8">
        <v>1.04891785132495E-14</v>
      </c>
      <c r="Q5">
        <v>-2.3544619592071701E-4</v>
      </c>
      <c r="R5">
        <v>0</v>
      </c>
      <c r="S5">
        <v>-7.5334577499050297E-4</v>
      </c>
      <c r="T5">
        <v>0.72994540730555602</v>
      </c>
      <c r="U5" s="11">
        <f t="shared" si="0"/>
        <v>1.9775329477923047</v>
      </c>
      <c r="Y5" s="1">
        <f>+A5</f>
        <v>39447</v>
      </c>
      <c r="Z5" s="16">
        <f t="shared" si="1"/>
        <v>-6.3542093821704199E-2</v>
      </c>
      <c r="AA5" s="16">
        <f t="shared" si="1"/>
        <v>-4.1234372358258202</v>
      </c>
      <c r="AB5" s="16">
        <f t="shared" si="1"/>
        <v>5.4945508683535298</v>
      </c>
      <c r="AC5" s="16">
        <f t="shared" si="2"/>
        <v>-8.9216027011678899E-4</v>
      </c>
      <c r="AD5" s="16">
        <f t="shared" si="3"/>
        <v>-5.8856391753360202E-2</v>
      </c>
      <c r="AE5" s="16">
        <f t="shared" si="4"/>
        <v>-2.3544619592071701E-4</v>
      </c>
      <c r="AF5" s="16">
        <f t="shared" si="5"/>
        <v>-1.71168643325858E-14</v>
      </c>
      <c r="AG5" s="16">
        <f t="shared" si="5"/>
        <v>4.84236077888982E-14</v>
      </c>
      <c r="AH5" s="16">
        <f t="shared" si="6"/>
        <v>0.72994540730566548</v>
      </c>
      <c r="AI5" s="16">
        <f>+SUM(Z5:AH5)</f>
        <v>1.9775329477923045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25">
      <c r="A6" s="1">
        <v>39538</v>
      </c>
      <c r="B6">
        <v>-6.4728899470428397E-2</v>
      </c>
      <c r="C6">
        <v>-4.1837788751068699</v>
      </c>
      <c r="D6">
        <v>5.4841231893871196</v>
      </c>
      <c r="E6">
        <v>9.8443971340964592E-3</v>
      </c>
      <c r="F6">
        <v>-7.45001904431705E-4</v>
      </c>
      <c r="G6" s="18">
        <v>-1.58122439955553E-14</v>
      </c>
      <c r="H6" s="18">
        <v>4.40778330025343E-14</v>
      </c>
      <c r="I6" s="18">
        <v>1.01864879127082E-13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8">
        <v>1.06595921497741E-14</v>
      </c>
      <c r="Q6">
        <v>5.4260300799283699E-2</v>
      </c>
      <c r="R6">
        <v>0</v>
      </c>
      <c r="S6">
        <v>-8.0888740078491101E-4</v>
      </c>
      <c r="T6">
        <v>0.72241806079811999</v>
      </c>
      <c r="U6" s="11">
        <f t="shared" si="0"/>
        <v>2.0205842842362456</v>
      </c>
      <c r="Y6" s="1">
        <f>+A6</f>
        <v>39538</v>
      </c>
      <c r="Z6" s="16">
        <f t="shared" si="1"/>
        <v>-6.4728899470428397E-2</v>
      </c>
      <c r="AA6" s="16">
        <f t="shared" si="1"/>
        <v>-4.1837788751068699</v>
      </c>
      <c r="AB6" s="16">
        <f t="shared" si="1"/>
        <v>5.4841231893871196</v>
      </c>
      <c r="AC6" s="16">
        <f t="shared" si="2"/>
        <v>-1.553889305216616E-3</v>
      </c>
      <c r="AD6" s="16">
        <f t="shared" si="3"/>
        <v>9.8443971340964592E-3</v>
      </c>
      <c r="AE6" s="16">
        <f t="shared" si="4"/>
        <v>5.4260300799283699E-2</v>
      </c>
      <c r="AF6" s="16">
        <f t="shared" si="5"/>
        <v>-1.58122439955553E-14</v>
      </c>
      <c r="AG6" s="16">
        <f t="shared" si="5"/>
        <v>4.40778330025343E-14</v>
      </c>
      <c r="AH6" s="16">
        <f t="shared" si="6"/>
        <v>0.72241806079823256</v>
      </c>
      <c r="AI6" s="16">
        <f>+SUM(Z6:AH6)</f>
        <v>2.0205842842362456</v>
      </c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25">
      <c r="A7" s="1">
        <v>39629</v>
      </c>
      <c r="B7">
        <v>-6.1585402646968997E-2</v>
      </c>
      <c r="C7">
        <v>-4.3355729371570604</v>
      </c>
      <c r="D7">
        <v>5.8403263060719999</v>
      </c>
      <c r="E7">
        <v>1.17447219153093E-2</v>
      </c>
      <c r="F7">
        <v>-7.1597614473409396E-4</v>
      </c>
      <c r="G7" s="18">
        <v>-1.6856279288175399E-14</v>
      </c>
      <c r="H7" s="18">
        <v>4.7147638421334998E-14</v>
      </c>
      <c r="I7" s="18">
        <v>9.8624591125588196E-14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8">
        <v>1.0771832150367799E-14</v>
      </c>
      <c r="Q7">
        <v>3.6064207637652397E-2</v>
      </c>
      <c r="R7">
        <v>0</v>
      </c>
      <c r="S7">
        <v>-1.5668548306690499E-3</v>
      </c>
      <c r="T7">
        <v>0.71496710612969405</v>
      </c>
      <c r="U7" s="11">
        <f t="shared" si="0"/>
        <v>2.2036611709753626</v>
      </c>
      <c r="Y7" s="1">
        <f>+A7</f>
        <v>39629</v>
      </c>
      <c r="Z7" s="16">
        <f t="shared" si="1"/>
        <v>-6.1585402646968997E-2</v>
      </c>
      <c r="AA7" s="16">
        <f t="shared" si="1"/>
        <v>-4.3355729371570604</v>
      </c>
      <c r="AB7" s="16">
        <f t="shared" si="1"/>
        <v>5.8403263060719999</v>
      </c>
      <c r="AC7" s="16">
        <f t="shared" si="2"/>
        <v>-2.2828309754031441E-3</v>
      </c>
      <c r="AD7" s="16">
        <f t="shared" si="3"/>
        <v>1.17447219153093E-2</v>
      </c>
      <c r="AE7" s="16">
        <f t="shared" si="4"/>
        <v>3.6064207637652397E-2</v>
      </c>
      <c r="AF7" s="16">
        <f t="shared" si="5"/>
        <v>-1.6856279288175399E-14</v>
      </c>
      <c r="AG7" s="16">
        <f t="shared" si="5"/>
        <v>4.7147638421334998E-14</v>
      </c>
      <c r="AH7" s="16">
        <f t="shared" si="6"/>
        <v>0.71496710612980341</v>
      </c>
      <c r="AI7" s="16">
        <f>+SUM(Z7:AH7)</f>
        <v>2.2036611709753626</v>
      </c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25">
      <c r="A8" s="1">
        <v>39721</v>
      </c>
      <c r="B8">
        <v>-5.1207574061310497E-2</v>
      </c>
      <c r="C8">
        <v>-4.4226039308312801</v>
      </c>
      <c r="D8">
        <v>6.0498804531069998</v>
      </c>
      <c r="E8">
        <v>4.5598631628121798E-2</v>
      </c>
      <c r="F8">
        <v>-5.3713845412575105E-4</v>
      </c>
      <c r="G8" s="18">
        <v>-1.57309928157008E-14</v>
      </c>
      <c r="H8" s="18">
        <v>3.8444488628753397E-14</v>
      </c>
      <c r="I8" s="18">
        <v>9.7722346959945896E-14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8">
        <v>1.0974834754083501E-14</v>
      </c>
      <c r="Q8">
        <v>9.8057091508697597E-2</v>
      </c>
      <c r="R8">
        <v>0</v>
      </c>
      <c r="S8">
        <v>-1.39545412087248E-3</v>
      </c>
      <c r="T8">
        <v>0.70759176101997801</v>
      </c>
      <c r="U8" s="11">
        <f t="shared" si="0"/>
        <v>2.4253838397963401</v>
      </c>
      <c r="Y8" s="1">
        <f>+A8</f>
        <v>39721</v>
      </c>
      <c r="Z8" s="16">
        <f t="shared" si="1"/>
        <v>-5.1207574061310497E-2</v>
      </c>
      <c r="AA8" s="16">
        <f t="shared" si="1"/>
        <v>-4.4226039308312801</v>
      </c>
      <c r="AB8" s="16">
        <f t="shared" si="1"/>
        <v>6.0498804531069998</v>
      </c>
      <c r="AC8" s="16">
        <f t="shared" si="2"/>
        <v>-1.932592574998231E-3</v>
      </c>
      <c r="AD8" s="16">
        <f t="shared" si="3"/>
        <v>4.5598631628121798E-2</v>
      </c>
      <c r="AE8" s="16">
        <f t="shared" si="4"/>
        <v>9.8057091508697597E-2</v>
      </c>
      <c r="AF8" s="16">
        <f t="shared" si="5"/>
        <v>-1.57309928157008E-14</v>
      </c>
      <c r="AG8" s="16">
        <f t="shared" si="5"/>
        <v>3.8444488628753397E-14</v>
      </c>
      <c r="AH8" s="16">
        <f t="shared" si="6"/>
        <v>0.7075917610200867</v>
      </c>
      <c r="AI8" s="16">
        <f>+SUM(Z8:AH8)</f>
        <v>2.4253838397963401</v>
      </c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25">
      <c r="A9" s="1">
        <v>39813</v>
      </c>
      <c r="B9">
        <v>-6.8689601239522405E-2</v>
      </c>
      <c r="C9">
        <v>-4.7838092781992003</v>
      </c>
      <c r="D9">
        <v>5.3758770675350798</v>
      </c>
      <c r="E9">
        <v>0.15728435086914699</v>
      </c>
      <c r="F9">
        <v>5.0732850625129298E-4</v>
      </c>
      <c r="G9" s="18">
        <v>-1.5008818185652301E-14</v>
      </c>
      <c r="H9" s="18">
        <v>3.70238178398656E-14</v>
      </c>
      <c r="I9" s="18">
        <v>9.5618367851490703E-14</v>
      </c>
      <c r="J9" s="18">
        <v>7.7636183317881503E-16</v>
      </c>
      <c r="K9" s="18">
        <v>-1.9932397578323298E-15</v>
      </c>
      <c r="L9" s="18">
        <v>1.6186512125063501E-15</v>
      </c>
      <c r="M9" s="18">
        <v>-1.66031786034041E-16</v>
      </c>
      <c r="N9" s="18">
        <v>-3.94305292761751E-16</v>
      </c>
      <c r="O9" s="18">
        <v>-8.8999268026966106E-16</v>
      </c>
      <c r="P9" s="18">
        <v>1.11610546184907E-14</v>
      </c>
      <c r="Q9">
        <v>0.360173572333296</v>
      </c>
      <c r="R9">
        <v>0</v>
      </c>
      <c r="S9">
        <v>-5.6760182652000103E-4</v>
      </c>
      <c r="T9">
        <v>0.70029125159066496</v>
      </c>
      <c r="U9" s="11">
        <f t="shared" si="0"/>
        <v>1.7410670895693245</v>
      </c>
      <c r="Y9" s="1">
        <f>+A9</f>
        <v>39813</v>
      </c>
      <c r="Z9" s="16">
        <f t="shared" si="1"/>
        <v>-6.8689601239522405E-2</v>
      </c>
      <c r="AA9" s="16">
        <f t="shared" si="1"/>
        <v>-4.7838092781992003</v>
      </c>
      <c r="AB9" s="16">
        <f t="shared" si="1"/>
        <v>5.3758770675350798</v>
      </c>
      <c r="AC9" s="16">
        <f t="shared" si="2"/>
        <v>-6.0273320268708049E-5</v>
      </c>
      <c r="AD9" s="16">
        <f t="shared" si="3"/>
        <v>0.15728435086914699</v>
      </c>
      <c r="AE9" s="16">
        <f t="shared" si="4"/>
        <v>0.360173572333296</v>
      </c>
      <c r="AF9" s="16">
        <f t="shared" si="5"/>
        <v>-1.5008818185652301E-14</v>
      </c>
      <c r="AG9" s="16">
        <f t="shared" si="5"/>
        <v>3.70238178398656E-14</v>
      </c>
      <c r="AH9" s="16">
        <f t="shared" si="6"/>
        <v>0.70029125159077077</v>
      </c>
      <c r="AI9" s="16">
        <f>+SUM(Z9:AH9)</f>
        <v>1.7410670895693241</v>
      </c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25">
      <c r="A10" s="1">
        <v>39903</v>
      </c>
      <c r="B10">
        <v>-7.3441058030094694E-2</v>
      </c>
      <c r="C10">
        <v>-4.5362461390598199</v>
      </c>
      <c r="D10">
        <v>5.1776753377236302</v>
      </c>
      <c r="E10">
        <v>0.206776128779355</v>
      </c>
      <c r="F10">
        <v>9.1370680107222095E-4</v>
      </c>
      <c r="G10" s="18">
        <v>-1.5907450684962699E-14</v>
      </c>
      <c r="H10" s="18">
        <v>3.6269444073328602E-14</v>
      </c>
      <c r="I10" s="18">
        <v>1.0114035698909899E-13</v>
      </c>
      <c r="J10" s="18">
        <v>-2.1294429607376999E-14</v>
      </c>
      <c r="K10" s="18">
        <v>9.5471162728620093E-16</v>
      </c>
      <c r="L10" s="18">
        <v>1.52239125124741E-15</v>
      </c>
      <c r="M10" s="18">
        <v>-6.1157007873803198E-16</v>
      </c>
      <c r="N10" s="18">
        <v>-1.16801212328632E-15</v>
      </c>
      <c r="O10" s="18">
        <v>-3.8019970076173999E-15</v>
      </c>
      <c r="P10" s="18">
        <v>1.13063745348071E-14</v>
      </c>
      <c r="Q10">
        <v>0.32451926832765599</v>
      </c>
      <c r="R10">
        <v>0</v>
      </c>
      <c r="S10">
        <v>1.9847908902216999E-3</v>
      </c>
      <c r="T10">
        <v>0.69306481226021399</v>
      </c>
      <c r="U10" s="11">
        <f t="shared" si="0"/>
        <v>1.7952468476923436</v>
      </c>
      <c r="Y10" s="1">
        <f>+A10</f>
        <v>39903</v>
      </c>
      <c r="Z10" s="16">
        <f t="shared" si="1"/>
        <v>-7.3441058030094694E-2</v>
      </c>
      <c r="AA10" s="16">
        <f t="shared" si="1"/>
        <v>-4.5362461390598199</v>
      </c>
      <c r="AB10" s="16">
        <f t="shared" si="1"/>
        <v>5.1776753377236302</v>
      </c>
      <c r="AC10" s="16">
        <f t="shared" si="2"/>
        <v>2.8984976912939209E-3</v>
      </c>
      <c r="AD10" s="16">
        <f t="shared" si="3"/>
        <v>0.206776128779355</v>
      </c>
      <c r="AE10" s="16">
        <f t="shared" si="4"/>
        <v>0.32451926832765599</v>
      </c>
      <c r="AF10" s="16">
        <f t="shared" si="5"/>
        <v>-1.5907450684962699E-14</v>
      </c>
      <c r="AG10" s="16">
        <f t="shared" si="5"/>
        <v>3.6269444073328602E-14</v>
      </c>
      <c r="AH10" s="16">
        <f t="shared" si="6"/>
        <v>0.69306481226030203</v>
      </c>
      <c r="AI10" s="16">
        <f>+SUM(Z10:AH10)</f>
        <v>1.7952468476923431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25">
      <c r="A11" s="1">
        <v>39994</v>
      </c>
      <c r="B11">
        <v>-7.3986420362977701E-2</v>
      </c>
      <c r="C11">
        <v>-4.1428581608929198</v>
      </c>
      <c r="D11">
        <v>4.6096002006732197</v>
      </c>
      <c r="E11">
        <v>0.175430630252325</v>
      </c>
      <c r="F11" s="18">
        <v>-6.3751944804385003E-5</v>
      </c>
      <c r="G11" s="18">
        <v>-1.58957979274459E-14</v>
      </c>
      <c r="H11" s="18">
        <v>3.0183393843279401E-14</v>
      </c>
      <c r="I11" s="18">
        <v>1.2512190106967E-13</v>
      </c>
      <c r="J11" s="18">
        <v>-4.4403667757146502E-14</v>
      </c>
      <c r="K11" s="18">
        <v>3.8133759644425502E-15</v>
      </c>
      <c r="L11" s="18">
        <v>1.3146738821961499E-15</v>
      </c>
      <c r="M11" s="18">
        <v>-1.41791500865835E-15</v>
      </c>
      <c r="N11" s="18">
        <v>-1.1748694167843499E-15</v>
      </c>
      <c r="O11" s="18">
        <v>-7.5474058126468398E-15</v>
      </c>
      <c r="P11" s="18">
        <v>1.14689676573221E-14</v>
      </c>
      <c r="Q11">
        <v>0.20851280557992299</v>
      </c>
      <c r="R11">
        <v>0</v>
      </c>
      <c r="S11">
        <v>3.8869689809664801E-3</v>
      </c>
      <c r="T11">
        <v>0.68591168564053395</v>
      </c>
      <c r="U11" s="11">
        <f t="shared" si="0"/>
        <v>1.4664339579263674</v>
      </c>
      <c r="Y11" s="1">
        <f>+A11</f>
        <v>39994</v>
      </c>
      <c r="Z11" s="16">
        <f t="shared" si="1"/>
        <v>-7.3986420362977701E-2</v>
      </c>
      <c r="AA11" s="16">
        <f t="shared" si="1"/>
        <v>-4.1428581608929198</v>
      </c>
      <c r="AB11" s="16">
        <f t="shared" si="1"/>
        <v>4.6096002006732197</v>
      </c>
      <c r="AC11" s="16">
        <f t="shared" si="2"/>
        <v>3.8232170361620953E-3</v>
      </c>
      <c r="AD11" s="16">
        <f t="shared" si="3"/>
        <v>0.175430630252325</v>
      </c>
      <c r="AE11" s="16">
        <f t="shared" si="4"/>
        <v>0.20851280557992299</v>
      </c>
      <c r="AF11" s="16">
        <f t="shared" si="5"/>
        <v>-1.58957979274459E-14</v>
      </c>
      <c r="AG11" s="16">
        <f t="shared" si="5"/>
        <v>3.0183393843279401E-14</v>
      </c>
      <c r="AH11" s="16">
        <f t="shared" si="6"/>
        <v>0.68591168564062099</v>
      </c>
      <c r="AI11" s="16">
        <f>+SUM(Z11:AH11)</f>
        <v>1.4664339579263674</v>
      </c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9" x14ac:dyDescent="0.25">
      <c r="A12" s="1">
        <v>40086</v>
      </c>
      <c r="B12">
        <v>-7.3653071827380207E-2</v>
      </c>
      <c r="C12">
        <v>-3.459942660092</v>
      </c>
      <c r="D12">
        <v>3.9612346154656901</v>
      </c>
      <c r="E12">
        <v>0.13057814810419699</v>
      </c>
      <c r="F12">
        <v>-2.2882545972098401E-4</v>
      </c>
      <c r="G12" s="18">
        <v>-1.4643909913928501E-14</v>
      </c>
      <c r="H12" s="18">
        <v>2.3612202272624101E-14</v>
      </c>
      <c r="I12" s="18">
        <v>1.4448187133826601E-13</v>
      </c>
      <c r="J12" s="18">
        <v>-5.9618656107273299E-14</v>
      </c>
      <c r="K12" s="18">
        <v>4.5553952237247597E-15</v>
      </c>
      <c r="L12" s="18">
        <v>6.4309241249370698E-16</v>
      </c>
      <c r="M12" s="18">
        <v>-2.8006834486022901E-15</v>
      </c>
      <c r="N12" s="18">
        <v>-2.1829047912592701E-15</v>
      </c>
      <c r="O12" s="18">
        <v>-1.2848328313841901E-14</v>
      </c>
      <c r="P12" s="18">
        <v>1.16610220883552E-14</v>
      </c>
      <c r="Q12">
        <v>4.0595185103570797E-2</v>
      </c>
      <c r="R12">
        <v>0</v>
      </c>
      <c r="S12">
        <v>3.2288967809538101E-3</v>
      </c>
      <c r="T12">
        <v>0.67883112243550603</v>
      </c>
      <c r="U12" s="11">
        <f t="shared" si="0"/>
        <v>1.2806434105109092</v>
      </c>
      <c r="Y12" s="1">
        <f>+A12</f>
        <v>40086</v>
      </c>
      <c r="Z12" s="16">
        <f t="shared" si="1"/>
        <v>-7.3653071827380207E-2</v>
      </c>
      <c r="AA12" s="16">
        <f t="shared" si="1"/>
        <v>-3.459942660092</v>
      </c>
      <c r="AB12" s="16">
        <f t="shared" si="1"/>
        <v>3.9612346154656901</v>
      </c>
      <c r="AC12" s="16">
        <f t="shared" si="2"/>
        <v>3.0000713212328259E-3</v>
      </c>
      <c r="AD12" s="16">
        <f t="shared" si="3"/>
        <v>0.13057814810419699</v>
      </c>
      <c r="AE12" s="16">
        <f t="shared" si="4"/>
        <v>4.0595185103570797E-2</v>
      </c>
      <c r="AF12" s="16">
        <f t="shared" si="5"/>
        <v>-1.4643909913928501E-14</v>
      </c>
      <c r="AG12" s="16">
        <f t="shared" si="5"/>
        <v>2.3612202272624101E-14</v>
      </c>
      <c r="AH12" s="16">
        <f t="shared" si="6"/>
        <v>0.67883112243558985</v>
      </c>
      <c r="AI12" s="16">
        <f>+SUM(Z12:AH12)</f>
        <v>1.2806434105109092</v>
      </c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25">
      <c r="A13" s="1">
        <v>40178</v>
      </c>
      <c r="B13">
        <v>-6.4194390074682195E-2</v>
      </c>
      <c r="C13">
        <v>-3.05590983299569</v>
      </c>
      <c r="D13">
        <v>3.8581322005674998</v>
      </c>
      <c r="E13">
        <v>0.1070394656366</v>
      </c>
      <c r="F13" s="18">
        <v>4.54291656098418E-5</v>
      </c>
      <c r="G13" s="18">
        <v>-1.58232585566046E-14</v>
      </c>
      <c r="H13" s="18">
        <v>2.35473949166541E-14</v>
      </c>
      <c r="I13" s="18">
        <v>1.57667866384996E-13</v>
      </c>
      <c r="J13" s="18">
        <v>-7.3239750493027697E-14</v>
      </c>
      <c r="K13" s="18">
        <v>6.6079108994170503E-15</v>
      </c>
      <c r="L13" s="18">
        <v>3.6756253609830899E-16</v>
      </c>
      <c r="M13" s="18">
        <v>-3.5615798623363202E-15</v>
      </c>
      <c r="N13" s="18">
        <v>-2.0156895032189299E-15</v>
      </c>
      <c r="O13" s="18">
        <v>-1.8016608694333199E-14</v>
      </c>
      <c r="P13" s="18">
        <v>1.18054657811164E-14</v>
      </c>
      <c r="Q13">
        <v>-4.5205747169063601E-2</v>
      </c>
      <c r="R13">
        <v>0</v>
      </c>
      <c r="S13">
        <v>2.9033729959419899E-3</v>
      </c>
      <c r="T13">
        <v>0.671822381341321</v>
      </c>
      <c r="U13" s="11">
        <f t="shared" si="0"/>
        <v>1.474632879467624</v>
      </c>
      <c r="Y13" s="1">
        <f>+A13</f>
        <v>40178</v>
      </c>
      <c r="Z13" s="16">
        <f t="shared" si="1"/>
        <v>-6.4194390074682195E-2</v>
      </c>
      <c r="AA13" s="16">
        <f t="shared" si="1"/>
        <v>-3.05590983299569</v>
      </c>
      <c r="AB13" s="16">
        <f t="shared" si="1"/>
        <v>3.8581322005674998</v>
      </c>
      <c r="AC13" s="16">
        <f t="shared" si="2"/>
        <v>2.9488021615518317E-3</v>
      </c>
      <c r="AD13" s="16">
        <f t="shared" si="3"/>
        <v>0.1070394656366</v>
      </c>
      <c r="AE13" s="16">
        <f t="shared" si="4"/>
        <v>-4.5205747169063601E-2</v>
      </c>
      <c r="AF13" s="16">
        <f t="shared" si="5"/>
        <v>-1.58232585566046E-14</v>
      </c>
      <c r="AG13" s="16">
        <f t="shared" si="5"/>
        <v>2.35473949166541E-14</v>
      </c>
      <c r="AH13" s="16">
        <f t="shared" si="6"/>
        <v>0.6718223813414006</v>
      </c>
      <c r="AI13" s="16">
        <f>+SUM(Z13:AH13)</f>
        <v>1.474632879467624</v>
      </c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25">
      <c r="A14" s="1">
        <v>40268</v>
      </c>
      <c r="B14">
        <v>-6.0329499192550998E-2</v>
      </c>
      <c r="C14">
        <v>-2.8937839610117502</v>
      </c>
      <c r="D14">
        <v>3.4531266866524701</v>
      </c>
      <c r="E14">
        <v>0.101443696777523</v>
      </c>
      <c r="F14">
        <v>-1.2181755547688099E-4</v>
      </c>
      <c r="G14" s="18">
        <v>-1.5675464933401101E-14</v>
      </c>
      <c r="H14" s="18">
        <v>2.6767755963900001E-14</v>
      </c>
      <c r="I14" s="18">
        <v>1.7462692960327801E-13</v>
      </c>
      <c r="J14" s="18">
        <v>-8.4268615707084902E-14</v>
      </c>
      <c r="K14" s="18">
        <v>9.9636198588660606E-15</v>
      </c>
      <c r="L14" s="18">
        <v>1.8963749648088901E-15</v>
      </c>
      <c r="M14" s="18">
        <v>-3.0468555709611899E-15</v>
      </c>
      <c r="N14" s="18">
        <v>-1.07724201529075E-15</v>
      </c>
      <c r="O14" s="18">
        <v>-2.2238877662929601E-14</v>
      </c>
      <c r="P14" s="18">
        <v>1.19870191245865E-14</v>
      </c>
      <c r="Q14">
        <v>-8.8133049425820897E-2</v>
      </c>
      <c r="R14">
        <v>0</v>
      </c>
      <c r="S14">
        <v>3.0845201150916401E-3</v>
      </c>
      <c r="T14">
        <v>0.664884728948545</v>
      </c>
      <c r="U14" s="11">
        <f t="shared" si="0"/>
        <v>1.1801713053081295</v>
      </c>
      <c r="Y14" s="1">
        <f>+A14</f>
        <v>40268</v>
      </c>
      <c r="Z14" s="16">
        <f t="shared" si="1"/>
        <v>-6.0329499192550998E-2</v>
      </c>
      <c r="AA14" s="16">
        <f t="shared" si="1"/>
        <v>-2.8937839610117502</v>
      </c>
      <c r="AB14" s="16">
        <f t="shared" si="1"/>
        <v>3.4531266866524701</v>
      </c>
      <c r="AC14" s="16">
        <f t="shared" si="2"/>
        <v>2.9627025596147593E-3</v>
      </c>
      <c r="AD14" s="16">
        <f t="shared" si="3"/>
        <v>0.101443696777523</v>
      </c>
      <c r="AE14" s="16">
        <f t="shared" si="4"/>
        <v>-8.8133049425820897E-2</v>
      </c>
      <c r="AF14" s="16">
        <f t="shared" si="5"/>
        <v>-1.5675464933401101E-14</v>
      </c>
      <c r="AG14" s="16">
        <f t="shared" si="5"/>
        <v>2.6767755963900001E-14</v>
      </c>
      <c r="AH14" s="16">
        <f t="shared" si="6"/>
        <v>0.66488472894863293</v>
      </c>
      <c r="AI14" s="16">
        <f>+SUM(Z14:AH14)</f>
        <v>1.1801713053081295</v>
      </c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25">
      <c r="A15" s="1">
        <v>40359</v>
      </c>
      <c r="B15">
        <v>-5.4516903358184099E-2</v>
      </c>
      <c r="C15">
        <v>-2.7867589591438202</v>
      </c>
      <c r="D15">
        <v>2.8157058402681998</v>
      </c>
      <c r="E15">
        <v>6.8607061846585396E-2</v>
      </c>
      <c r="F15">
        <v>2.46506468787213E-4</v>
      </c>
      <c r="G15" s="18">
        <v>-1.5453809048751101E-14</v>
      </c>
      <c r="H15" s="18">
        <v>2.5337112273445801E-14</v>
      </c>
      <c r="I15" s="18">
        <v>1.8804567998123701E-13</v>
      </c>
      <c r="J15" s="18">
        <v>-9.7186564698991196E-14</v>
      </c>
      <c r="K15" s="18">
        <v>1.33811980735738E-14</v>
      </c>
      <c r="L15" s="18">
        <v>4.6702045262837197E-15</v>
      </c>
      <c r="M15" s="18">
        <v>-8.68898321095762E-16</v>
      </c>
      <c r="N15" s="18">
        <v>9.1935244050237403E-16</v>
      </c>
      <c r="O15" s="18">
        <v>-2.46234347539809E-14</v>
      </c>
      <c r="P15" s="18">
        <v>1.21715382136286E-14</v>
      </c>
      <c r="Q15">
        <v>-8.5939799889392696E-2</v>
      </c>
      <c r="R15">
        <v>0</v>
      </c>
      <c r="S15">
        <v>3.0723966803646902E-3</v>
      </c>
      <c r="T15">
        <v>0.65801743964589798</v>
      </c>
      <c r="U15" s="11">
        <f t="shared" si="0"/>
        <v>0.6184335825185443</v>
      </c>
      <c r="Y15" s="1">
        <f>+A15</f>
        <v>40359</v>
      </c>
      <c r="Z15" s="16">
        <f t="shared" si="1"/>
        <v>-5.4516903358184099E-2</v>
      </c>
      <c r="AA15" s="16">
        <f t="shared" si="1"/>
        <v>-2.7867589591438202</v>
      </c>
      <c r="AB15" s="16">
        <f t="shared" si="1"/>
        <v>2.8157058402681998</v>
      </c>
      <c r="AC15" s="16">
        <f t="shared" si="2"/>
        <v>3.3189031491519033E-3</v>
      </c>
      <c r="AD15" s="16">
        <f t="shared" si="3"/>
        <v>6.8607061846585396E-2</v>
      </c>
      <c r="AE15" s="16">
        <f t="shared" si="4"/>
        <v>-8.5939799889392696E-2</v>
      </c>
      <c r="AF15" s="16">
        <f t="shared" si="5"/>
        <v>-1.5453809048751101E-14</v>
      </c>
      <c r="AG15" s="16">
        <f t="shared" si="5"/>
        <v>2.5337112273445801E-14</v>
      </c>
      <c r="AH15" s="16">
        <f t="shared" si="6"/>
        <v>0.65801743964599457</v>
      </c>
      <c r="AI15" s="16">
        <f>+SUM(Z15:AH15)</f>
        <v>0.61843358251854441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25">
      <c r="A16" s="1">
        <v>40451</v>
      </c>
      <c r="B16">
        <v>-5.34048529618662E-2</v>
      </c>
      <c r="C16">
        <v>-2.69174345073779</v>
      </c>
      <c r="D16">
        <v>2.8842362709185001</v>
      </c>
      <c r="E16">
        <v>0.100595404373355</v>
      </c>
      <c r="F16">
        <v>2.1875955164943399E-4</v>
      </c>
      <c r="G16" s="18">
        <v>-1.39710959372746E-14</v>
      </c>
      <c r="H16" s="18">
        <v>2.8282318532954001E-14</v>
      </c>
      <c r="I16" s="18">
        <v>2.0119544798573E-13</v>
      </c>
      <c r="J16" s="18">
        <v>-1.1405432672727601E-13</v>
      </c>
      <c r="K16" s="18">
        <v>1.52305911632116E-14</v>
      </c>
      <c r="L16" s="18">
        <v>4.8842958583147297E-15</v>
      </c>
      <c r="M16" s="18">
        <v>-5.5348680084051298E-16</v>
      </c>
      <c r="N16" s="18">
        <v>1.4709551055519901E-15</v>
      </c>
      <c r="O16" s="18">
        <v>-2.65594129068935E-14</v>
      </c>
      <c r="P16" s="18">
        <v>1.24014869653622E-14</v>
      </c>
      <c r="Q16">
        <v>-9.9474519757869403E-2</v>
      </c>
      <c r="R16">
        <v>0</v>
      </c>
      <c r="S16">
        <v>3.4512099530974098E-3</v>
      </c>
      <c r="T16">
        <v>0.65121979552567</v>
      </c>
      <c r="U16" s="11">
        <f t="shared" si="0"/>
        <v>0.79509861686485495</v>
      </c>
      <c r="Y16" s="1">
        <f>+A16</f>
        <v>40451</v>
      </c>
      <c r="Z16" s="16">
        <f t="shared" si="1"/>
        <v>-5.34048529618662E-2</v>
      </c>
      <c r="AA16" s="16">
        <f t="shared" si="1"/>
        <v>-2.69174345073779</v>
      </c>
      <c r="AB16" s="16">
        <f t="shared" si="1"/>
        <v>2.8842362709185001</v>
      </c>
      <c r="AC16" s="16">
        <f t="shared" si="2"/>
        <v>3.6699695047468436E-3</v>
      </c>
      <c r="AD16" s="16">
        <f t="shared" si="3"/>
        <v>0.100595404373355</v>
      </c>
      <c r="AE16" s="16">
        <f t="shared" si="4"/>
        <v>-9.9474519757869403E-2</v>
      </c>
      <c r="AF16" s="16">
        <f t="shared" si="5"/>
        <v>-1.39710959372746E-14</v>
      </c>
      <c r="AG16" s="16">
        <f t="shared" si="5"/>
        <v>2.8282318532954001E-14</v>
      </c>
      <c r="AH16" s="16">
        <f t="shared" si="6"/>
        <v>0.65121979552576403</v>
      </c>
      <c r="AI16" s="16">
        <f>+SUM(Z16:AH16)</f>
        <v>0.79509861686485483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74" x14ac:dyDescent="0.25">
      <c r="A17" s="1">
        <v>40543</v>
      </c>
      <c r="B17">
        <v>-4.5745809181879801E-2</v>
      </c>
      <c r="C17">
        <v>-2.8103465578004201</v>
      </c>
      <c r="D17">
        <v>3.6837703337577801</v>
      </c>
      <c r="E17">
        <v>8.1914328659949701E-2</v>
      </c>
      <c r="F17">
        <v>-1.4959403564937399E-4</v>
      </c>
      <c r="G17" s="18">
        <v>-1.52044746254228E-14</v>
      </c>
      <c r="H17" s="18">
        <v>3.0297835920547399E-14</v>
      </c>
      <c r="I17" s="18">
        <v>2.1930145568842299E-13</v>
      </c>
      <c r="J17" s="18">
        <v>-1.3647369746216201E-13</v>
      </c>
      <c r="K17" s="18">
        <v>1.7219672841651799E-14</v>
      </c>
      <c r="L17" s="18">
        <v>4.6866446657754999E-15</v>
      </c>
      <c r="M17" s="18">
        <v>-1.0196134282733101E-15</v>
      </c>
      <c r="N17" s="18">
        <v>8.8584750851544399E-16</v>
      </c>
      <c r="O17" s="18">
        <v>-2.9245639290441399E-14</v>
      </c>
      <c r="P17" s="18">
        <v>1.2589127896586401E-14</v>
      </c>
      <c r="Q17">
        <v>-0.101569323117292</v>
      </c>
      <c r="R17">
        <v>0</v>
      </c>
      <c r="S17">
        <v>3.6207093424368299E-3</v>
      </c>
      <c r="T17">
        <v>0.64449108629074903</v>
      </c>
      <c r="U17" s="11">
        <f t="shared" si="0"/>
        <v>1.4559851739157774</v>
      </c>
      <c r="Y17" s="1">
        <f>+A17</f>
        <v>40543</v>
      </c>
      <c r="Z17" s="16">
        <f t="shared" si="1"/>
        <v>-4.5745809181879801E-2</v>
      </c>
      <c r="AA17" s="16">
        <f t="shared" si="1"/>
        <v>-2.8103465578004201</v>
      </c>
      <c r="AB17" s="16">
        <f t="shared" si="1"/>
        <v>3.6837703337577801</v>
      </c>
      <c r="AC17" s="16">
        <f t="shared" si="2"/>
        <v>3.471115306787456E-3</v>
      </c>
      <c r="AD17" s="16">
        <f t="shared" si="3"/>
        <v>8.1914328659949701E-2</v>
      </c>
      <c r="AE17" s="16">
        <f t="shared" si="4"/>
        <v>-0.101569323117292</v>
      </c>
      <c r="AF17" s="16">
        <f t="shared" si="5"/>
        <v>-1.52044746254228E-14</v>
      </c>
      <c r="AG17" s="16">
        <f t="shared" si="5"/>
        <v>3.0297835920547399E-14</v>
      </c>
      <c r="AH17" s="16">
        <f t="shared" si="6"/>
        <v>0.64449108629083696</v>
      </c>
      <c r="AI17" s="16">
        <f>+SUM(Z17:AH17)</f>
        <v>1.4559851739157774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74" x14ac:dyDescent="0.25">
      <c r="A18" s="1">
        <v>40633</v>
      </c>
      <c r="B18">
        <v>-5.9839461884176902E-2</v>
      </c>
      <c r="C18">
        <v>-2.98207579869135</v>
      </c>
      <c r="D18">
        <v>4.9208437863393</v>
      </c>
      <c r="E18">
        <v>6.1609738095354701E-2</v>
      </c>
      <c r="F18">
        <v>-4.4255268174124698E-4</v>
      </c>
      <c r="G18" s="18">
        <v>-1.4226695940134199E-14</v>
      </c>
      <c r="H18" s="18">
        <v>2.5814831657628299E-14</v>
      </c>
      <c r="I18" s="18">
        <v>2.4134199829442901E-13</v>
      </c>
      <c r="J18" s="18">
        <v>-1.64267872339328E-13</v>
      </c>
      <c r="K18" s="18">
        <v>1.6878722544541099E-14</v>
      </c>
      <c r="L18" s="18">
        <v>1.76119574246226E-15</v>
      </c>
      <c r="M18" s="18">
        <v>-3.7459160086958203E-15</v>
      </c>
      <c r="N18" s="18">
        <v>-1.4547865331591901E-15</v>
      </c>
      <c r="O18" s="18">
        <v>-3.4133645689066797E-14</v>
      </c>
      <c r="P18" s="18">
        <v>1.28372463929725E-14</v>
      </c>
      <c r="Q18">
        <v>-8.3116373428554394E-2</v>
      </c>
      <c r="R18">
        <v>0</v>
      </c>
      <c r="S18">
        <v>2.8998059977579801E-3</v>
      </c>
      <c r="T18">
        <v>0.63783060916319301</v>
      </c>
      <c r="U18" s="11">
        <f t="shared" si="0"/>
        <v>2.4977097529098637</v>
      </c>
      <c r="Y18" s="1">
        <f>+A18</f>
        <v>40633</v>
      </c>
      <c r="Z18" s="16">
        <f t="shared" si="1"/>
        <v>-5.9839461884176902E-2</v>
      </c>
      <c r="AA18" s="16">
        <f t="shared" si="1"/>
        <v>-2.98207579869135</v>
      </c>
      <c r="AB18" s="16">
        <f t="shared" si="1"/>
        <v>4.9208437863393</v>
      </c>
      <c r="AC18" s="16">
        <f t="shared" si="2"/>
        <v>2.4572533160167331E-3</v>
      </c>
      <c r="AD18" s="16">
        <f t="shared" si="3"/>
        <v>6.1609738095354701E-2</v>
      </c>
      <c r="AE18" s="16">
        <f t="shared" si="4"/>
        <v>-8.3116373428554394E-2</v>
      </c>
      <c r="AF18" s="16">
        <f t="shared" si="5"/>
        <v>-1.4226695940134199E-14</v>
      </c>
      <c r="AG18" s="16">
        <f t="shared" si="5"/>
        <v>2.5814831657628299E-14</v>
      </c>
      <c r="AH18" s="16">
        <f t="shared" si="6"/>
        <v>0.63783060916326229</v>
      </c>
      <c r="AI18" s="16">
        <f>+SUM(Z18:AH18)</f>
        <v>2.4977097529098637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74" x14ac:dyDescent="0.25">
      <c r="A19" s="1">
        <v>40724</v>
      </c>
      <c r="B19">
        <v>-4.8491058432781002E-2</v>
      </c>
      <c r="C19">
        <v>-2.7843613074638398</v>
      </c>
      <c r="D19">
        <v>5.4985865534077396</v>
      </c>
      <c r="E19">
        <v>8.8801793425577993E-2</v>
      </c>
      <c r="F19">
        <v>3.4083102521552101E-4</v>
      </c>
      <c r="G19" s="18">
        <v>-1.4283260841225199E-14</v>
      </c>
      <c r="H19" s="18">
        <v>2.4802606467269199E-14</v>
      </c>
      <c r="I19" s="18">
        <v>2.6643251519840699E-13</v>
      </c>
      <c r="J19" s="18">
        <v>-2.0004663341269801E-13</v>
      </c>
      <c r="K19" s="18">
        <v>1.9470461618968899E-14</v>
      </c>
      <c r="L19" s="18">
        <v>1.1628314444229701E-15</v>
      </c>
      <c r="M19" s="18">
        <v>-4.2006736858924397E-15</v>
      </c>
      <c r="N19" s="18">
        <v>-1.5799396659960499E-15</v>
      </c>
      <c r="O19" s="18">
        <v>-3.8785297221048398E-14</v>
      </c>
      <c r="P19" s="18">
        <v>1.30770218842414E-14</v>
      </c>
      <c r="Q19">
        <v>-6.7312298137151394E-2</v>
      </c>
      <c r="R19">
        <v>0</v>
      </c>
      <c r="S19">
        <v>2.3190743339912201E-3</v>
      </c>
      <c r="T19">
        <v>0.63123766879432597</v>
      </c>
      <c r="U19" s="11">
        <f t="shared" si="0"/>
        <v>3.3211212569531448</v>
      </c>
      <c r="Y19" s="1">
        <f>+A19</f>
        <v>40724</v>
      </c>
      <c r="Z19" s="16">
        <f t="shared" si="1"/>
        <v>-4.8491058432781002E-2</v>
      </c>
      <c r="AA19" s="16">
        <f t="shared" si="1"/>
        <v>-2.7843613074638398</v>
      </c>
      <c r="AB19" s="16">
        <f t="shared" si="1"/>
        <v>5.4985865534077396</v>
      </c>
      <c r="AC19" s="16">
        <f t="shared" si="2"/>
        <v>2.6599053592067409E-3</v>
      </c>
      <c r="AD19" s="16">
        <f t="shared" si="3"/>
        <v>8.8801793425577993E-2</v>
      </c>
      <c r="AE19" s="16">
        <f t="shared" si="4"/>
        <v>-6.7312298137151394E-2</v>
      </c>
      <c r="AF19" s="16">
        <f t="shared" si="5"/>
        <v>-1.4283260841225199E-14</v>
      </c>
      <c r="AG19" s="16">
        <f t="shared" si="5"/>
        <v>2.4802606467269199E-14</v>
      </c>
      <c r="AH19" s="16">
        <f t="shared" si="6"/>
        <v>0.63123766879438148</v>
      </c>
      <c r="AI19" s="16">
        <f>+SUM(Z19:AH19)</f>
        <v>3.3211212569531439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74" x14ac:dyDescent="0.25">
      <c r="A20" s="1">
        <v>40816</v>
      </c>
      <c r="B20">
        <v>-5.80371997037092E-2</v>
      </c>
      <c r="C20">
        <v>-2.6858103098720698</v>
      </c>
      <c r="D20">
        <v>3.3070980052813201</v>
      </c>
      <c r="E20">
        <v>9.8457670004026707E-2</v>
      </c>
      <c r="F20">
        <v>-3.2642417395750901E-4</v>
      </c>
      <c r="G20" s="18">
        <v>-1.33322515468842E-14</v>
      </c>
      <c r="H20" s="18">
        <v>2.7937196999316801E-14</v>
      </c>
      <c r="I20" s="18">
        <v>3.0064002033127199E-13</v>
      </c>
      <c r="J20" s="18">
        <v>-2.2938072691082002E-13</v>
      </c>
      <c r="K20" s="18">
        <v>2.8517703584947301E-14</v>
      </c>
      <c r="L20" s="18">
        <v>5.6586973117598602E-15</v>
      </c>
      <c r="M20" s="18">
        <v>-5.2765959582088496E-16</v>
      </c>
      <c r="N20" s="18">
        <v>1.5177793712257101E-15</v>
      </c>
      <c r="O20" s="18">
        <v>-4.0493918189194601E-14</v>
      </c>
      <c r="P20" s="18">
        <v>1.32832155555925E-14</v>
      </c>
      <c r="Q20">
        <v>-4.40424337503822E-2</v>
      </c>
      <c r="R20">
        <v>0</v>
      </c>
      <c r="S20">
        <v>2.8179122624632999E-3</v>
      </c>
      <c r="T20">
        <v>0.62471157717630099</v>
      </c>
      <c r="U20" s="11">
        <f t="shared" si="0"/>
        <v>1.2448687972240862</v>
      </c>
      <c r="Y20" s="1">
        <f>+A20</f>
        <v>40816</v>
      </c>
      <c r="Z20" s="16">
        <f t="shared" si="1"/>
        <v>-5.80371997037092E-2</v>
      </c>
      <c r="AA20" s="16">
        <f t="shared" si="1"/>
        <v>-2.6858103098720698</v>
      </c>
      <c r="AB20" s="16">
        <f t="shared" si="1"/>
        <v>3.3070980052813201</v>
      </c>
      <c r="AC20" s="16">
        <f t="shared" si="2"/>
        <v>2.4914880885057908E-3</v>
      </c>
      <c r="AD20" s="16">
        <f t="shared" si="3"/>
        <v>9.8457670004026707E-2</v>
      </c>
      <c r="AE20" s="16">
        <f t="shared" si="4"/>
        <v>-4.40424337503822E-2</v>
      </c>
      <c r="AF20" s="16">
        <f t="shared" si="5"/>
        <v>-1.33322515468842E-14</v>
      </c>
      <c r="AG20" s="16">
        <f t="shared" si="5"/>
        <v>2.7937196999316801E-14</v>
      </c>
      <c r="AH20" s="16">
        <f t="shared" si="6"/>
        <v>0.62471157717638026</v>
      </c>
      <c r="AI20" s="16">
        <f>+SUM(Z20:AH20)</f>
        <v>1.2448687972240862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74" x14ac:dyDescent="0.25">
      <c r="A21" s="1">
        <v>40908</v>
      </c>
      <c r="B21">
        <v>-5.5234703640661E-2</v>
      </c>
      <c r="C21">
        <v>-2.56235109229939</v>
      </c>
      <c r="D21">
        <v>1.90522735460842</v>
      </c>
      <c r="E21">
        <v>0.11075587840593699</v>
      </c>
      <c r="F21">
        <v>1.6805591086164901E-4</v>
      </c>
      <c r="G21" s="18">
        <v>-1.26658403366108E-14</v>
      </c>
      <c r="H21" s="18">
        <v>2.6460660912191201E-14</v>
      </c>
      <c r="I21" s="18">
        <v>3.31645034111787E-13</v>
      </c>
      <c r="J21" s="18">
        <v>-2.5337353065096799E-13</v>
      </c>
      <c r="K21" s="18">
        <v>3.3756187314664698E-14</v>
      </c>
      <c r="L21" s="18">
        <v>6.99292323459516E-15</v>
      </c>
      <c r="M21" s="18">
        <v>7.59150101485162E-16</v>
      </c>
      <c r="N21" s="18">
        <v>2.5107862506676798E-15</v>
      </c>
      <c r="O21" s="18">
        <v>-4.1858373129565898E-14</v>
      </c>
      <c r="P21" s="18">
        <v>1.3497466973817001E-14</v>
      </c>
      <c r="Q21">
        <v>-3.1181323602846599E-2</v>
      </c>
      <c r="R21">
        <v>0</v>
      </c>
      <c r="S21">
        <v>1.9026130932699901E-3</v>
      </c>
      <c r="T21">
        <v>0.61825165355508604</v>
      </c>
      <c r="U21" s="11">
        <f t="shared" si="0"/>
        <v>-1.2461563969214939E-2</v>
      </c>
      <c r="Y21" s="1">
        <f>+A21</f>
        <v>40908</v>
      </c>
      <c r="Z21" s="16">
        <f t="shared" si="1"/>
        <v>-5.5234703640661E-2</v>
      </c>
      <c r="AA21" s="16">
        <f t="shared" si="1"/>
        <v>-2.56235109229939</v>
      </c>
      <c r="AB21" s="16">
        <f t="shared" si="1"/>
        <v>1.90522735460842</v>
      </c>
      <c r="AC21" s="16">
        <f t="shared" si="2"/>
        <v>2.0706690041316393E-3</v>
      </c>
      <c r="AD21" s="16">
        <f t="shared" si="3"/>
        <v>0.11075587840593699</v>
      </c>
      <c r="AE21" s="16">
        <f t="shared" si="4"/>
        <v>-3.1181323602846599E-2</v>
      </c>
      <c r="AF21" s="16">
        <f t="shared" si="5"/>
        <v>-1.26658403366108E-14</v>
      </c>
      <c r="AG21" s="16">
        <f t="shared" si="5"/>
        <v>2.6460660912191201E-14</v>
      </c>
      <c r="AH21" s="16">
        <f t="shared" si="6"/>
        <v>0.61825165355518008</v>
      </c>
      <c r="AI21" s="16">
        <f>+SUM(Z21:AH21)</f>
        <v>-1.2461563969214939E-2</v>
      </c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74" x14ac:dyDescent="0.25">
      <c r="A22" s="1">
        <v>40999</v>
      </c>
      <c r="B22">
        <v>-5.7028536792177002E-2</v>
      </c>
      <c r="C22">
        <v>-2.1898915637799998</v>
      </c>
      <c r="D22">
        <v>0.93756069060783398</v>
      </c>
      <c r="E22">
        <v>0.11208315526094</v>
      </c>
      <c r="F22" s="18">
        <v>-8.93769040298103E-5</v>
      </c>
      <c r="G22" s="18">
        <v>-1.20994412459993E-14</v>
      </c>
      <c r="H22" s="18">
        <v>2.70064798155273E-14</v>
      </c>
      <c r="I22" s="18">
        <v>3.5563213209211898E-13</v>
      </c>
      <c r="J22" s="18">
        <v>-2.7550140975662702E-13</v>
      </c>
      <c r="K22" s="18">
        <v>3.6195088177541699E-14</v>
      </c>
      <c r="L22" s="18">
        <v>7.1389601219294902E-15</v>
      </c>
      <c r="M22" s="18">
        <v>1.0987855059749E-15</v>
      </c>
      <c r="N22" s="18">
        <v>3.1293868576556201E-15</v>
      </c>
      <c r="O22" s="18">
        <v>-4.3123060469559699E-14</v>
      </c>
      <c r="P22" s="18">
        <v>1.37058840972922E-14</v>
      </c>
      <c r="Q22">
        <v>-7.4619890696199606E-2</v>
      </c>
      <c r="R22">
        <v>0</v>
      </c>
      <c r="S22">
        <v>2.0054318349587599E-3</v>
      </c>
      <c r="T22">
        <v>0.61185722434485601</v>
      </c>
      <c r="U22" s="11">
        <f t="shared" si="0"/>
        <v>-0.65812286612370385</v>
      </c>
      <c r="Y22" s="1">
        <f>+A22</f>
        <v>40999</v>
      </c>
      <c r="Z22" s="16">
        <f t="shared" si="1"/>
        <v>-5.7028536792177002E-2</v>
      </c>
      <c r="AA22" s="16">
        <f t="shared" si="1"/>
        <v>-2.1898915637799998</v>
      </c>
      <c r="AB22" s="16">
        <f t="shared" si="1"/>
        <v>0.93756069060783398</v>
      </c>
      <c r="AC22" s="16">
        <f t="shared" si="2"/>
        <v>1.9160549309289495E-3</v>
      </c>
      <c r="AD22" s="16">
        <f t="shared" si="3"/>
        <v>0.11208315526094</v>
      </c>
      <c r="AE22" s="16">
        <f t="shared" si="4"/>
        <v>-7.4619890696199606E-2</v>
      </c>
      <c r="AF22" s="16">
        <f t="shared" si="5"/>
        <v>-1.20994412459993E-14</v>
      </c>
      <c r="AG22" s="16">
        <f t="shared" si="5"/>
        <v>2.70064798155273E-14</v>
      </c>
      <c r="AH22" s="16">
        <f t="shared" si="6"/>
        <v>0.61185722434495426</v>
      </c>
      <c r="AI22" s="16">
        <f>+SUM(Z22:AH22)</f>
        <v>-0.65812286612370396</v>
      </c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74" x14ac:dyDescent="0.25">
      <c r="A23" s="1">
        <v>41090</v>
      </c>
      <c r="B23">
        <v>-5.5915764565412397E-2</v>
      </c>
      <c r="C23">
        <v>-1.6990517594912899</v>
      </c>
      <c r="D23">
        <v>7.4503080381743705E-2</v>
      </c>
      <c r="E23">
        <v>8.4247485059488106E-2</v>
      </c>
      <c r="F23">
        <v>-1.01586378245394E-4</v>
      </c>
      <c r="G23" s="18">
        <v>-1.16415307811356E-14</v>
      </c>
      <c r="H23" s="18">
        <v>2.4206065187382599E-14</v>
      </c>
      <c r="I23" s="18">
        <v>3.72593233546885E-13</v>
      </c>
      <c r="J23" s="18">
        <v>-2.9658133257553401E-13</v>
      </c>
      <c r="K23" s="18">
        <v>3.8886968515510298E-14</v>
      </c>
      <c r="L23" s="18">
        <v>7.6020405481814601E-15</v>
      </c>
      <c r="M23" s="18">
        <v>1.5820519342706701E-15</v>
      </c>
      <c r="N23" s="18">
        <v>3.7333031997005401E-15</v>
      </c>
      <c r="O23" s="18">
        <v>-4.4277800065583599E-14</v>
      </c>
      <c r="P23" s="18">
        <v>1.39232823091041E-14</v>
      </c>
      <c r="Q23">
        <v>-7.8964642034786106E-2</v>
      </c>
      <c r="R23">
        <v>0</v>
      </c>
      <c r="S23">
        <v>1.61151837591073E-3</v>
      </c>
      <c r="T23">
        <v>0.60552762304371899</v>
      </c>
      <c r="U23" s="11">
        <f t="shared" si="0"/>
        <v>-1.0681440456087623</v>
      </c>
      <c r="Y23" s="1">
        <f>+A23</f>
        <v>41090</v>
      </c>
      <c r="Z23" s="16">
        <f t="shared" si="1"/>
        <v>-5.5915764565412397E-2</v>
      </c>
      <c r="AA23" s="16">
        <f t="shared" si="1"/>
        <v>-1.6990517594912899</v>
      </c>
      <c r="AB23" s="16">
        <f t="shared" si="1"/>
        <v>7.4503080381743705E-2</v>
      </c>
      <c r="AC23" s="16">
        <f t="shared" si="2"/>
        <v>1.5099319976653359E-3</v>
      </c>
      <c r="AD23" s="16">
        <f t="shared" si="3"/>
        <v>8.4247485059488106E-2</v>
      </c>
      <c r="AE23" s="16">
        <f t="shared" si="4"/>
        <v>-7.8964642034786106E-2</v>
      </c>
      <c r="AF23" s="16">
        <f t="shared" si="5"/>
        <v>-1.16415307811356E-14</v>
      </c>
      <c r="AG23" s="16">
        <f t="shared" si="5"/>
        <v>2.4206065187382599E-14</v>
      </c>
      <c r="AH23" s="16">
        <f t="shared" si="6"/>
        <v>0.60552762304381635</v>
      </c>
      <c r="AI23" s="16">
        <f>+SUM(Z23:AH23)</f>
        <v>-1.0681440456087623</v>
      </c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74" x14ac:dyDescent="0.25">
      <c r="A24" s="1">
        <v>41182</v>
      </c>
      <c r="B24">
        <v>-6.0632483121844799E-2</v>
      </c>
      <c r="C24">
        <v>-1.4152841367939599</v>
      </c>
      <c r="D24">
        <v>-0.82448652225256702</v>
      </c>
      <c r="E24">
        <v>8.6472678427963398E-2</v>
      </c>
      <c r="F24" s="18">
        <v>8.74917477029395E-5</v>
      </c>
      <c r="G24" s="18">
        <v>-1.1076898362175701E-14</v>
      </c>
      <c r="H24" s="18">
        <v>2.3837068255533599E-14</v>
      </c>
      <c r="I24" s="18">
        <v>3.9043555362318498E-13</v>
      </c>
      <c r="J24" s="18">
        <v>-3.1269215626787999E-13</v>
      </c>
      <c r="K24" s="18">
        <v>4.0987582354184799E-14</v>
      </c>
      <c r="L24" s="18">
        <v>8.1526569744301797E-15</v>
      </c>
      <c r="M24" s="18">
        <v>2.1734225094132098E-15</v>
      </c>
      <c r="N24" s="18">
        <v>4.39060623351238E-15</v>
      </c>
      <c r="O24" s="18">
        <v>-4.5283082032478802E-14</v>
      </c>
      <c r="P24" s="18">
        <v>1.4135322844824601E-14</v>
      </c>
      <c r="Q24">
        <v>-0.10788635928715699</v>
      </c>
      <c r="R24">
        <v>0</v>
      </c>
      <c r="S24">
        <v>1.2839370034071901E-3</v>
      </c>
      <c r="T24">
        <v>0.59926219015077897</v>
      </c>
      <c r="U24" s="11">
        <f t="shared" si="0"/>
        <v>-1.7211832041255613</v>
      </c>
      <c r="Y24" s="1">
        <f>+A24</f>
        <v>41182</v>
      </c>
      <c r="Z24" s="16">
        <f t="shared" si="1"/>
        <v>-6.0632483121844799E-2</v>
      </c>
      <c r="AA24" s="16">
        <f t="shared" si="1"/>
        <v>-1.4152841367939599</v>
      </c>
      <c r="AB24" s="16">
        <f t="shared" si="1"/>
        <v>-0.82448652225256702</v>
      </c>
      <c r="AC24" s="16">
        <f t="shared" si="2"/>
        <v>1.3714287511101297E-3</v>
      </c>
      <c r="AD24" s="16">
        <f t="shared" si="3"/>
        <v>8.6472678427963398E-2</v>
      </c>
      <c r="AE24" s="16">
        <f t="shared" si="4"/>
        <v>-0.10788635928715699</v>
      </c>
      <c r="AF24" s="16">
        <f t="shared" si="5"/>
        <v>-1.1076898362175701E-14</v>
      </c>
      <c r="AG24" s="16">
        <f t="shared" si="5"/>
        <v>2.3837068255533599E-14</v>
      </c>
      <c r="AH24" s="16">
        <f t="shared" si="6"/>
        <v>0.59926219015088134</v>
      </c>
      <c r="AI24" s="16">
        <f>+SUM(Z24:AH24)</f>
        <v>-1.7211832041255613</v>
      </c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</row>
    <row r="25" spans="1:74" x14ac:dyDescent="0.25">
      <c r="A25" s="1">
        <v>41274</v>
      </c>
      <c r="B25">
        <v>-5.51203208829232E-2</v>
      </c>
      <c r="C25">
        <v>-1.2708302740735</v>
      </c>
      <c r="D25">
        <v>-1.0504451348111301</v>
      </c>
      <c r="E25">
        <v>6.1701951908211997E-2</v>
      </c>
      <c r="F25" s="18">
        <v>9.0839658931494494E-5</v>
      </c>
      <c r="G25" s="18">
        <v>-1.07126029270641E-14</v>
      </c>
      <c r="H25" s="18">
        <v>2.22404493441622E-14</v>
      </c>
      <c r="I25" s="18">
        <v>4.03171215754796E-13</v>
      </c>
      <c r="J25" s="18">
        <v>-3.2783220112512602E-13</v>
      </c>
      <c r="K25" s="18">
        <v>4.2821520969648998E-14</v>
      </c>
      <c r="L25" s="18">
        <v>8.2432544597518898E-15</v>
      </c>
      <c r="M25" s="18">
        <v>2.43558948818127E-15</v>
      </c>
      <c r="N25" s="18">
        <v>4.7914747669397203E-15</v>
      </c>
      <c r="O25" s="18">
        <v>-4.6361719374837802E-14</v>
      </c>
      <c r="P25" s="18">
        <v>1.43563445387475E-14</v>
      </c>
      <c r="Q25">
        <v>-0.13943982218246001</v>
      </c>
      <c r="R25">
        <v>0</v>
      </c>
      <c r="S25">
        <v>1.4267057077522499E-3</v>
      </c>
      <c r="T25">
        <v>0.59306027308446896</v>
      </c>
      <c r="U25" s="11">
        <f t="shared" si="0"/>
        <v>-1.8595557815905359</v>
      </c>
      <c r="Y25" s="1">
        <f>+A25</f>
        <v>41274</v>
      </c>
      <c r="Z25" s="16">
        <f t="shared" si="1"/>
        <v>-5.51203208829232E-2</v>
      </c>
      <c r="AA25" s="16">
        <f t="shared" si="1"/>
        <v>-1.2708302740735</v>
      </c>
      <c r="AB25" s="16">
        <f t="shared" si="1"/>
        <v>-1.0504451348111301</v>
      </c>
      <c r="AC25" s="16">
        <f t="shared" si="2"/>
        <v>1.5175453666837445E-3</v>
      </c>
      <c r="AD25" s="16">
        <f t="shared" si="3"/>
        <v>6.1701951908211997E-2</v>
      </c>
      <c r="AE25" s="16">
        <f t="shared" si="4"/>
        <v>-0.13943982218246001</v>
      </c>
      <c r="AF25" s="16">
        <f t="shared" si="5"/>
        <v>-1.07126029270641E-14</v>
      </c>
      <c r="AG25" s="16">
        <f t="shared" si="5"/>
        <v>2.22404493441622E-14</v>
      </c>
      <c r="AH25" s="16">
        <f t="shared" si="6"/>
        <v>0.59306027308457043</v>
      </c>
      <c r="AI25" s="16">
        <f>+SUM(Z25:AH25)</f>
        <v>-1.8595557815905361</v>
      </c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</row>
    <row r="26" spans="1:74" x14ac:dyDescent="0.25">
      <c r="A26" s="1">
        <v>41364</v>
      </c>
      <c r="B26">
        <v>-6.2864697437520003E-2</v>
      </c>
      <c r="C26">
        <v>-1.1920065086990701</v>
      </c>
      <c r="D26">
        <v>-0.88353740290524596</v>
      </c>
      <c r="E26">
        <v>5.6820567180014402E-2</v>
      </c>
      <c r="F26" s="18">
        <v>7.4104463229764098E-5</v>
      </c>
      <c r="G26" s="18">
        <v>-1.0463697652319199E-14</v>
      </c>
      <c r="H26" s="18">
        <v>1.9040905916847502E-14</v>
      </c>
      <c r="I26" s="18">
        <v>4.1192737356741102E-13</v>
      </c>
      <c r="J26" s="18">
        <v>-3.43866263607084E-13</v>
      </c>
      <c r="K26" s="18">
        <v>4.3480355869238303E-14</v>
      </c>
      <c r="L26" s="18">
        <v>7.6825949540446902E-15</v>
      </c>
      <c r="M26" s="18">
        <v>1.9848326573553701E-15</v>
      </c>
      <c r="N26" s="18">
        <v>4.5969937543429103E-15</v>
      </c>
      <c r="O26" s="18">
        <v>-4.7888330083736401E-14</v>
      </c>
      <c r="P26" s="18">
        <v>1.4568473647691099E-14</v>
      </c>
      <c r="Q26">
        <v>-0.15428323669070301</v>
      </c>
      <c r="R26">
        <v>0</v>
      </c>
      <c r="S26">
        <v>1.35061099170943E-3</v>
      </c>
      <c r="T26">
        <v>0.58692122610214204</v>
      </c>
      <c r="U26" s="11">
        <f t="shared" si="0"/>
        <v>-1.6475253369953422</v>
      </c>
      <c r="Y26" s="1">
        <f>+A26</f>
        <v>41364</v>
      </c>
      <c r="Z26" s="16">
        <f t="shared" si="1"/>
        <v>-6.2864697437520003E-2</v>
      </c>
      <c r="AA26" s="16">
        <f t="shared" si="1"/>
        <v>-1.1920065086990701</v>
      </c>
      <c r="AB26" s="16">
        <f t="shared" si="1"/>
        <v>-0.88353740290524596</v>
      </c>
      <c r="AC26" s="16">
        <f t="shared" si="2"/>
        <v>1.4247154549391942E-3</v>
      </c>
      <c r="AD26" s="16">
        <f t="shared" si="3"/>
        <v>5.6820567180014402E-2</v>
      </c>
      <c r="AE26" s="16">
        <f t="shared" si="4"/>
        <v>-0.15428323669070301</v>
      </c>
      <c r="AF26" s="16">
        <f t="shared" si="5"/>
        <v>-1.0463697652319199E-14</v>
      </c>
      <c r="AG26" s="16">
        <f t="shared" si="5"/>
        <v>1.9040905916847502E-14</v>
      </c>
      <c r="AH26" s="16">
        <f t="shared" si="6"/>
        <v>0.58692122610223452</v>
      </c>
      <c r="AI26" s="16">
        <f>+SUM(Z26:AH26)</f>
        <v>-1.6475253369953422</v>
      </c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</row>
    <row r="27" spans="1:74" x14ac:dyDescent="0.25">
      <c r="A27" s="1">
        <v>41455</v>
      </c>
      <c r="B27">
        <v>-7.1837239912929798E-2</v>
      </c>
      <c r="C27">
        <v>-1.4533997107168</v>
      </c>
      <c r="D27">
        <v>-0.71725926988420596</v>
      </c>
      <c r="E27">
        <v>6.1147821845011696E-3</v>
      </c>
      <c r="F27">
        <v>-5.4114747231898195E-4</v>
      </c>
      <c r="G27" s="18">
        <v>-1.0187956140733001E-14</v>
      </c>
      <c r="H27" s="18">
        <v>1.7078375765282099E-14</v>
      </c>
      <c r="I27" s="18">
        <v>4.2503991648974299E-13</v>
      </c>
      <c r="J27" s="18">
        <v>-3.5719469387770302E-13</v>
      </c>
      <c r="K27" s="18">
        <v>4.5725977966923702E-14</v>
      </c>
      <c r="L27" s="18">
        <v>8.3277804683301295E-15</v>
      </c>
      <c r="M27" s="18">
        <v>2.53255649121246E-15</v>
      </c>
      <c r="N27" s="18">
        <v>5.1749858055490102E-15</v>
      </c>
      <c r="O27" s="18">
        <v>-4.9157318872517003E-14</v>
      </c>
      <c r="P27" s="18">
        <v>1.47968588633901E-14</v>
      </c>
      <c r="Q27">
        <v>-0.14437715254314301</v>
      </c>
      <c r="R27">
        <v>0</v>
      </c>
      <c r="S27">
        <v>1.1509801290400001E-3</v>
      </c>
      <c r="T27">
        <v>0.58084441022087496</v>
      </c>
      <c r="U27" s="11">
        <f t="shared" si="0"/>
        <v>-1.7993043479948794</v>
      </c>
      <c r="Y27" s="1">
        <f>+A27</f>
        <v>41455</v>
      </c>
      <c r="Z27" s="16">
        <f t="shared" si="1"/>
        <v>-7.1837239912929798E-2</v>
      </c>
      <c r="AA27" s="16">
        <f t="shared" si="1"/>
        <v>-1.4533997107168</v>
      </c>
      <c r="AB27" s="16">
        <f t="shared" si="1"/>
        <v>-0.71725926988420596</v>
      </c>
      <c r="AC27" s="16">
        <f t="shared" si="2"/>
        <v>6.098326567210181E-4</v>
      </c>
      <c r="AD27" s="16">
        <f t="shared" si="3"/>
        <v>6.1147821845011696E-3</v>
      </c>
      <c r="AE27" s="16">
        <f t="shared" si="4"/>
        <v>-0.14437715254314301</v>
      </c>
      <c r="AF27" s="16">
        <f t="shared" si="5"/>
        <v>-1.0187956140733001E-14</v>
      </c>
      <c r="AG27" s="16">
        <f t="shared" si="5"/>
        <v>1.7078375765282099E-14</v>
      </c>
      <c r="AH27" s="16">
        <f t="shared" si="6"/>
        <v>0.58084441022097022</v>
      </c>
      <c r="AI27" s="16">
        <f>+SUM(Z27:AH27)</f>
        <v>-1.7993043479948796</v>
      </c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</row>
    <row r="28" spans="1:74" x14ac:dyDescent="0.25">
      <c r="A28" s="1">
        <v>41547</v>
      </c>
      <c r="B28">
        <v>-6.4236184142757002E-2</v>
      </c>
      <c r="C28">
        <v>-1.7934255222128801</v>
      </c>
      <c r="D28">
        <v>-6.9806584840194696E-2</v>
      </c>
      <c r="E28">
        <v>2.9250852058915599E-3</v>
      </c>
      <c r="F28">
        <v>2.03158542647665E-4</v>
      </c>
      <c r="G28" s="18">
        <v>-1.00487966299597E-14</v>
      </c>
      <c r="H28" s="18">
        <v>1.6396496794910898E-14</v>
      </c>
      <c r="I28" s="18">
        <v>4.3846100651194802E-13</v>
      </c>
      <c r="J28" s="18">
        <v>-3.7103739852331501E-13</v>
      </c>
      <c r="K28" s="18">
        <v>4.7402380950248397E-14</v>
      </c>
      <c r="L28" s="18">
        <v>8.2482079373267606E-15</v>
      </c>
      <c r="M28" s="18">
        <v>2.2266880067683901E-15</v>
      </c>
      <c r="N28" s="18">
        <v>5.02965460888066E-15</v>
      </c>
      <c r="O28" s="18">
        <v>-5.0844066866733702E-14</v>
      </c>
      <c r="P28" s="18">
        <v>1.5027571991042401E-14</v>
      </c>
      <c r="Q28">
        <v>-0.128427842474967</v>
      </c>
      <c r="R28">
        <v>0</v>
      </c>
      <c r="S28">
        <v>1.7140547313576699E-4</v>
      </c>
      <c r="T28">
        <v>0.57482919313947101</v>
      </c>
      <c r="U28" s="11">
        <f t="shared" si="0"/>
        <v>-1.4777672913095521</v>
      </c>
      <c r="Y28" s="1">
        <f>+A28</f>
        <v>41547</v>
      </c>
      <c r="Z28" s="16">
        <f t="shared" si="1"/>
        <v>-6.4236184142757002E-2</v>
      </c>
      <c r="AA28" s="16">
        <f t="shared" si="1"/>
        <v>-1.7934255222128801</v>
      </c>
      <c r="AB28" s="16">
        <f t="shared" si="1"/>
        <v>-6.9806584840194696E-2</v>
      </c>
      <c r="AC28" s="16">
        <f t="shared" si="2"/>
        <v>3.7456401578343199E-4</v>
      </c>
      <c r="AD28" s="16">
        <f t="shared" si="3"/>
        <v>2.9250852058915599E-3</v>
      </c>
      <c r="AE28" s="16">
        <f t="shared" si="4"/>
        <v>-0.128427842474967</v>
      </c>
      <c r="AF28" s="16">
        <f t="shared" si="5"/>
        <v>-1.00487966299597E-14</v>
      </c>
      <c r="AG28" s="16">
        <f t="shared" si="5"/>
        <v>1.6396496794910898E-14</v>
      </c>
      <c r="AH28" s="16">
        <f t="shared" si="6"/>
        <v>0.57482919313956538</v>
      </c>
      <c r="AI28" s="16">
        <f>+SUM(Z28:AH28)</f>
        <v>-1.4777672913095521</v>
      </c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</row>
    <row r="29" spans="1:74" x14ac:dyDescent="0.25">
      <c r="A29" s="1">
        <v>41639</v>
      </c>
      <c r="B29">
        <v>-7.3267208138964604E-2</v>
      </c>
      <c r="C29">
        <v>-1.8758593889072701</v>
      </c>
      <c r="D29">
        <v>-2.9213855135586001E-2</v>
      </c>
      <c r="E29">
        <v>-2.0265046709582801E-2</v>
      </c>
      <c r="F29" s="18">
        <v>-2.00050973887691E-5</v>
      </c>
      <c r="G29" s="18">
        <v>-1.1048842473316899E-14</v>
      </c>
      <c r="H29" s="18">
        <v>1.7565838771740001E-14</v>
      </c>
      <c r="I29" s="18">
        <v>4.4977904869556701E-13</v>
      </c>
      <c r="J29" s="18">
        <v>-3.8534044999039898E-13</v>
      </c>
      <c r="K29" s="18">
        <v>4.9662157399659202E-14</v>
      </c>
      <c r="L29" s="18">
        <v>8.95582805815985E-15</v>
      </c>
      <c r="M29" s="18">
        <v>2.8820003853039602E-15</v>
      </c>
      <c r="N29" s="18">
        <v>5.7414559177958997E-15</v>
      </c>
      <c r="O29" s="18">
        <v>-5.2108463197494297E-14</v>
      </c>
      <c r="P29" s="18">
        <v>1.5214773866929699E-14</v>
      </c>
      <c r="Q29">
        <v>-0.14224431586716599</v>
      </c>
      <c r="R29">
        <v>0</v>
      </c>
      <c r="S29">
        <v>7.2544688458412701E-4</v>
      </c>
      <c r="T29">
        <v>0.56887494916160997</v>
      </c>
      <c r="U29" s="11">
        <f t="shared" si="0"/>
        <v>-1.5712694238096629</v>
      </c>
      <c r="Y29" s="1">
        <f>+A29</f>
        <v>41639</v>
      </c>
      <c r="Z29" s="16">
        <f t="shared" si="1"/>
        <v>-7.3267208138964604E-2</v>
      </c>
      <c r="AA29" s="16">
        <f t="shared" si="1"/>
        <v>-1.8758593889072701</v>
      </c>
      <c r="AB29" s="16">
        <f t="shared" si="1"/>
        <v>-2.9213855135586001E-2</v>
      </c>
      <c r="AC29" s="16">
        <f t="shared" si="2"/>
        <v>7.0544178719535795E-4</v>
      </c>
      <c r="AD29" s="16">
        <f t="shared" si="3"/>
        <v>-2.0265046709582801E-2</v>
      </c>
      <c r="AE29" s="16">
        <f t="shared" si="4"/>
        <v>-0.14224431586716599</v>
      </c>
      <c r="AF29" s="16">
        <f t="shared" si="5"/>
        <v>-1.1048842473316899E-14</v>
      </c>
      <c r="AG29" s="16">
        <f t="shared" si="5"/>
        <v>1.7565838771740001E-14</v>
      </c>
      <c r="AH29" s="16">
        <f t="shared" si="6"/>
        <v>0.56887494916170478</v>
      </c>
      <c r="AI29" s="16">
        <f>+SUM(Z29:AH29)</f>
        <v>-1.5712694238096625</v>
      </c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</row>
    <row r="30" spans="1:74" x14ac:dyDescent="0.25">
      <c r="A30" s="1">
        <v>41729</v>
      </c>
      <c r="B30">
        <v>-8.5141242653410804E-2</v>
      </c>
      <c r="C30">
        <v>-1.7582259850573501</v>
      </c>
      <c r="D30">
        <v>-0.30110630243456799</v>
      </c>
      <c r="E30">
        <v>-1.9671857864870902E-2</v>
      </c>
      <c r="F30">
        <v>-2.12656556472191E-4</v>
      </c>
      <c r="G30" s="18">
        <v>-1.08475842892748E-14</v>
      </c>
      <c r="H30" s="18">
        <v>1.5029843158469001E-14</v>
      </c>
      <c r="I30" s="18">
        <v>4.5650914809482499E-13</v>
      </c>
      <c r="J30" s="18">
        <v>-4.0110094421799598E-13</v>
      </c>
      <c r="K30" s="18">
        <v>5.1750097323509701E-14</v>
      </c>
      <c r="L30" s="18">
        <v>9.4290386205635608E-15</v>
      </c>
      <c r="M30" s="18">
        <v>3.4475338280010599E-15</v>
      </c>
      <c r="N30" s="18">
        <v>6.3628645958499899E-15</v>
      </c>
      <c r="O30" s="18">
        <v>-5.3070885983757903E-14</v>
      </c>
      <c r="P30" s="18">
        <v>1.5404911702527301E-14</v>
      </c>
      <c r="Q30">
        <v>-0.16214875168721499</v>
      </c>
      <c r="R30">
        <v>0</v>
      </c>
      <c r="S30">
        <v>5.9208692427804497E-4</v>
      </c>
      <c r="T30">
        <v>0.56298105912014296</v>
      </c>
      <c r="U30" s="11">
        <f t="shared" si="0"/>
        <v>-1.7629336502093726</v>
      </c>
      <c r="Y30" s="1">
        <f>+A30</f>
        <v>41729</v>
      </c>
      <c r="Z30" s="16">
        <f t="shared" si="1"/>
        <v>-8.5141242653410804E-2</v>
      </c>
      <c r="AA30" s="16">
        <f t="shared" si="1"/>
        <v>-1.7582259850573501</v>
      </c>
      <c r="AB30" s="16">
        <f t="shared" si="1"/>
        <v>-0.30110630243456799</v>
      </c>
      <c r="AC30" s="16">
        <f t="shared" si="2"/>
        <v>3.7943036780585396E-4</v>
      </c>
      <c r="AD30" s="16">
        <f t="shared" si="3"/>
        <v>-1.9671857864870902E-2</v>
      </c>
      <c r="AE30" s="16">
        <f t="shared" si="4"/>
        <v>-0.16214875168721499</v>
      </c>
      <c r="AF30" s="16">
        <f t="shared" si="5"/>
        <v>-1.08475842892748E-14</v>
      </c>
      <c r="AG30" s="16">
        <f t="shared" si="5"/>
        <v>1.5029843158469001E-14</v>
      </c>
      <c r="AH30" s="16">
        <f t="shared" si="6"/>
        <v>0.56298105912023166</v>
      </c>
      <c r="AI30" s="16">
        <f>+SUM(Z30:AH30)</f>
        <v>-1.7629336502093729</v>
      </c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</row>
    <row r="31" spans="1:74" x14ac:dyDescent="0.25">
      <c r="A31" s="1">
        <v>41820</v>
      </c>
      <c r="B31">
        <v>-8.4101336236431706E-2</v>
      </c>
      <c r="C31">
        <v>-1.5631125318341901</v>
      </c>
      <c r="D31">
        <v>-0.58063798205188599</v>
      </c>
      <c r="E31">
        <v>-2.6943059291936002E-2</v>
      </c>
      <c r="F31" s="18">
        <v>8.9433170605605797E-5</v>
      </c>
      <c r="G31" s="18">
        <v>-1.19781599971422E-14</v>
      </c>
      <c r="H31" s="18">
        <v>1.61652098066996E-14</v>
      </c>
      <c r="I31" s="18">
        <v>4.6947578938826E-13</v>
      </c>
      <c r="J31" s="18">
        <v>-4.1493367934386102E-13</v>
      </c>
      <c r="K31" s="18">
        <v>5.4065863826924697E-14</v>
      </c>
      <c r="L31" s="18">
        <v>9.6694327353225906E-15</v>
      </c>
      <c r="M31" s="18">
        <v>3.7313565755252297E-15</v>
      </c>
      <c r="N31" s="18">
        <v>6.7427855613517897E-15</v>
      </c>
      <c r="O31" s="18">
        <v>-5.38737776750712E-14</v>
      </c>
      <c r="P31" s="18">
        <v>1.5582723306023799E-14</v>
      </c>
      <c r="Q31">
        <v>-0.163588596118005</v>
      </c>
      <c r="R31">
        <v>0</v>
      </c>
      <c r="S31">
        <v>1.98633819485594E-4</v>
      </c>
      <c r="T31">
        <v>0.55714691030247998</v>
      </c>
      <c r="U31" s="11">
        <f t="shared" si="0"/>
        <v>-1.8609485282397831</v>
      </c>
      <c r="Y31" s="1">
        <f>+A31</f>
        <v>41820</v>
      </c>
      <c r="Z31" s="16">
        <f t="shared" si="1"/>
        <v>-8.4101336236431706E-2</v>
      </c>
      <c r="AA31" s="16">
        <f t="shared" si="1"/>
        <v>-1.5631125318341901</v>
      </c>
      <c r="AB31" s="16">
        <f t="shared" si="1"/>
        <v>-0.58063798205188599</v>
      </c>
      <c r="AC31" s="16">
        <f t="shared" si="2"/>
        <v>2.880669900911998E-4</v>
      </c>
      <c r="AD31" s="16">
        <f t="shared" si="3"/>
        <v>-2.6943059291936002E-2</v>
      </c>
      <c r="AE31" s="16">
        <f t="shared" si="4"/>
        <v>-0.163588596118005</v>
      </c>
      <c r="AF31" s="16">
        <f t="shared" si="5"/>
        <v>-1.19781599971422E-14</v>
      </c>
      <c r="AG31" s="16">
        <f t="shared" si="5"/>
        <v>1.61652098066996E-14</v>
      </c>
      <c r="AH31" s="16">
        <f t="shared" si="6"/>
        <v>0.55714691030257057</v>
      </c>
      <c r="AI31" s="16">
        <f>+SUM(Z31:AH31)</f>
        <v>-1.8609485282397831</v>
      </c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</row>
    <row r="32" spans="1:74" x14ac:dyDescent="0.25">
      <c r="A32" s="1">
        <v>41912</v>
      </c>
      <c r="B32">
        <v>-8.4267408044669007E-2</v>
      </c>
      <c r="C32">
        <v>-1.3099989040337101</v>
      </c>
      <c r="D32">
        <v>-1.1895006906144101</v>
      </c>
      <c r="E32">
        <v>-4.6725424856887701E-2</v>
      </c>
      <c r="F32">
        <v>1.40562466233989E-4</v>
      </c>
      <c r="G32" s="18">
        <v>-1.0560005796963499E-14</v>
      </c>
      <c r="H32" s="18">
        <v>1.49081829401644E-14</v>
      </c>
      <c r="I32" s="18">
        <v>4.8241241344875399E-13</v>
      </c>
      <c r="J32" s="18">
        <v>-4.26321514786833E-13</v>
      </c>
      <c r="K32" s="18">
        <v>5.52990220936802E-14</v>
      </c>
      <c r="L32" s="18">
        <v>1.01065626607411E-14</v>
      </c>
      <c r="M32" s="18">
        <v>4.2303386589800599E-15</v>
      </c>
      <c r="N32" s="18">
        <v>7.0862711247122098E-15</v>
      </c>
      <c r="O32" s="18">
        <v>-5.44902150265397E-14</v>
      </c>
      <c r="P32" s="18">
        <v>1.5804301650500201E-14</v>
      </c>
      <c r="Q32">
        <v>-0.144945036328403</v>
      </c>
      <c r="R32">
        <v>0</v>
      </c>
      <c r="S32">
        <v>2.23543203295595E-4</v>
      </c>
      <c r="T32">
        <v>0.55137189637707595</v>
      </c>
      <c r="U32" s="11">
        <f t="shared" si="0"/>
        <v>-2.2237014618313751</v>
      </c>
      <c r="Y32" s="1">
        <f>+A32</f>
        <v>41912</v>
      </c>
      <c r="Z32" s="16">
        <f t="shared" si="1"/>
        <v>-8.4267408044669007E-2</v>
      </c>
      <c r="AA32" s="16">
        <f t="shared" si="1"/>
        <v>-1.3099989040337101</v>
      </c>
      <c r="AB32" s="16">
        <f t="shared" si="1"/>
        <v>-1.1895006906144101</v>
      </c>
      <c r="AC32" s="16">
        <f t="shared" si="2"/>
        <v>3.6410566952958399E-4</v>
      </c>
      <c r="AD32" s="16">
        <f t="shared" si="3"/>
        <v>-4.6725424856887701E-2</v>
      </c>
      <c r="AE32" s="16">
        <f t="shared" si="4"/>
        <v>-0.144945036328403</v>
      </c>
      <c r="AF32" s="16">
        <f t="shared" si="5"/>
        <v>-1.0560005796963499E-14</v>
      </c>
      <c r="AG32" s="16">
        <f t="shared" si="5"/>
        <v>1.49081829401644E-14</v>
      </c>
      <c r="AH32" s="16">
        <f t="shared" si="6"/>
        <v>0.55137189637716999</v>
      </c>
      <c r="AI32" s="16">
        <f>+SUM(Z32:AH32)</f>
        <v>-2.223701461831376</v>
      </c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</row>
    <row r="33" spans="1:74" x14ac:dyDescent="0.25">
      <c r="A33" s="1">
        <v>42004</v>
      </c>
      <c r="B33">
        <v>-9.1539050967678198E-2</v>
      </c>
      <c r="C33">
        <v>-1.0094416406355999</v>
      </c>
      <c r="D33">
        <v>-1.6569522510710899</v>
      </c>
      <c r="E33">
        <v>-4.3760819336515197E-2</v>
      </c>
      <c r="F33" s="18">
        <v>1.2086648455692801E-5</v>
      </c>
      <c r="G33" s="18">
        <v>-1.1569848447864E-14</v>
      </c>
      <c r="H33" s="18">
        <v>1.5717628720888399E-14</v>
      </c>
      <c r="I33" s="18">
        <v>4.9080819519383E-13</v>
      </c>
      <c r="J33" s="18">
        <v>-4.3588912737481198E-13</v>
      </c>
      <c r="K33" s="18">
        <v>5.6371563272766701E-14</v>
      </c>
      <c r="L33" s="18">
        <v>1.03216567804118E-14</v>
      </c>
      <c r="M33" s="18">
        <v>4.5530492603037204E-15</v>
      </c>
      <c r="N33" s="18">
        <v>7.1714756671696195E-15</v>
      </c>
      <c r="O33" s="18">
        <v>-5.5118274186636397E-14</v>
      </c>
      <c r="P33" s="18">
        <v>1.5958560073855701E-14</v>
      </c>
      <c r="Q33">
        <v>-0.130786951442004</v>
      </c>
      <c r="R33">
        <v>0</v>
      </c>
      <c r="S33">
        <v>3.0768596663328598E-4</v>
      </c>
      <c r="T33">
        <v>0.54565541732095202</v>
      </c>
      <c r="U33" s="11">
        <f t="shared" si="0"/>
        <v>-2.3865055235167487</v>
      </c>
      <c r="Y33" s="1">
        <f>+A33</f>
        <v>42004</v>
      </c>
      <c r="Z33" s="16">
        <f t="shared" si="1"/>
        <v>-9.1539050967678198E-2</v>
      </c>
      <c r="AA33" s="16">
        <f t="shared" si="1"/>
        <v>-1.0094416406355999</v>
      </c>
      <c r="AB33" s="16">
        <f t="shared" si="1"/>
        <v>-1.6569522510710899</v>
      </c>
      <c r="AC33" s="16">
        <f t="shared" si="2"/>
        <v>3.1977261508897879E-4</v>
      </c>
      <c r="AD33" s="16">
        <f t="shared" si="3"/>
        <v>-4.3760819336515197E-2</v>
      </c>
      <c r="AE33" s="16">
        <f t="shared" si="4"/>
        <v>-0.130786951442004</v>
      </c>
      <c r="AF33" s="16">
        <f t="shared" si="5"/>
        <v>-1.1569848447864E-14</v>
      </c>
      <c r="AG33" s="16">
        <f t="shared" si="5"/>
        <v>1.5717628720888399E-14</v>
      </c>
      <c r="AH33" s="16">
        <f t="shared" si="6"/>
        <v>0.54565541732104639</v>
      </c>
      <c r="AI33" s="16">
        <f>+SUM(Z33:AH33)</f>
        <v>-2.3865055235167478</v>
      </c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</row>
    <row r="34" spans="1:74" x14ac:dyDescent="0.25">
      <c r="A34" s="1">
        <v>42094</v>
      </c>
      <c r="B34">
        <v>-9.3752966571548593E-2</v>
      </c>
      <c r="C34">
        <v>-0.75918936806621595</v>
      </c>
      <c r="D34">
        <v>-2.1978345335702398</v>
      </c>
      <c r="E34">
        <v>-4.6738896299841397E-2</v>
      </c>
      <c r="F34">
        <v>-1.71068597383566E-4</v>
      </c>
      <c r="G34" s="18">
        <v>-1.1345486944430899E-14</v>
      </c>
      <c r="H34" s="18">
        <v>1.5812352636505501E-14</v>
      </c>
      <c r="I34" s="18">
        <v>4.94944138047724E-13</v>
      </c>
      <c r="J34" s="18">
        <v>-4.4432101373959598E-13</v>
      </c>
      <c r="K34" s="18">
        <v>5.7436854619109806E-14</v>
      </c>
      <c r="L34" s="18">
        <v>1.04153635494487E-14</v>
      </c>
      <c r="M34" s="18">
        <v>4.7999460440828302E-15</v>
      </c>
      <c r="N34" s="18">
        <v>7.2758194460509703E-15</v>
      </c>
      <c r="O34" s="18">
        <v>-5.5711289042789101E-14</v>
      </c>
      <c r="P34" s="18">
        <v>1.6114674354340199E-14</v>
      </c>
      <c r="Q34">
        <v>-0.133013092316423</v>
      </c>
      <c r="R34">
        <v>0</v>
      </c>
      <c r="S34" s="18">
        <v>-4.4799215239743803E-5</v>
      </c>
      <c r="T34">
        <v>0.53999687934826801</v>
      </c>
      <c r="U34" s="11">
        <f t="shared" si="0"/>
        <v>-2.6907478452885294</v>
      </c>
      <c r="Y34" s="1">
        <f>+A34</f>
        <v>42094</v>
      </c>
      <c r="Z34" s="16">
        <f t="shared" si="1"/>
        <v>-9.3752966571548593E-2</v>
      </c>
      <c r="AA34" s="16">
        <f t="shared" si="1"/>
        <v>-0.75918936806621595</v>
      </c>
      <c r="AB34" s="16">
        <f t="shared" si="1"/>
        <v>-2.1978345335702398</v>
      </c>
      <c r="AC34" s="16">
        <f t="shared" si="2"/>
        <v>-2.158678126233098E-4</v>
      </c>
      <c r="AD34" s="16">
        <f t="shared" si="3"/>
        <v>-4.6738896299841397E-2</v>
      </c>
      <c r="AE34" s="16">
        <f t="shared" si="4"/>
        <v>-0.133013092316423</v>
      </c>
      <c r="AF34" s="16">
        <f t="shared" si="5"/>
        <v>-1.1345486944430899E-14</v>
      </c>
      <c r="AG34" s="16">
        <f t="shared" si="5"/>
        <v>1.5812352636505501E-14</v>
      </c>
      <c r="AH34" s="16">
        <f t="shared" si="6"/>
        <v>0.53999687934835894</v>
      </c>
      <c r="AI34" s="16">
        <f>+SUM(Z34:AH34)</f>
        <v>-2.6907478452885289</v>
      </c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</row>
    <row r="35" spans="1:74" x14ac:dyDescent="0.25">
      <c r="A35" s="1">
        <v>42185</v>
      </c>
      <c r="B35">
        <v>-8.4940230526311694E-2</v>
      </c>
      <c r="C35">
        <v>-0.94844324301994698</v>
      </c>
      <c r="D35">
        <v>-1.9893803344857901</v>
      </c>
      <c r="E35">
        <v>-0.16875464727529799</v>
      </c>
      <c r="F35" s="18">
        <v>-4.7874524964632402E-5</v>
      </c>
      <c r="G35" s="18">
        <v>-1.12607183043928E-14</v>
      </c>
      <c r="H35" s="18">
        <v>1.7679806896855601E-14</v>
      </c>
      <c r="I35" s="18">
        <v>5.0410564103147604E-13</v>
      </c>
      <c r="J35" s="18">
        <v>-4.49803020729563E-13</v>
      </c>
      <c r="K35" s="18">
        <v>5.8010526646792601E-14</v>
      </c>
      <c r="L35" s="18">
        <v>1.02419848270243E-14</v>
      </c>
      <c r="M35" s="18">
        <v>4.6917559510240798E-15</v>
      </c>
      <c r="N35" s="18">
        <v>7.0675083632439899E-15</v>
      </c>
      <c r="O35" s="18">
        <v>-5.65913894704801E-14</v>
      </c>
      <c r="P35" s="18">
        <v>1.6290135186643301E-14</v>
      </c>
      <c r="Q35">
        <v>-9.9605112603215196E-2</v>
      </c>
      <c r="R35">
        <v>0</v>
      </c>
      <c r="S35">
        <v>-6.7749981207749295E-4</v>
      </c>
      <c r="T35">
        <v>0.53439569483989602</v>
      </c>
      <c r="U35" s="11">
        <f t="shared" si="0"/>
        <v>-2.7574532474076072</v>
      </c>
      <c r="Y35" s="1">
        <f>+A35</f>
        <v>42185</v>
      </c>
      <c r="Z35" s="16">
        <f t="shared" si="1"/>
        <v>-8.4940230526311694E-2</v>
      </c>
      <c r="AA35" s="16">
        <f t="shared" si="1"/>
        <v>-0.94844324301994698</v>
      </c>
      <c r="AB35" s="16">
        <f t="shared" si="1"/>
        <v>-1.9893803344857901</v>
      </c>
      <c r="AC35" s="16">
        <f t="shared" si="2"/>
        <v>-7.2537433704212531E-4</v>
      </c>
      <c r="AD35" s="16">
        <f t="shared" si="3"/>
        <v>-0.16875464727529799</v>
      </c>
      <c r="AE35" s="16">
        <f t="shared" si="4"/>
        <v>-9.9605112603215196E-2</v>
      </c>
      <c r="AF35" s="16">
        <f t="shared" si="5"/>
        <v>-1.12607183043928E-14</v>
      </c>
      <c r="AG35" s="16">
        <f t="shared" si="5"/>
        <v>1.7679806896855601E-14</v>
      </c>
      <c r="AH35" s="16">
        <f t="shared" si="6"/>
        <v>0.53439569483999017</v>
      </c>
      <c r="AI35" s="16">
        <f>+SUM(Z35:AH35)</f>
        <v>-2.7574532474076072</v>
      </c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</row>
    <row r="36" spans="1:74" x14ac:dyDescent="0.25">
      <c r="A36" s="1">
        <v>42277</v>
      </c>
      <c r="B36">
        <v>-0.101872551132868</v>
      </c>
      <c r="C36">
        <v>-1.0725641056078901</v>
      </c>
      <c r="D36">
        <v>-1.93297719677277</v>
      </c>
      <c r="E36">
        <v>1.4869667072892501E-2</v>
      </c>
      <c r="F36">
        <v>-1.29459397720053E-4</v>
      </c>
      <c r="G36" s="18">
        <v>-9.7990453428978393E-15</v>
      </c>
      <c r="H36" s="18">
        <v>1.97021963764345E-14</v>
      </c>
      <c r="I36" s="18">
        <v>5.0647944554778796E-13</v>
      </c>
      <c r="J36" s="18">
        <v>-4.5377589917091498E-13</v>
      </c>
      <c r="K36" s="18">
        <v>5.9282706850971502E-14</v>
      </c>
      <c r="L36" s="18">
        <v>1.1125972595042299E-14</v>
      </c>
      <c r="M36" s="18">
        <v>5.60327790293507E-15</v>
      </c>
      <c r="N36" s="18">
        <v>7.8013524506733101E-15</v>
      </c>
      <c r="O36" s="18">
        <v>-5.6916163418980904E-14</v>
      </c>
      <c r="P36" s="18">
        <v>1.6506627098317399E-14</v>
      </c>
      <c r="Q36">
        <v>-0.121174392631674</v>
      </c>
      <c r="R36">
        <v>0</v>
      </c>
      <c r="S36">
        <v>-7.5244914572888304E-4</v>
      </c>
      <c r="T36">
        <v>0.52885128227398104</v>
      </c>
      <c r="U36" s="11">
        <f t="shared" si="0"/>
        <v>-2.6857492053416721</v>
      </c>
      <c r="Y36" s="1">
        <f>+A36</f>
        <v>42277</v>
      </c>
      <c r="Z36" s="16">
        <f t="shared" si="1"/>
        <v>-0.101872551132868</v>
      </c>
      <c r="AA36" s="16">
        <f t="shared" si="1"/>
        <v>-1.0725641056078901</v>
      </c>
      <c r="AB36" s="16">
        <f t="shared" si="1"/>
        <v>-1.93297719677277</v>
      </c>
      <c r="AC36" s="16">
        <f t="shared" si="2"/>
        <v>-8.8190854344893607E-4</v>
      </c>
      <c r="AD36" s="16">
        <f t="shared" si="3"/>
        <v>1.4869667072892501E-2</v>
      </c>
      <c r="AE36" s="16">
        <f t="shared" si="4"/>
        <v>-0.121174392631674</v>
      </c>
      <c r="AF36" s="16">
        <f t="shared" si="5"/>
        <v>-9.7990453428978393E-15</v>
      </c>
      <c r="AG36" s="16">
        <f t="shared" si="5"/>
        <v>1.97021963764345E-14</v>
      </c>
      <c r="AH36" s="16">
        <f t="shared" si="6"/>
        <v>0.52885128227407707</v>
      </c>
      <c r="AI36" s="16">
        <f>+SUM(Z36:AH36)</f>
        <v>-2.6857492053416721</v>
      </c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</row>
    <row r="37" spans="1:74" x14ac:dyDescent="0.25">
      <c r="A37" s="1">
        <v>42369</v>
      </c>
      <c r="B37">
        <v>-0.10024345999109401</v>
      </c>
      <c r="C37">
        <v>-1.02482479001481</v>
      </c>
      <c r="D37">
        <v>-2.3588948495162598</v>
      </c>
      <c r="E37">
        <v>-0.10999533276017499</v>
      </c>
      <c r="F37" s="18">
        <v>-5.1825621237234601E-5</v>
      </c>
      <c r="G37" s="18">
        <v>-9.4478716738163102E-15</v>
      </c>
      <c r="H37" s="18">
        <v>1.7132530802399299E-14</v>
      </c>
      <c r="I37" s="18">
        <v>5.0936721769882105E-13</v>
      </c>
      <c r="J37" s="18">
        <v>-4.5504501819448301E-13</v>
      </c>
      <c r="K37" s="18">
        <v>5.9942769898607103E-14</v>
      </c>
      <c r="L37" s="18">
        <v>1.1448546095070199E-14</v>
      </c>
      <c r="M37" s="18">
        <v>5.8791827193964501E-15</v>
      </c>
      <c r="N37" s="18">
        <v>7.9431026968206495E-15</v>
      </c>
      <c r="O37" s="18">
        <v>-5.7199930869815703E-14</v>
      </c>
      <c r="P37" s="18">
        <v>1.6667621482300901E-14</v>
      </c>
      <c r="Q37">
        <v>-8.5389918038098298E-2</v>
      </c>
      <c r="R37">
        <v>0</v>
      </c>
      <c r="S37">
        <v>-1.0859315893973101E-3</v>
      </c>
      <c r="T37">
        <v>0.52336306615747696</v>
      </c>
      <c r="U37" s="11">
        <f t="shared" si="0"/>
        <v>-3.1571230413734876</v>
      </c>
      <c r="Y37" s="1">
        <f>+A37</f>
        <v>42369</v>
      </c>
      <c r="Z37" s="16">
        <f t="shared" si="1"/>
        <v>-0.10024345999109401</v>
      </c>
      <c r="AA37" s="16">
        <f t="shared" si="1"/>
        <v>-1.02482479001481</v>
      </c>
      <c r="AB37" s="16">
        <f t="shared" si="1"/>
        <v>-2.3588948495162598</v>
      </c>
      <c r="AC37" s="16">
        <f t="shared" si="2"/>
        <v>-1.1377572106345446E-3</v>
      </c>
      <c r="AD37" s="16">
        <f t="shared" si="3"/>
        <v>-0.10999533276017499</v>
      </c>
      <c r="AE37" s="16">
        <f t="shared" si="4"/>
        <v>-8.5389918038098298E-2</v>
      </c>
      <c r="AF37" s="16">
        <f t="shared" si="5"/>
        <v>-9.4478716738163102E-15</v>
      </c>
      <c r="AG37" s="16">
        <f t="shared" si="5"/>
        <v>1.7132530802399299E-14</v>
      </c>
      <c r="AH37" s="16">
        <f t="shared" si="6"/>
        <v>0.523363066157576</v>
      </c>
      <c r="AI37" s="16">
        <f>+SUM(Z37:AH37)</f>
        <v>-3.1571230413734876</v>
      </c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</row>
    <row r="38" spans="1:74" x14ac:dyDescent="0.25">
      <c r="A38" s="1">
        <v>42460</v>
      </c>
      <c r="B38">
        <v>-0.121707515149707</v>
      </c>
      <c r="C38">
        <v>-0.79990964318563795</v>
      </c>
      <c r="D38">
        <v>-2.94453174041448</v>
      </c>
      <c r="E38">
        <v>-4.89353221268981E-2</v>
      </c>
      <c r="F38">
        <v>-1.75394871986366E-4</v>
      </c>
      <c r="G38" s="18">
        <v>-1.03578776844937E-14</v>
      </c>
      <c r="H38" s="18">
        <v>1.8879434467915E-14</v>
      </c>
      <c r="I38" s="18">
        <v>5.0885146341738201E-13</v>
      </c>
      <c r="J38" s="18">
        <v>-4.52802175517431E-13</v>
      </c>
      <c r="K38" s="18">
        <v>6.0707503583239996E-14</v>
      </c>
      <c r="L38" s="18">
        <v>1.24236365040218E-14</v>
      </c>
      <c r="M38" s="18">
        <v>6.6922138909857298E-15</v>
      </c>
      <c r="N38" s="18">
        <v>8.3671764725630693E-15</v>
      </c>
      <c r="O38" s="18">
        <v>-5.7177889889269504E-14</v>
      </c>
      <c r="P38" s="18">
        <v>1.6788211107986801E-14</v>
      </c>
      <c r="Q38">
        <v>-8.3681140586431293E-2</v>
      </c>
      <c r="R38">
        <v>0</v>
      </c>
      <c r="S38">
        <v>-1.06349757093733E-3</v>
      </c>
      <c r="T38">
        <v>0.51793047695862704</v>
      </c>
      <c r="U38" s="11">
        <f t="shared" si="0"/>
        <v>-3.4820737769473382</v>
      </c>
      <c r="Y38" s="1">
        <f>+A38</f>
        <v>42460</v>
      </c>
      <c r="Z38" s="16">
        <f t="shared" si="1"/>
        <v>-0.121707515149707</v>
      </c>
      <c r="AA38" s="16">
        <f t="shared" si="1"/>
        <v>-0.79990964318563795</v>
      </c>
      <c r="AB38" s="16">
        <f t="shared" si="1"/>
        <v>-2.94453174041448</v>
      </c>
      <c r="AC38" s="16">
        <f t="shared" si="2"/>
        <v>-1.2388924429236961E-3</v>
      </c>
      <c r="AD38" s="16">
        <f t="shared" si="3"/>
        <v>-4.89353221268981E-2</v>
      </c>
      <c r="AE38" s="16">
        <f t="shared" si="4"/>
        <v>-8.3681140586431293E-2</v>
      </c>
      <c r="AF38" s="16">
        <f t="shared" si="5"/>
        <v>-1.03578776844937E-14</v>
      </c>
      <c r="AG38" s="16">
        <f t="shared" si="5"/>
        <v>1.8879434467915E-14</v>
      </c>
      <c r="AH38" s="16">
        <f t="shared" si="6"/>
        <v>0.51793047695873085</v>
      </c>
      <c r="AI38" s="16">
        <f>+SUM(Z38:AH38)</f>
        <v>-3.4820737769473391</v>
      </c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</row>
    <row r="39" spans="1:74" x14ac:dyDescent="0.25">
      <c r="A39" s="1">
        <v>42551</v>
      </c>
      <c r="B39">
        <v>-0.119254160910577</v>
      </c>
      <c r="C39">
        <v>-0.52801441513932101</v>
      </c>
      <c r="D39">
        <v>-3.2043340932325499</v>
      </c>
      <c r="E39">
        <v>-6.9555700116258196E-2</v>
      </c>
      <c r="F39">
        <v>2.7456396481463901E-4</v>
      </c>
      <c r="G39" s="18">
        <v>-1.02511038315406E-14</v>
      </c>
      <c r="H39" s="18">
        <v>2.06221421509792E-14</v>
      </c>
      <c r="I39" s="18">
        <v>5.0649665596698498E-13</v>
      </c>
      <c r="J39" s="18">
        <v>-4.4927206307632198E-13</v>
      </c>
      <c r="K39" s="18">
        <v>6.0271276608736094E-14</v>
      </c>
      <c r="L39" s="18">
        <v>1.2683096627347101E-14</v>
      </c>
      <c r="M39" s="18">
        <v>7.1875921789326492E-15</v>
      </c>
      <c r="N39" s="18">
        <v>8.7166575198850002E-15</v>
      </c>
      <c r="O39" s="18">
        <v>-5.6941733590530803E-14</v>
      </c>
      <c r="P39" s="18">
        <v>1.6934729799168699E-14</v>
      </c>
      <c r="Q39">
        <v>-0.107301414642022</v>
      </c>
      <c r="R39">
        <v>0</v>
      </c>
      <c r="S39">
        <v>-1.29451787228435E-3</v>
      </c>
      <c r="T39">
        <v>0.51255295104036802</v>
      </c>
      <c r="U39" s="11">
        <f t="shared" si="0"/>
        <v>-3.5169267869077125</v>
      </c>
      <c r="Y39" s="1">
        <f>+A39</f>
        <v>42551</v>
      </c>
      <c r="Z39" s="16">
        <f t="shared" si="1"/>
        <v>-0.119254160910577</v>
      </c>
      <c r="AA39" s="16">
        <f t="shared" si="1"/>
        <v>-0.52801441513932101</v>
      </c>
      <c r="AB39" s="16">
        <f t="shared" si="1"/>
        <v>-3.2043340932325499</v>
      </c>
      <c r="AC39" s="16">
        <f t="shared" si="2"/>
        <v>-1.019953907469711E-3</v>
      </c>
      <c r="AD39" s="16">
        <f t="shared" si="3"/>
        <v>-6.9555700116258196E-2</v>
      </c>
      <c r="AE39" s="16">
        <f t="shared" si="4"/>
        <v>-0.107301414642022</v>
      </c>
      <c r="AF39" s="16">
        <f t="shared" si="5"/>
        <v>-1.02511038315406E-14</v>
      </c>
      <c r="AG39" s="16">
        <f t="shared" si="5"/>
        <v>2.06221421509792E-14</v>
      </c>
      <c r="AH39" s="16">
        <f t="shared" si="6"/>
        <v>0.51255295104047416</v>
      </c>
      <c r="AI39" s="16">
        <f>+SUM(Z39:AH39)</f>
        <v>-3.5169267869077139</v>
      </c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</row>
    <row r="40" spans="1:74" x14ac:dyDescent="0.25">
      <c r="A40" s="1">
        <v>42643</v>
      </c>
      <c r="B40">
        <v>-0.11924801441918199</v>
      </c>
      <c r="C40">
        <v>-0.31976346449749099</v>
      </c>
      <c r="D40">
        <v>-3.4795891750468302</v>
      </c>
      <c r="E40">
        <v>-8.7637564765738404E-2</v>
      </c>
      <c r="F40" s="18">
        <v>-8.7339130175519695E-5</v>
      </c>
      <c r="G40" s="18">
        <v>-1.01145250799208E-14</v>
      </c>
      <c r="H40" s="18">
        <v>2.0079595828910201E-14</v>
      </c>
      <c r="I40" s="18">
        <v>5.01108559668839E-13</v>
      </c>
      <c r="J40" s="18">
        <v>-4.4446403581831199E-13</v>
      </c>
      <c r="K40" s="18">
        <v>6.00612129199934E-14</v>
      </c>
      <c r="L40" s="18">
        <v>1.29135815052382E-14</v>
      </c>
      <c r="M40" s="18">
        <v>7.4732354029253407E-15</v>
      </c>
      <c r="N40" s="18">
        <v>8.9563668232788197E-15</v>
      </c>
      <c r="O40" s="18">
        <v>-5.6586666292792701E-14</v>
      </c>
      <c r="P40" s="18">
        <v>1.70591211259414E-14</v>
      </c>
      <c r="Q40">
        <v>-0.11877473979698901</v>
      </c>
      <c r="R40">
        <v>0</v>
      </c>
      <c r="S40">
        <v>-7.4347368345332098E-4</v>
      </c>
      <c r="T40">
        <v>0.50722993059465604</v>
      </c>
      <c r="U40" s="11">
        <f t="shared" si="0"/>
        <v>-3.6186138407450859</v>
      </c>
      <c r="Y40" s="1">
        <f>+A40</f>
        <v>42643</v>
      </c>
      <c r="Z40" s="16">
        <f t="shared" si="1"/>
        <v>-0.11924801441918199</v>
      </c>
      <c r="AA40" s="16">
        <f t="shared" si="1"/>
        <v>-0.31976346449749099</v>
      </c>
      <c r="AB40" s="16">
        <f t="shared" si="1"/>
        <v>-3.4795891750468302</v>
      </c>
      <c r="AC40" s="16">
        <f t="shared" si="2"/>
        <v>-8.3081281362884073E-4</v>
      </c>
      <c r="AD40" s="16">
        <f t="shared" si="3"/>
        <v>-8.7637564765738404E-2</v>
      </c>
      <c r="AE40" s="16">
        <f t="shared" si="4"/>
        <v>-0.11877473979698901</v>
      </c>
      <c r="AF40" s="16">
        <f t="shared" si="5"/>
        <v>-1.01145250799208E-14</v>
      </c>
      <c r="AG40" s="16">
        <f t="shared" si="5"/>
        <v>2.0079595828910201E-14</v>
      </c>
      <c r="AH40" s="16">
        <f t="shared" si="6"/>
        <v>0.50722993059476262</v>
      </c>
      <c r="AI40" s="16">
        <f>+SUM(Z40:AH40)</f>
        <v>-3.6186138407450859</v>
      </c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</row>
    <row r="41" spans="1:74" x14ac:dyDescent="0.25">
      <c r="A41" s="1">
        <v>42735</v>
      </c>
      <c r="B41">
        <v>-0.104789074840504</v>
      </c>
      <c r="C41">
        <v>-0.38631260807203799</v>
      </c>
      <c r="D41">
        <v>-3.0966708357216399</v>
      </c>
      <c r="E41">
        <v>-9.3660457314296702E-2</v>
      </c>
      <c r="F41">
        <v>1.6312460235505299E-4</v>
      </c>
      <c r="G41" s="18">
        <v>-1.01566887983866E-14</v>
      </c>
      <c r="H41" s="18">
        <v>2.0823778864218299E-14</v>
      </c>
      <c r="I41" s="18">
        <v>4.9864121008469701E-13</v>
      </c>
      <c r="J41" s="18">
        <v>-4.3785214756392899E-13</v>
      </c>
      <c r="K41" s="18">
        <v>5.9349680670456394E-14</v>
      </c>
      <c r="L41" s="18">
        <v>1.2805917174155999E-14</v>
      </c>
      <c r="M41" s="18">
        <v>7.3049973817917893E-15</v>
      </c>
      <c r="N41" s="18">
        <v>8.72119993476229E-15</v>
      </c>
      <c r="O41" s="18">
        <v>-5.6569496689138103E-14</v>
      </c>
      <c r="P41" s="18">
        <v>1.71865163640527E-14</v>
      </c>
      <c r="Q41">
        <v>-0.113947831960025</v>
      </c>
      <c r="R41">
        <v>0</v>
      </c>
      <c r="S41">
        <v>-1.0356110486444E-3</v>
      </c>
      <c r="T41">
        <v>0.501960863577674</v>
      </c>
      <c r="U41" s="11">
        <f t="shared" si="0"/>
        <v>-3.2942924307769976</v>
      </c>
      <c r="Y41" s="1">
        <f>+A41</f>
        <v>42735</v>
      </c>
      <c r="Z41" s="16">
        <f t="shared" si="1"/>
        <v>-0.104789074840504</v>
      </c>
      <c r="AA41" s="16">
        <f t="shared" si="1"/>
        <v>-0.38631260807203799</v>
      </c>
      <c r="AB41" s="16">
        <f t="shared" si="1"/>
        <v>-3.0966708357216399</v>
      </c>
      <c r="AC41" s="16">
        <f t="shared" si="2"/>
        <v>-8.7248644628934707E-4</v>
      </c>
      <c r="AD41" s="16">
        <f t="shared" si="3"/>
        <v>-9.3660457314296702E-2</v>
      </c>
      <c r="AE41" s="16">
        <f t="shared" si="4"/>
        <v>-0.113947831960025</v>
      </c>
      <c r="AF41" s="16">
        <f t="shared" si="5"/>
        <v>-1.01566887983866E-14</v>
      </c>
      <c r="AG41" s="16">
        <f t="shared" si="5"/>
        <v>2.0823778864218299E-14</v>
      </c>
      <c r="AH41" s="16">
        <f t="shared" si="6"/>
        <v>0.50196086357778358</v>
      </c>
      <c r="AI41" s="16">
        <f>+SUM(Z41:AH41)</f>
        <v>-3.2942924307769985</v>
      </c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</row>
    <row r="42" spans="1:74" x14ac:dyDescent="0.25">
      <c r="A42" s="1">
        <v>42825</v>
      </c>
      <c r="B42">
        <v>-0.111542137340696</v>
      </c>
      <c r="C42">
        <v>-0.47895096039665602</v>
      </c>
      <c r="D42">
        <v>-2.8371653663047001</v>
      </c>
      <c r="E42">
        <v>-5.3863664953351299E-2</v>
      </c>
      <c r="F42" s="18">
        <v>-2.0571051364421802E-6</v>
      </c>
      <c r="G42" s="18">
        <v>-1.00789721404925E-14</v>
      </c>
      <c r="H42" s="18">
        <v>2.3095662696851299E-14</v>
      </c>
      <c r="I42" s="18">
        <v>4.9245593466949001E-13</v>
      </c>
      <c r="J42" s="18">
        <v>-4.2999047859286999E-13</v>
      </c>
      <c r="K42" s="18">
        <v>5.8735184153454001E-14</v>
      </c>
      <c r="L42" s="18">
        <v>1.2918115069375E-14</v>
      </c>
      <c r="M42" s="18">
        <v>7.3330600400639199E-15</v>
      </c>
      <c r="N42" s="18">
        <v>8.7045739132685697E-15</v>
      </c>
      <c r="O42" s="18">
        <v>-5.6713472837214802E-14</v>
      </c>
      <c r="P42" s="18">
        <v>1.7304735986360199E-14</v>
      </c>
      <c r="Q42">
        <v>-0.12847416641339199</v>
      </c>
      <c r="R42">
        <v>0</v>
      </c>
      <c r="S42">
        <v>-9.5431955650834095E-4</v>
      </c>
      <c r="T42">
        <v>0.49674520364591501</v>
      </c>
      <c r="U42" s="11">
        <f t="shared" si="0"/>
        <v>-3.1142074684244014</v>
      </c>
      <c r="Y42" s="1">
        <f>+A42</f>
        <v>42825</v>
      </c>
      <c r="Z42" s="16">
        <f t="shared" si="1"/>
        <v>-0.111542137340696</v>
      </c>
      <c r="AA42" s="16">
        <f t="shared" si="1"/>
        <v>-0.47895096039665602</v>
      </c>
      <c r="AB42" s="16">
        <f t="shared" si="1"/>
        <v>-2.8371653663047001</v>
      </c>
      <c r="AC42" s="16">
        <f t="shared" si="2"/>
        <v>-9.5637666164478312E-4</v>
      </c>
      <c r="AD42" s="16">
        <f t="shared" si="3"/>
        <v>-5.3863664953351299E-2</v>
      </c>
      <c r="AE42" s="16">
        <f t="shared" si="4"/>
        <v>-0.12847416641339199</v>
      </c>
      <c r="AF42" s="16">
        <f t="shared" si="5"/>
        <v>-1.00789721404925E-14</v>
      </c>
      <c r="AG42" s="16">
        <f t="shared" si="5"/>
        <v>2.3095662696851299E-14</v>
      </c>
      <c r="AH42" s="16">
        <f t="shared" si="6"/>
        <v>0.49674520364602576</v>
      </c>
      <c r="AI42" s="16">
        <f>+SUM(Z42:AH42)</f>
        <v>-3.1142074684244019</v>
      </c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</row>
    <row r="43" spans="1:74" x14ac:dyDescent="0.25">
      <c r="A43" s="1">
        <v>42916</v>
      </c>
      <c r="B43">
        <v>-0.109695929604574</v>
      </c>
      <c r="C43">
        <v>-0.51007670774582703</v>
      </c>
      <c r="D43">
        <v>-2.8415789632294199</v>
      </c>
      <c r="E43">
        <v>-0.199487296713246</v>
      </c>
      <c r="F43">
        <v>-1.1097920755328999E-4</v>
      </c>
      <c r="G43" s="18">
        <v>-9.8540033710186204E-15</v>
      </c>
      <c r="H43" s="18">
        <v>2.5224362592046E-14</v>
      </c>
      <c r="I43" s="18">
        <v>4.8467267070148105E-13</v>
      </c>
      <c r="J43" s="18">
        <v>-4.2127139578939798E-13</v>
      </c>
      <c r="K43" s="18">
        <v>5.7504625497785596E-14</v>
      </c>
      <c r="L43" s="18">
        <v>1.2617220374998E-14</v>
      </c>
      <c r="M43" s="18">
        <v>6.9319760332144498E-15</v>
      </c>
      <c r="N43" s="18">
        <v>8.3704364973652695E-15</v>
      </c>
      <c r="O43" s="18">
        <v>-5.7262926618946101E-14</v>
      </c>
      <c r="P43" s="18">
        <v>1.7395800113908699E-14</v>
      </c>
      <c r="Q43">
        <v>-0.103751479563424</v>
      </c>
      <c r="R43">
        <v>0</v>
      </c>
      <c r="S43">
        <v>-1.39653663212772E-3</v>
      </c>
      <c r="T43">
        <v>0.49158241009313303</v>
      </c>
      <c r="U43" s="11">
        <f t="shared" si="0"/>
        <v>-3.274515482602915</v>
      </c>
      <c r="Y43" s="1">
        <f>+A43</f>
        <v>42916</v>
      </c>
      <c r="Z43" s="16">
        <f t="shared" si="1"/>
        <v>-0.109695929604574</v>
      </c>
      <c r="AA43" s="16">
        <f t="shared" si="1"/>
        <v>-0.51007670774582703</v>
      </c>
      <c r="AB43" s="16">
        <f t="shared" si="1"/>
        <v>-2.8415789632294199</v>
      </c>
      <c r="AC43" s="16">
        <f t="shared" si="2"/>
        <v>-1.5075158396810101E-3</v>
      </c>
      <c r="AD43" s="16">
        <f t="shared" si="3"/>
        <v>-0.199487296713246</v>
      </c>
      <c r="AE43" s="16">
        <f t="shared" si="4"/>
        <v>-0.103751479563424</v>
      </c>
      <c r="AF43" s="16">
        <f t="shared" si="5"/>
        <v>-9.8540033710186204E-15</v>
      </c>
      <c r="AG43" s="16">
        <f t="shared" si="5"/>
        <v>2.5224362592046E-14</v>
      </c>
      <c r="AH43" s="16">
        <f t="shared" si="6"/>
        <v>0.49158241009324194</v>
      </c>
      <c r="AI43" s="16">
        <f>+SUM(Z43:AH43)</f>
        <v>-3.2745154826029146</v>
      </c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</row>
    <row r="44" spans="1:74" x14ac:dyDescent="0.25">
      <c r="A44" s="1">
        <v>43008</v>
      </c>
      <c r="B44">
        <v>-0.119749870113603</v>
      </c>
      <c r="C44">
        <v>-0.50706848070064003</v>
      </c>
      <c r="D44">
        <v>-2.71700391689975</v>
      </c>
      <c r="E44">
        <v>-2.15764653079373E-2</v>
      </c>
      <c r="F44">
        <v>-1.46565272463235E-4</v>
      </c>
      <c r="G44" s="18">
        <v>-9.8388474744017506E-15</v>
      </c>
      <c r="H44" s="18">
        <v>2.4995889910047301E-14</v>
      </c>
      <c r="I44" s="18">
        <v>4.7559528709152799E-13</v>
      </c>
      <c r="J44" s="18">
        <v>-4.1052150109102498E-13</v>
      </c>
      <c r="K44" s="18">
        <v>5.7245656144216201E-14</v>
      </c>
      <c r="L44" s="18">
        <v>1.35679279792086E-14</v>
      </c>
      <c r="M44" s="18">
        <v>7.6905672656054298E-15</v>
      </c>
      <c r="N44" s="18">
        <v>9.0348844556372897E-15</v>
      </c>
      <c r="O44" s="18">
        <v>-5.7345587929058296E-14</v>
      </c>
      <c r="P44" s="18">
        <v>1.7509841803042901E-14</v>
      </c>
      <c r="Q44">
        <v>-0.15112047080792401</v>
      </c>
      <c r="R44">
        <v>0</v>
      </c>
      <c r="S44">
        <v>-1.6395507024749101E-3</v>
      </c>
      <c r="T44">
        <v>0.48647194778812303</v>
      </c>
      <c r="U44" s="11">
        <f t="shared" si="0"/>
        <v>-3.0318333720165414</v>
      </c>
      <c r="Y44" s="1">
        <f>+A44</f>
        <v>43008</v>
      </c>
      <c r="Z44" s="16">
        <f t="shared" si="1"/>
        <v>-0.119749870113603</v>
      </c>
      <c r="AA44" s="16">
        <f t="shared" si="1"/>
        <v>-0.50706848070064003</v>
      </c>
      <c r="AB44" s="16">
        <f t="shared" si="1"/>
        <v>-2.71700391689975</v>
      </c>
      <c r="AC44" s="16">
        <f t="shared" si="2"/>
        <v>-1.786115974938145E-3</v>
      </c>
      <c r="AD44" s="16">
        <f t="shared" si="3"/>
        <v>-2.15764653079373E-2</v>
      </c>
      <c r="AE44" s="16">
        <f t="shared" si="4"/>
        <v>-0.15112047080792401</v>
      </c>
      <c r="AF44" s="16">
        <f t="shared" si="5"/>
        <v>-9.8388474744017506E-15</v>
      </c>
      <c r="AG44" s="16">
        <f t="shared" si="5"/>
        <v>2.4995889910047301E-14</v>
      </c>
      <c r="AH44" s="16">
        <f t="shared" si="6"/>
        <v>0.48647194778823583</v>
      </c>
      <c r="AI44" s="16">
        <f>+SUM(Z44:AH44)</f>
        <v>-3.0318333720165414</v>
      </c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</row>
    <row r="45" spans="1:74" x14ac:dyDescent="0.25">
      <c r="A45" s="1">
        <v>43100</v>
      </c>
      <c r="B45">
        <v>-0.124184140950752</v>
      </c>
      <c r="C45">
        <v>-0.47842167662138901</v>
      </c>
      <c r="D45">
        <v>-2.7691653505724201</v>
      </c>
      <c r="E45">
        <v>-9.2213673461974094E-2</v>
      </c>
      <c r="F45">
        <v>-4.1212554466079498E-4</v>
      </c>
      <c r="G45" s="18">
        <v>-8.4453765430146199E-15</v>
      </c>
      <c r="H45" s="18">
        <v>2.3567577972022699E-14</v>
      </c>
      <c r="I45" s="18">
        <v>4.6744262545579204E-13</v>
      </c>
      <c r="J45" s="18">
        <v>-3.99027217307683E-13</v>
      </c>
      <c r="K45" s="18">
        <v>5.6479357907299698E-14</v>
      </c>
      <c r="L45" s="18">
        <v>1.3917498178377001E-14</v>
      </c>
      <c r="M45" s="18">
        <v>7.9585332605764496E-15</v>
      </c>
      <c r="N45" s="18">
        <v>9.2925612543674198E-15</v>
      </c>
      <c r="O45" s="18">
        <v>-5.7412838145540304E-14</v>
      </c>
      <c r="P45" s="18">
        <v>1.7629898221258201E-14</v>
      </c>
      <c r="Q45">
        <v>-0.13412698209896401</v>
      </c>
      <c r="R45">
        <v>0</v>
      </c>
      <c r="S45">
        <v>-2.1390625995286001E-3</v>
      </c>
      <c r="T45">
        <v>0.48141328711333398</v>
      </c>
      <c r="U45" s="11">
        <f t="shared" si="0"/>
        <v>-3.1192497247362239</v>
      </c>
      <c r="Y45" s="1">
        <f>+A45</f>
        <v>43100</v>
      </c>
      <c r="Z45" s="16">
        <f t="shared" si="1"/>
        <v>-0.124184140950752</v>
      </c>
      <c r="AA45" s="16">
        <f t="shared" si="1"/>
        <v>-0.47842167662138901</v>
      </c>
      <c r="AB45" s="16">
        <f t="shared" si="1"/>
        <v>-2.7691653505724201</v>
      </c>
      <c r="AC45" s="16">
        <f t="shared" si="2"/>
        <v>-2.551188144189395E-3</v>
      </c>
      <c r="AD45" s="16">
        <f t="shared" si="3"/>
        <v>-9.2213673461974094E-2</v>
      </c>
      <c r="AE45" s="16">
        <f t="shared" si="4"/>
        <v>-0.13412698209896401</v>
      </c>
      <c r="AF45" s="16">
        <f t="shared" si="5"/>
        <v>-8.4453765430146199E-15</v>
      </c>
      <c r="AG45" s="16">
        <f t="shared" si="5"/>
        <v>2.3567577972022699E-14</v>
      </c>
      <c r="AH45" s="16">
        <f t="shared" si="6"/>
        <v>0.48141328711345027</v>
      </c>
      <c r="AI45" s="16">
        <f>+SUM(Z45:AH45)</f>
        <v>-3.1192497247362239</v>
      </c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</row>
    <row r="46" spans="1:74" x14ac:dyDescent="0.25">
      <c r="A46" s="1">
        <v>43190</v>
      </c>
      <c r="B46">
        <v>-0.11214129069560901</v>
      </c>
      <c r="C46">
        <v>-0.50970249494070197</v>
      </c>
      <c r="D46">
        <v>-2.6387245786697102</v>
      </c>
      <c r="E46">
        <v>-9.1028335932658105E-2</v>
      </c>
      <c r="F46" s="18">
        <v>4.3161213358869298E-5</v>
      </c>
      <c r="G46" s="18">
        <v>-8.1172151620356294E-15</v>
      </c>
      <c r="H46" s="18">
        <v>2.8077041591070799E-14</v>
      </c>
      <c r="I46" s="18">
        <v>4.5869399462372004E-13</v>
      </c>
      <c r="J46" s="18">
        <v>-3.86741466171704E-13</v>
      </c>
      <c r="K46" s="18">
        <v>5.5542272509521602E-14</v>
      </c>
      <c r="L46" s="18">
        <v>1.4264851366464E-14</v>
      </c>
      <c r="M46" s="18">
        <v>8.2104659117160093E-15</v>
      </c>
      <c r="N46" s="18">
        <v>9.3956213305924795E-15</v>
      </c>
      <c r="O46" s="18">
        <v>-5.78463280045561E-14</v>
      </c>
      <c r="P46" s="18">
        <v>1.77074520979605E-14</v>
      </c>
      <c r="Q46">
        <v>-0.124315797195542</v>
      </c>
      <c r="R46">
        <v>0</v>
      </c>
      <c r="S46">
        <v>-2.6670538019736298E-3</v>
      </c>
      <c r="T46">
        <v>0.476405903904289</v>
      </c>
      <c r="U46" s="11">
        <f t="shared" si="0"/>
        <v>-3.0021304861184084</v>
      </c>
      <c r="Y46" s="1">
        <f>+A46</f>
        <v>43190</v>
      </c>
      <c r="Z46" s="16">
        <f t="shared" si="1"/>
        <v>-0.11214129069560901</v>
      </c>
      <c r="AA46" s="16">
        <f t="shared" si="1"/>
        <v>-0.50970249494070197</v>
      </c>
      <c r="AB46" s="16">
        <f t="shared" si="1"/>
        <v>-2.6387245786697102</v>
      </c>
      <c r="AC46" s="16">
        <f t="shared" si="2"/>
        <v>-2.6238925886147607E-3</v>
      </c>
      <c r="AD46" s="16">
        <f t="shared" si="3"/>
        <v>-9.1028335932658105E-2</v>
      </c>
      <c r="AE46" s="16">
        <f t="shared" si="4"/>
        <v>-0.124315797195542</v>
      </c>
      <c r="AF46" s="16">
        <f t="shared" si="5"/>
        <v>-8.1172151620356294E-15</v>
      </c>
      <c r="AG46" s="16">
        <f t="shared" si="5"/>
        <v>2.8077041591070799E-14</v>
      </c>
      <c r="AH46" s="16">
        <f t="shared" si="6"/>
        <v>0.47640590390440823</v>
      </c>
      <c r="AI46" s="16">
        <f>+SUM(Z46:AH46)</f>
        <v>-3.0021304861184079</v>
      </c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</row>
    <row r="47" spans="1:74" x14ac:dyDescent="0.25">
      <c r="A47" s="1">
        <v>43281</v>
      </c>
      <c r="B47">
        <v>-0.123432542308437</v>
      </c>
      <c r="C47">
        <v>-0.50976155849524596</v>
      </c>
      <c r="D47">
        <v>-2.6423902187874599</v>
      </c>
      <c r="E47">
        <v>-0.109486555746449</v>
      </c>
      <c r="F47">
        <v>-2.6624443903864198E-4</v>
      </c>
      <c r="G47" s="18">
        <v>-7.9392008073421501E-15</v>
      </c>
      <c r="H47" s="18">
        <v>2.60052471542256E-14</v>
      </c>
      <c r="I47" s="18">
        <v>4.4908563880063E-13</v>
      </c>
      <c r="J47" s="18">
        <v>-3.7307392461265101E-13</v>
      </c>
      <c r="K47" s="18">
        <v>5.4546698028949901E-14</v>
      </c>
      <c r="L47" s="18">
        <v>1.4716378211648101E-14</v>
      </c>
      <c r="M47" s="18">
        <v>8.6999659876384597E-15</v>
      </c>
      <c r="N47" s="18">
        <v>9.9887765673753095E-15</v>
      </c>
      <c r="O47" s="18">
        <v>-5.8086105466086799E-14</v>
      </c>
      <c r="P47" s="18">
        <v>1.7785413792655801E-14</v>
      </c>
      <c r="Q47">
        <v>-0.10334581560858</v>
      </c>
      <c r="R47">
        <v>0</v>
      </c>
      <c r="S47">
        <v>-2.1520199456809001E-3</v>
      </c>
      <c r="T47">
        <v>0.47144927938980602</v>
      </c>
      <c r="U47" s="11">
        <f t="shared" si="0"/>
        <v>-3.0193856759409434</v>
      </c>
      <c r="Y47" s="1">
        <f>+A47</f>
        <v>43281</v>
      </c>
      <c r="Z47" s="16">
        <f t="shared" si="1"/>
        <v>-0.123432542308437</v>
      </c>
      <c r="AA47" s="16">
        <f t="shared" si="1"/>
        <v>-0.50976155849524596</v>
      </c>
      <c r="AB47" s="16">
        <f t="shared" si="1"/>
        <v>-2.6423902187874599</v>
      </c>
      <c r="AC47" s="16">
        <f t="shared" si="2"/>
        <v>-2.4182643847195421E-3</v>
      </c>
      <c r="AD47" s="16">
        <f t="shared" si="3"/>
        <v>-0.109486555746449</v>
      </c>
      <c r="AE47" s="16">
        <f t="shared" si="4"/>
        <v>-0.10334581560858</v>
      </c>
      <c r="AF47" s="16">
        <f t="shared" si="5"/>
        <v>-7.9392008073421501E-15</v>
      </c>
      <c r="AG47" s="16">
        <f t="shared" si="5"/>
        <v>2.60052471542256E-14</v>
      </c>
      <c r="AH47" s="16">
        <f t="shared" si="6"/>
        <v>0.4714492793899297</v>
      </c>
      <c r="AI47" s="16">
        <f>+SUM(Z47:AH47)</f>
        <v>-3.0193856759409434</v>
      </c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</row>
    <row r="48" spans="1:74" x14ac:dyDescent="0.25">
      <c r="A48" s="1">
        <v>43373</v>
      </c>
      <c r="B48">
        <v>-0.12702520885812199</v>
      </c>
      <c r="C48">
        <v>-0.44366842873977502</v>
      </c>
      <c r="D48">
        <v>-2.7303906728573399</v>
      </c>
      <c r="E48">
        <v>-9.0301548152748295E-2</v>
      </c>
      <c r="F48">
        <v>1.9010349927416E-4</v>
      </c>
      <c r="G48" s="18">
        <v>-7.7198328983325304E-15</v>
      </c>
      <c r="H48" s="18">
        <v>2.4463924172323898E-14</v>
      </c>
      <c r="I48" s="18">
        <v>4.3556428456889698E-13</v>
      </c>
      <c r="J48" s="18">
        <v>-3.5906098696102398E-13</v>
      </c>
      <c r="K48" s="18">
        <v>5.3271508056871598E-14</v>
      </c>
      <c r="L48" s="18">
        <v>1.5174012845854099E-14</v>
      </c>
      <c r="M48" s="18">
        <v>9.2485319303487405E-15</v>
      </c>
      <c r="N48" s="18">
        <v>1.0554874818925101E-14</v>
      </c>
      <c r="O48" s="18">
        <v>-5.8243747750274298E-14</v>
      </c>
      <c r="P48" s="18">
        <v>1.78420500970392E-14</v>
      </c>
      <c r="Q48">
        <v>-9.8568059382655004E-2</v>
      </c>
      <c r="R48">
        <v>0</v>
      </c>
      <c r="S48">
        <v>-2.1942111778616401E-3</v>
      </c>
      <c r="T48">
        <v>0.46654290013298899</v>
      </c>
      <c r="U48" s="11">
        <f t="shared" si="0"/>
        <v>-3.0254151255360977</v>
      </c>
      <c r="Y48" s="1">
        <f>+A48</f>
        <v>43373</v>
      </c>
      <c r="Z48" s="16">
        <f t="shared" si="1"/>
        <v>-0.12702520885812199</v>
      </c>
      <c r="AA48" s="16">
        <f t="shared" si="1"/>
        <v>-0.44366842873977502</v>
      </c>
      <c r="AB48" s="16">
        <f t="shared" si="1"/>
        <v>-2.7303906728573399</v>
      </c>
      <c r="AC48" s="16">
        <f t="shared" si="2"/>
        <v>-2.0041076785874802E-3</v>
      </c>
      <c r="AD48" s="16">
        <f t="shared" si="3"/>
        <v>-9.0301548152748295E-2</v>
      </c>
      <c r="AE48" s="16">
        <f t="shared" si="4"/>
        <v>-9.8568059382655004E-2</v>
      </c>
      <c r="AF48" s="16">
        <f t="shared" si="5"/>
        <v>-7.7198328983325304E-15</v>
      </c>
      <c r="AG48" s="16">
        <f t="shared" si="5"/>
        <v>2.4463924172323898E-14</v>
      </c>
      <c r="AH48" s="16">
        <f t="shared" si="6"/>
        <v>0.46654290013311334</v>
      </c>
      <c r="AI48" s="16">
        <f>+SUM(Z48:AH48)</f>
        <v>-3.0254151255360973</v>
      </c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</row>
    <row r="49" spans="1:74" x14ac:dyDescent="0.25">
      <c r="A49" s="1">
        <v>43465</v>
      </c>
      <c r="B49">
        <v>-0.124683074341936</v>
      </c>
      <c r="C49">
        <v>-0.44616047227850503</v>
      </c>
      <c r="D49">
        <v>-2.7045867594930799</v>
      </c>
      <c r="E49">
        <v>-0.149214067101368</v>
      </c>
      <c r="F49">
        <v>-1.2727112791029399E-4</v>
      </c>
      <c r="G49" s="18">
        <v>-7.4275998081876105E-15</v>
      </c>
      <c r="H49" s="18">
        <v>2.72423925804712E-14</v>
      </c>
      <c r="I49" s="18">
        <v>4.23845638825117E-13</v>
      </c>
      <c r="J49" s="18">
        <v>-3.4402554312080601E-13</v>
      </c>
      <c r="K49" s="18">
        <v>5.1909268044034799E-14</v>
      </c>
      <c r="L49" s="18">
        <v>1.52102221844964E-14</v>
      </c>
      <c r="M49" s="18">
        <v>9.3521196847010598E-15</v>
      </c>
      <c r="N49" s="18">
        <v>1.07367910886504E-14</v>
      </c>
      <c r="O49" s="18">
        <v>-5.8648259995232799E-14</v>
      </c>
      <c r="P49" s="18">
        <v>1.789064257308E-14</v>
      </c>
      <c r="Q49">
        <v>-6.1787657307452601E-2</v>
      </c>
      <c r="R49">
        <v>0</v>
      </c>
      <c r="S49">
        <v>-1.5732435909259501E-3</v>
      </c>
      <c r="T49">
        <v>0.461686257973</v>
      </c>
      <c r="U49" s="11">
        <f t="shared" si="0"/>
        <v>-3.0264462872680329</v>
      </c>
      <c r="Y49" s="1">
        <f>+A49</f>
        <v>43465</v>
      </c>
      <c r="Z49" s="16">
        <f t="shared" si="1"/>
        <v>-0.124683074341936</v>
      </c>
      <c r="AA49" s="16">
        <f t="shared" si="1"/>
        <v>-0.44616047227850503</v>
      </c>
      <c r="AB49" s="16">
        <f t="shared" si="1"/>
        <v>-2.7045867594930799</v>
      </c>
      <c r="AC49" s="16">
        <f t="shared" si="2"/>
        <v>-1.7005147188362442E-3</v>
      </c>
      <c r="AD49" s="16">
        <f t="shared" si="3"/>
        <v>-0.149214067101368</v>
      </c>
      <c r="AE49" s="16">
        <f t="shared" si="4"/>
        <v>-6.1787657307452601E-2</v>
      </c>
      <c r="AF49" s="16">
        <f t="shared" si="5"/>
        <v>-7.4275998081876105E-15</v>
      </c>
      <c r="AG49" s="16">
        <f t="shared" si="5"/>
        <v>2.72423925804712E-14</v>
      </c>
      <c r="AH49" s="16">
        <f t="shared" si="6"/>
        <v>0.46168625797312618</v>
      </c>
      <c r="AI49" s="16">
        <f>+SUM(Z49:AH49)</f>
        <v>-3.026446287268032</v>
      </c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</row>
    <row r="50" spans="1:74" x14ac:dyDescent="0.25">
      <c r="A50" s="1">
        <v>43555</v>
      </c>
      <c r="B50">
        <v>-0.14594508138946399</v>
      </c>
      <c r="C50">
        <v>-0.39083742245694703</v>
      </c>
      <c r="D50">
        <v>-2.7055349194439899</v>
      </c>
      <c r="E50">
        <v>-4.7605624265441598E-2</v>
      </c>
      <c r="F50">
        <v>1.59483802876167E-4</v>
      </c>
      <c r="G50" s="18">
        <v>-8.5263393521307706E-15</v>
      </c>
      <c r="H50" s="18">
        <v>2.7866015101024399E-14</v>
      </c>
      <c r="I50" s="18">
        <v>4.0863779156712999E-13</v>
      </c>
      <c r="J50" s="18">
        <v>-3.2841393330656599E-13</v>
      </c>
      <c r="K50" s="18">
        <v>5.0836152256446803E-14</v>
      </c>
      <c r="L50" s="18">
        <v>1.5801264536040801E-14</v>
      </c>
      <c r="M50" s="18">
        <v>1.0008690495876299E-14</v>
      </c>
      <c r="N50" s="18">
        <v>1.1570476146741699E-14</v>
      </c>
      <c r="O50" s="18">
        <v>-5.8493766217467497E-14</v>
      </c>
      <c r="P50" s="18">
        <v>1.79082493136542E-14</v>
      </c>
      <c r="Q50">
        <v>-8.5655136304926896E-2</v>
      </c>
      <c r="R50">
        <v>0</v>
      </c>
      <c r="S50">
        <v>-1.45057333172347E-3</v>
      </c>
      <c r="T50">
        <v>0.456878849967571</v>
      </c>
      <c r="U50" s="11">
        <f t="shared" si="0"/>
        <v>-2.9199904234218987</v>
      </c>
      <c r="Y50" s="1">
        <f>+A50</f>
        <v>43555</v>
      </c>
      <c r="Z50" s="16">
        <f t="shared" si="1"/>
        <v>-0.14594508138946399</v>
      </c>
      <c r="AA50" s="16">
        <f t="shared" si="1"/>
        <v>-0.39083742245694703</v>
      </c>
      <c r="AB50" s="16">
        <f t="shared" si="1"/>
        <v>-2.7055349194439899</v>
      </c>
      <c r="AC50" s="16">
        <f t="shared" si="2"/>
        <v>-1.291089528847303E-3</v>
      </c>
      <c r="AD50" s="16">
        <f t="shared" si="3"/>
        <v>-4.7605624265441598E-2</v>
      </c>
      <c r="AE50" s="16">
        <f t="shared" si="4"/>
        <v>-8.5655136304926896E-2</v>
      </c>
      <c r="AF50" s="16">
        <f t="shared" si="5"/>
        <v>-8.5263393521307706E-15</v>
      </c>
      <c r="AG50" s="16">
        <f t="shared" si="5"/>
        <v>2.7866015101024399E-14</v>
      </c>
      <c r="AH50" s="16">
        <f t="shared" si="6"/>
        <v>0.45687884996769884</v>
      </c>
      <c r="AI50" s="16">
        <f>+SUM(Z50:AH50)</f>
        <v>-2.9199904234218979</v>
      </c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</row>
    <row r="51" spans="1:74" x14ac:dyDescent="0.25">
      <c r="A51" s="1">
        <v>43646</v>
      </c>
      <c r="B51">
        <v>-0.121689704880525</v>
      </c>
      <c r="C51">
        <v>-0.20087975742780101</v>
      </c>
      <c r="D51">
        <v>-3.0755110871167801</v>
      </c>
      <c r="E51">
        <v>-0.19770485473614899</v>
      </c>
      <c r="F51">
        <v>-2.6046211841960798E-4</v>
      </c>
      <c r="G51" s="18">
        <v>-8.4597984794151395E-15</v>
      </c>
      <c r="H51" s="18">
        <v>2.5904395564776802E-14</v>
      </c>
      <c r="I51" s="18">
        <v>3.9609685618468802E-13</v>
      </c>
      <c r="J51" s="18">
        <v>-3.11455602275748E-13</v>
      </c>
      <c r="K51" s="18">
        <v>4.9892608182127201E-14</v>
      </c>
      <c r="L51" s="18">
        <v>1.63753888257011E-14</v>
      </c>
      <c r="M51" s="18">
        <v>1.0563644239161001E-14</v>
      </c>
      <c r="N51" s="18">
        <v>1.21210800728588E-14</v>
      </c>
      <c r="O51" s="18">
        <v>-5.7991594979574798E-14</v>
      </c>
      <c r="P51" s="18">
        <v>1.7909490756774E-14</v>
      </c>
      <c r="Q51">
        <v>-7.1057149749891801E-2</v>
      </c>
      <c r="R51">
        <v>0</v>
      </c>
      <c r="S51">
        <v>-1.1980172886420499E-3</v>
      </c>
      <c r="T51">
        <v>0.452120178336265</v>
      </c>
      <c r="U51" s="11">
        <f t="shared" si="0"/>
        <v>-3.2161808549817925</v>
      </c>
      <c r="Y51" s="1">
        <f>+A51</f>
        <v>43646</v>
      </c>
      <c r="Z51" s="16">
        <f t="shared" si="1"/>
        <v>-0.121689704880525</v>
      </c>
      <c r="AA51" s="16">
        <f t="shared" si="1"/>
        <v>-0.20087975742780101</v>
      </c>
      <c r="AB51" s="16">
        <f t="shared" si="1"/>
        <v>-3.0755110871167801</v>
      </c>
      <c r="AC51" s="16">
        <f t="shared" si="2"/>
        <v>-1.458479407061658E-3</v>
      </c>
      <c r="AD51" s="16">
        <f t="shared" si="3"/>
        <v>-0.19770485473614899</v>
      </c>
      <c r="AE51" s="16">
        <f t="shared" si="4"/>
        <v>-7.1057149749891801E-2</v>
      </c>
      <c r="AF51" s="16">
        <f t="shared" si="5"/>
        <v>-8.4597984794151395E-15</v>
      </c>
      <c r="AG51" s="16">
        <f t="shared" si="5"/>
        <v>2.5904395564776802E-14</v>
      </c>
      <c r="AH51" s="16">
        <f t="shared" si="6"/>
        <v>0.45212017833639845</v>
      </c>
      <c r="AI51" s="16">
        <f>+SUM(Z51:AH51)</f>
        <v>-3.2161808549817925</v>
      </c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</row>
    <row r="52" spans="1:74" x14ac:dyDescent="0.25">
      <c r="A52" s="1">
        <v>43738</v>
      </c>
      <c r="B52">
        <v>-0.132317481557298</v>
      </c>
      <c r="C52">
        <v>-1.6587050840997399E-2</v>
      </c>
      <c r="D52">
        <v>-3.61760981741718</v>
      </c>
      <c r="E52">
        <v>-8.4456896518595205E-3</v>
      </c>
      <c r="F52">
        <v>-1.1242150417359E-4</v>
      </c>
      <c r="G52" s="18">
        <v>-9.5982388944575293E-15</v>
      </c>
      <c r="H52" s="18">
        <v>2.7370613872653601E-14</v>
      </c>
      <c r="I52" s="18">
        <v>3.8006582733524798E-13</v>
      </c>
      <c r="J52" s="18">
        <v>-2.91439555484267E-13</v>
      </c>
      <c r="K52" s="18">
        <v>5.0550569265212703E-14</v>
      </c>
      <c r="L52" s="18">
        <v>1.8482164955564799E-14</v>
      </c>
      <c r="M52" s="18">
        <v>1.23766106021041E-14</v>
      </c>
      <c r="N52" s="18">
        <v>1.36442805336501E-14</v>
      </c>
      <c r="O52" s="18">
        <v>-5.6311658312530402E-14</v>
      </c>
      <c r="P52" s="18">
        <v>1.78887650190162E-14</v>
      </c>
      <c r="Q52">
        <v>-0.130100107061419</v>
      </c>
      <c r="R52">
        <v>0</v>
      </c>
      <c r="S52">
        <v>-1.5418537972717401E-3</v>
      </c>
      <c r="T52">
        <v>0.44740975040445702</v>
      </c>
      <c r="U52" s="11">
        <f t="shared" si="0"/>
        <v>-3.4593046714255786</v>
      </c>
      <c r="Y52" s="1">
        <f>+A52</f>
        <v>43738</v>
      </c>
      <c r="Z52" s="16">
        <f t="shared" si="1"/>
        <v>-0.132317481557298</v>
      </c>
      <c r="AA52" s="16">
        <f t="shared" si="1"/>
        <v>-1.6587050840997399E-2</v>
      </c>
      <c r="AB52" s="16">
        <f t="shared" si="1"/>
        <v>-3.61760981741718</v>
      </c>
      <c r="AC52" s="16">
        <f t="shared" si="2"/>
        <v>-1.65427530144533E-3</v>
      </c>
      <c r="AD52" s="16">
        <f t="shared" si="3"/>
        <v>-8.4456896518595205E-3</v>
      </c>
      <c r="AE52" s="16">
        <f t="shared" si="4"/>
        <v>-0.130100107061419</v>
      </c>
      <c r="AF52" s="16">
        <f t="shared" si="5"/>
        <v>-9.5982388944575293E-15</v>
      </c>
      <c r="AG52" s="16">
        <f t="shared" si="5"/>
        <v>2.7370613872653601E-14</v>
      </c>
      <c r="AH52" s="16">
        <f t="shared" si="6"/>
        <v>0.44740975040460235</v>
      </c>
      <c r="AI52" s="16">
        <f>+SUM(Z52:AH52)</f>
        <v>-3.4593046714255795</v>
      </c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</row>
    <row r="53" spans="1:74" x14ac:dyDescent="0.25">
      <c r="A53" s="1">
        <v>43830</v>
      </c>
      <c r="B53">
        <v>-0.118743391839906</v>
      </c>
      <c r="C53">
        <v>-6.1160485631709498E-2</v>
      </c>
      <c r="D53">
        <v>-3.3683747132304198</v>
      </c>
      <c r="E53">
        <v>-0.25734415802018701</v>
      </c>
      <c r="F53">
        <v>-3.3530640530544199E-4</v>
      </c>
      <c r="G53" s="18">
        <v>-9.5627674121097701E-15</v>
      </c>
      <c r="H53" s="18">
        <v>2.9276993641505097E-14</v>
      </c>
      <c r="I53" s="18">
        <v>3.5986649449551299E-13</v>
      </c>
      <c r="J53" s="18">
        <v>-2.7348870939107402E-13</v>
      </c>
      <c r="K53" s="18">
        <v>4.71734054146979E-14</v>
      </c>
      <c r="L53" s="18">
        <v>1.76447675593812E-14</v>
      </c>
      <c r="M53" s="18">
        <v>1.17318568803567E-14</v>
      </c>
      <c r="N53" s="18">
        <v>1.2953947075672701E-14</v>
      </c>
      <c r="O53" s="18">
        <v>-5.5540754618509699E-14</v>
      </c>
      <c r="P53" s="18">
        <v>1.7861875167830299E-14</v>
      </c>
      <c r="Q53">
        <v>-7.1413962903230002E-2</v>
      </c>
      <c r="R53">
        <v>0</v>
      </c>
      <c r="S53">
        <v>-1.9618290023266801E-3</v>
      </c>
      <c r="T53">
        <v>0.44274707854803602</v>
      </c>
      <c r="U53" s="11">
        <f t="shared" si="0"/>
        <v>-3.4365867684848914</v>
      </c>
      <c r="Y53" s="1">
        <f>+A53</f>
        <v>43830</v>
      </c>
      <c r="Z53" s="16">
        <f t="shared" si="1"/>
        <v>-0.118743391839906</v>
      </c>
      <c r="AA53" s="16">
        <f t="shared" si="1"/>
        <v>-6.1160485631709498E-2</v>
      </c>
      <c r="AB53" s="16">
        <f t="shared" si="1"/>
        <v>-3.3683747132304198</v>
      </c>
      <c r="AC53" s="16">
        <f t="shared" si="2"/>
        <v>-2.2971354076321221E-3</v>
      </c>
      <c r="AD53" s="16">
        <f t="shared" si="3"/>
        <v>-0.25734415802018701</v>
      </c>
      <c r="AE53" s="16">
        <f t="shared" si="4"/>
        <v>-7.1413962903230002E-2</v>
      </c>
      <c r="AF53" s="16">
        <f t="shared" si="5"/>
        <v>-9.5627674121097701E-15</v>
      </c>
      <c r="AG53" s="16">
        <f t="shared" si="5"/>
        <v>2.9276993641505097E-14</v>
      </c>
      <c r="AH53" s="16">
        <f t="shared" si="6"/>
        <v>0.44274707854817419</v>
      </c>
      <c r="AI53" s="16">
        <f>+SUM(Z53:AH53)</f>
        <v>-3.436586768484891</v>
      </c>
    </row>
    <row r="54" spans="1:74" x14ac:dyDescent="0.25">
      <c r="A54" s="1">
        <v>43921</v>
      </c>
      <c r="B54">
        <v>-0.150260030948487</v>
      </c>
      <c r="C54">
        <v>-7.2667367947123803E-3</v>
      </c>
      <c r="D54">
        <v>-1.8492642660973999</v>
      </c>
      <c r="E54">
        <v>-0.21028255657498601</v>
      </c>
      <c r="F54">
        <v>-3.5297282381952801E-4</v>
      </c>
      <c r="G54" s="18">
        <v>-1.1309358234891999E-14</v>
      </c>
      <c r="H54" s="18">
        <v>3.6233827396015299E-14</v>
      </c>
      <c r="I54" s="18">
        <v>4.1833341099726602E-13</v>
      </c>
      <c r="J54" s="18">
        <v>-2.3458151477656201E-13</v>
      </c>
      <c r="K54" s="18">
        <v>5.27363312992117E-14</v>
      </c>
      <c r="L54" s="18">
        <v>2.13855516113434E-14</v>
      </c>
      <c r="M54" s="18">
        <v>1.3881221234037599E-14</v>
      </c>
      <c r="N54" s="18">
        <v>1.4214003716265399E-14</v>
      </c>
      <c r="O54" s="18">
        <v>-5.3993362105221902E-14</v>
      </c>
      <c r="P54" s="18">
        <v>1.7848685097194001E-14</v>
      </c>
      <c r="Q54">
        <v>-1.4277285612770901E-2</v>
      </c>
      <c r="R54">
        <v>0</v>
      </c>
      <c r="S54">
        <v>-1.6393925110658599E-3</v>
      </c>
      <c r="T54">
        <v>0.438131680138799</v>
      </c>
      <c r="U54" s="11">
        <f t="shared" si="0"/>
        <v>-1.7952115612241681</v>
      </c>
      <c r="Y54" s="1">
        <f>+A54</f>
        <v>43921</v>
      </c>
      <c r="Z54" s="16">
        <f t="shared" si="1"/>
        <v>-0.150260030948487</v>
      </c>
      <c r="AA54" s="16">
        <f t="shared" si="1"/>
        <v>-7.2667367947123803E-3</v>
      </c>
      <c r="AB54" s="16">
        <f t="shared" si="1"/>
        <v>-1.8492642660973999</v>
      </c>
      <c r="AC54" s="16">
        <f t="shared" si="2"/>
        <v>-1.9923653348853879E-3</v>
      </c>
      <c r="AD54" s="16">
        <f t="shared" si="3"/>
        <v>-0.21028255657498601</v>
      </c>
      <c r="AE54" s="16">
        <f t="shared" si="4"/>
        <v>-1.4277285612770901E-2</v>
      </c>
      <c r="AF54" s="16">
        <f t="shared" si="5"/>
        <v>-1.1309358234891999E-14</v>
      </c>
      <c r="AG54" s="16">
        <f t="shared" si="5"/>
        <v>3.6233827396015299E-14</v>
      </c>
      <c r="AH54" s="16">
        <f t="shared" si="6"/>
        <v>0.4381316801390488</v>
      </c>
      <c r="AI54" s="16">
        <f>+SUM(Z54:AH54)</f>
        <v>-1.7952115612241677</v>
      </c>
    </row>
    <row r="55" spans="1:74" x14ac:dyDescent="0.25">
      <c r="A55" s="1">
        <v>44012</v>
      </c>
      <c r="B55">
        <v>-0.18128734824496301</v>
      </c>
      <c r="C55">
        <v>-5.014086350613E-2</v>
      </c>
      <c r="D55">
        <v>-0.71505107379803401</v>
      </c>
      <c r="E55">
        <v>-0.12179356115586799</v>
      </c>
      <c r="F55">
        <v>-3.4727883876328899E-4</v>
      </c>
      <c r="G55" s="18">
        <v>-1.2659713864823701E-14</v>
      </c>
      <c r="H55" s="18">
        <v>4.5637860627116401E-14</v>
      </c>
      <c r="I55" s="18">
        <v>4.6249264432484296E-13</v>
      </c>
      <c r="J55" s="18">
        <v>-1.98198755323661E-13</v>
      </c>
      <c r="K55" s="18">
        <v>5.6755809611099803E-14</v>
      </c>
      <c r="L55" s="18">
        <v>2.4557653729550999E-14</v>
      </c>
      <c r="M55" s="18">
        <v>1.5951804256702701E-14</v>
      </c>
      <c r="N55" s="18">
        <v>1.5655464216089799E-14</v>
      </c>
      <c r="O55" s="18">
        <v>-5.1673877055385203E-14</v>
      </c>
      <c r="P55" s="18">
        <v>1.7799721695103499E-14</v>
      </c>
      <c r="Q55">
        <v>4.0636990372476298E-2</v>
      </c>
      <c r="R55">
        <v>0</v>
      </c>
      <c r="S55">
        <v>-1.3920776822491799E-3</v>
      </c>
      <c r="T55">
        <v>0.43356307749054201</v>
      </c>
      <c r="U55" s="11">
        <f t="shared" si="0"/>
        <v>-0.59581213536261257</v>
      </c>
      <c r="Y55" s="1">
        <f>+A55</f>
        <v>44012</v>
      </c>
      <c r="Z55" s="16">
        <f t="shared" si="1"/>
        <v>-0.18128734824496301</v>
      </c>
      <c r="AA55" s="16">
        <f t="shared" si="1"/>
        <v>-5.014086350613E-2</v>
      </c>
      <c r="AB55" s="16">
        <f t="shared" si="1"/>
        <v>-0.71505107379803401</v>
      </c>
      <c r="AC55" s="16">
        <f t="shared" si="2"/>
        <v>-1.7393565210124689E-3</v>
      </c>
      <c r="AD55" s="16">
        <f t="shared" si="3"/>
        <v>-0.12179356115586799</v>
      </c>
      <c r="AE55" s="16">
        <f t="shared" si="4"/>
        <v>4.0636990372476298E-2</v>
      </c>
      <c r="AF55" s="16">
        <f t="shared" si="5"/>
        <v>-1.2659713864823701E-14</v>
      </c>
      <c r="AG55" s="16">
        <f t="shared" si="5"/>
        <v>4.5637860627116401E-14</v>
      </c>
      <c r="AH55" s="16">
        <f t="shared" si="6"/>
        <v>0.43356307749088535</v>
      </c>
      <c r="AI55" s="16">
        <f>+SUM(Z55:AH55)</f>
        <v>-0.59581213536261268</v>
      </c>
    </row>
    <row r="56" spans="1:74" x14ac:dyDescent="0.25">
      <c r="A56" s="1">
        <v>44104</v>
      </c>
      <c r="B56">
        <v>-0.21182089886375899</v>
      </c>
      <c r="C56">
        <v>0.24028055264123199</v>
      </c>
      <c r="D56">
        <v>-0.15442187043943101</v>
      </c>
      <c r="E56">
        <v>-6.3406512720492704E-3</v>
      </c>
      <c r="F56">
        <v>-2.76534062711484E-4</v>
      </c>
      <c r="G56" s="18">
        <v>-1.5040461430383799E-14</v>
      </c>
      <c r="H56" s="18">
        <v>5.50273316935552E-14</v>
      </c>
      <c r="I56" s="18">
        <v>4.9172640262305395E-13</v>
      </c>
      <c r="J56" s="18">
        <v>-1.6498838598775101E-13</v>
      </c>
      <c r="K56" s="18">
        <v>5.94789826405381E-14</v>
      </c>
      <c r="L56" s="18">
        <v>2.7068866031341801E-14</v>
      </c>
      <c r="M56" s="18">
        <v>1.7536050690020901E-14</v>
      </c>
      <c r="N56" s="18">
        <v>1.67867693100049E-14</v>
      </c>
      <c r="O56" s="18">
        <v>-4.8952461257720903E-14</v>
      </c>
      <c r="P56" s="18">
        <v>1.7789476907266398E-14</v>
      </c>
      <c r="Q56">
        <v>-9.1146993757602393E-3</v>
      </c>
      <c r="R56">
        <v>0</v>
      </c>
      <c r="S56">
        <v>-1.3360457992736901E-3</v>
      </c>
      <c r="T56">
        <v>0.42904079780583199</v>
      </c>
      <c r="U56" s="11">
        <f t="shared" si="0"/>
        <v>0.28601065063453573</v>
      </c>
      <c r="Y56" s="1">
        <f>+A56</f>
        <v>44104</v>
      </c>
      <c r="Z56" s="16">
        <f t="shared" si="1"/>
        <v>-0.21182089886375899</v>
      </c>
      <c r="AA56" s="16">
        <f t="shared" si="1"/>
        <v>0.24028055264123199</v>
      </c>
      <c r="AB56" s="16">
        <f t="shared" si="1"/>
        <v>-0.15442187043943101</v>
      </c>
      <c r="AC56" s="16">
        <f t="shared" si="2"/>
        <v>-1.612579861985174E-3</v>
      </c>
      <c r="AD56" s="16">
        <f t="shared" si="3"/>
        <v>-6.3406512720492704E-3</v>
      </c>
      <c r="AE56" s="16">
        <f t="shared" si="4"/>
        <v>-9.1146993757602393E-3</v>
      </c>
      <c r="AF56" s="16">
        <f t="shared" si="5"/>
        <v>-1.5040461430383799E-14</v>
      </c>
      <c r="AG56" s="16">
        <f t="shared" si="5"/>
        <v>5.50273316935552E-14</v>
      </c>
      <c r="AH56" s="16">
        <f t="shared" si="6"/>
        <v>0.42904079780624838</v>
      </c>
      <c r="AI56" s="16">
        <f>+SUM(Z56:AH56)</f>
        <v>0.28601065063453568</v>
      </c>
    </row>
    <row r="57" spans="1:74" x14ac:dyDescent="0.25">
      <c r="A57" s="1">
        <v>44196</v>
      </c>
      <c r="B57">
        <v>-0.26327288523054798</v>
      </c>
      <c r="C57">
        <v>0.20210232804768199</v>
      </c>
      <c r="D57">
        <v>-0.87701203892120605</v>
      </c>
      <c r="E57">
        <v>0.17466504479240899</v>
      </c>
      <c r="F57" s="18">
        <v>-9.2443475245102693E-5</v>
      </c>
      <c r="G57" s="18">
        <v>-1.29195559466426E-14</v>
      </c>
      <c r="H57" s="18">
        <v>7.2070359722426404E-14</v>
      </c>
      <c r="I57" s="18">
        <v>4.5535164566820096E-13</v>
      </c>
      <c r="J57" s="18">
        <v>-1.4561196096200199E-13</v>
      </c>
      <c r="K57" s="18">
        <v>5.5997855974502901E-14</v>
      </c>
      <c r="L57" s="18">
        <v>2.7156748510623801E-14</v>
      </c>
      <c r="M57" s="18">
        <v>1.7962548983346899E-14</v>
      </c>
      <c r="N57" s="18">
        <v>1.7185922634449599E-14</v>
      </c>
      <c r="O57" s="18">
        <v>-4.6394361589023703E-14</v>
      </c>
      <c r="P57" s="18">
        <v>1.7742139836702099E-14</v>
      </c>
      <c r="Q57">
        <v>-9.6340428606724093E-2</v>
      </c>
      <c r="R57">
        <v>0</v>
      </c>
      <c r="S57">
        <v>-1.54448414570183E-3</v>
      </c>
      <c r="T57">
        <v>0.42456437312342798</v>
      </c>
      <c r="U57" s="11">
        <f t="shared" si="0"/>
        <v>-0.4369305344154476</v>
      </c>
      <c r="Y57" s="1">
        <f>+A57</f>
        <v>44196</v>
      </c>
      <c r="Z57" s="16">
        <f t="shared" si="1"/>
        <v>-0.26327288523054798</v>
      </c>
      <c r="AA57" s="16">
        <f t="shared" si="1"/>
        <v>0.20210232804768199</v>
      </c>
      <c r="AB57" s="16">
        <f t="shared" si="1"/>
        <v>-0.87701203892120605</v>
      </c>
      <c r="AC57" s="16">
        <f t="shared" si="2"/>
        <v>-1.6369276209469326E-3</v>
      </c>
      <c r="AD57" s="16">
        <f t="shared" si="3"/>
        <v>0.17466504479240899</v>
      </c>
      <c r="AE57" s="16">
        <f t="shared" si="4"/>
        <v>-9.6340428606724093E-2</v>
      </c>
      <c r="AF57" s="16">
        <f t="shared" si="5"/>
        <v>-1.29195559466426E-14</v>
      </c>
      <c r="AG57" s="16">
        <f t="shared" si="5"/>
        <v>7.2070359722426404E-14</v>
      </c>
      <c r="AH57" s="16">
        <f t="shared" si="6"/>
        <v>0.42456437312382744</v>
      </c>
      <c r="AI57" s="16">
        <f>+SUM(Z57:AH57)</f>
        <v>-0.43693053441544749</v>
      </c>
    </row>
    <row r="58" spans="1:74" x14ac:dyDescent="0.25">
      <c r="A58" s="1">
        <v>44286</v>
      </c>
      <c r="B58">
        <v>-0.292925351280999</v>
      </c>
      <c r="C58">
        <v>9.6778710880238802E-2</v>
      </c>
      <c r="D58">
        <v>-0.67620018008761396</v>
      </c>
      <c r="E58">
        <v>0.23459126417147799</v>
      </c>
      <c r="F58" s="18">
        <v>-4.8371887748954001E-5</v>
      </c>
      <c r="G58" s="18">
        <v>-1.2748842315819699E-14</v>
      </c>
      <c r="H58" s="18">
        <v>8.2135544862364199E-14</v>
      </c>
      <c r="I58" s="18">
        <v>4.4910494292778202E-13</v>
      </c>
      <c r="J58" s="18">
        <v>-1.18789880683383E-13</v>
      </c>
      <c r="K58" s="18">
        <v>5.4820484857219901E-14</v>
      </c>
      <c r="L58" s="18">
        <v>2.7741782002496001E-14</v>
      </c>
      <c r="M58" s="18">
        <v>1.8442125806571701E-14</v>
      </c>
      <c r="N58" s="18">
        <v>1.75375032379991E-14</v>
      </c>
      <c r="O58" s="18">
        <v>-4.3995058380099199E-14</v>
      </c>
      <c r="P58" s="18">
        <v>1.7652474258923099E-14</v>
      </c>
      <c r="Q58">
        <v>-0.130777801507626</v>
      </c>
      <c r="R58">
        <v>0</v>
      </c>
      <c r="S58">
        <v>-8.1548163512547105E-4</v>
      </c>
      <c r="T58">
        <v>0.420133340266379</v>
      </c>
      <c r="U58" s="11">
        <f t="shared" si="0"/>
        <v>-0.34926387108052565</v>
      </c>
      <c r="Y58" s="1">
        <f>+A58</f>
        <v>44286</v>
      </c>
      <c r="Z58" s="16">
        <f t="shared" si="1"/>
        <v>-0.292925351280999</v>
      </c>
      <c r="AA58" s="16">
        <f t="shared" si="1"/>
        <v>9.6778710880238802E-2</v>
      </c>
      <c r="AB58" s="16">
        <f t="shared" si="1"/>
        <v>-0.67620018008761396</v>
      </c>
      <c r="AC58" s="16">
        <f t="shared" si="2"/>
        <v>-8.63853522874425E-4</v>
      </c>
      <c r="AD58" s="16">
        <f t="shared" si="3"/>
        <v>0.23459126417147799</v>
      </c>
      <c r="AE58" s="16">
        <f t="shared" si="4"/>
        <v>-0.130777801507626</v>
      </c>
      <c r="AF58" s="16">
        <f t="shared" si="5"/>
        <v>-1.2748842315819699E-14</v>
      </c>
      <c r="AG58" s="16">
        <f t="shared" si="5"/>
        <v>8.2135544862364199E-14</v>
      </c>
      <c r="AH58" s="16">
        <f t="shared" si="6"/>
        <v>0.42013334026680149</v>
      </c>
      <c r="AI58" s="16">
        <f>+SUM(Z58:AH58)</f>
        <v>-0.3492638710805257</v>
      </c>
    </row>
    <row r="59" spans="1:74" x14ac:dyDescent="0.25">
      <c r="A59" s="1">
        <v>44377</v>
      </c>
      <c r="B59">
        <v>-0.285880881427653</v>
      </c>
      <c r="C59">
        <v>-1.4338714586985201E-2</v>
      </c>
      <c r="D59">
        <v>-9.5660388373674798E-2</v>
      </c>
      <c r="E59">
        <v>0.21230961787438199</v>
      </c>
      <c r="F59">
        <v>1.6089407012703501E-4</v>
      </c>
      <c r="G59" s="18">
        <v>-1.3018372724365599E-14</v>
      </c>
      <c r="H59" s="18">
        <v>9.5525137300425404E-14</v>
      </c>
      <c r="I59" s="18">
        <v>4.6493390396165699E-13</v>
      </c>
      <c r="J59" s="18">
        <v>-8.6442577997398701E-14</v>
      </c>
      <c r="K59" s="18">
        <v>5.56450764941528E-14</v>
      </c>
      <c r="L59" s="18">
        <v>2.9444337609482998E-14</v>
      </c>
      <c r="M59" s="18">
        <v>1.94634129582211E-14</v>
      </c>
      <c r="N59" s="18">
        <v>1.80458645993911E-14</v>
      </c>
      <c r="O59" s="18">
        <v>-4.1655984904215499E-14</v>
      </c>
      <c r="P59" s="18">
        <v>1.7600812943754101E-14</v>
      </c>
      <c r="Q59">
        <v>-0.119482206365969</v>
      </c>
      <c r="R59">
        <v>0</v>
      </c>
      <c r="S59">
        <v>-1.4532168066674401E-4</v>
      </c>
      <c r="T59">
        <v>0.41574724079074699</v>
      </c>
      <c r="U59" s="11">
        <f t="shared" si="0"/>
        <v>0.11271024030086685</v>
      </c>
      <c r="Y59" s="1">
        <f>+A59</f>
        <v>44377</v>
      </c>
      <c r="Z59" s="16">
        <f t="shared" si="1"/>
        <v>-0.285880881427653</v>
      </c>
      <c r="AA59" s="16">
        <f t="shared" si="1"/>
        <v>-1.4338714586985201E-2</v>
      </c>
      <c r="AB59" s="16">
        <f t="shared" si="1"/>
        <v>-9.5660388373674798E-2</v>
      </c>
      <c r="AC59" s="16">
        <f t="shared" si="2"/>
        <v>1.5572389460290995E-5</v>
      </c>
      <c r="AD59" s="16">
        <f t="shared" si="3"/>
        <v>0.21230961787438199</v>
      </c>
      <c r="AE59" s="16">
        <f t="shared" si="4"/>
        <v>-0.119482206365969</v>
      </c>
      <c r="AF59" s="16">
        <f t="shared" si="5"/>
        <v>-1.3018372724365599E-14</v>
      </c>
      <c r="AG59" s="16">
        <f t="shared" si="5"/>
        <v>9.5525137300425404E-14</v>
      </c>
      <c r="AH59" s="16">
        <f t="shared" si="6"/>
        <v>0.41574724079122405</v>
      </c>
      <c r="AI59" s="16">
        <f>+SUM(Z59:AH59)</f>
        <v>0.11271024030086685</v>
      </c>
    </row>
    <row r="60" spans="1:74" x14ac:dyDescent="0.25">
      <c r="A60" s="1">
        <v>44469</v>
      </c>
      <c r="B60">
        <v>-0.24833933167385999</v>
      </c>
      <c r="C60">
        <v>-5.4161340704160399E-2</v>
      </c>
      <c r="D60">
        <v>3.63565439373746E-2</v>
      </c>
      <c r="E60">
        <v>0.25919450586938902</v>
      </c>
      <c r="F60">
        <v>-2.1872816110190299E-4</v>
      </c>
      <c r="G60" s="18">
        <v>-1.17695474935264E-14</v>
      </c>
      <c r="H60" s="18">
        <v>1.04290726416523E-13</v>
      </c>
      <c r="I60" s="18">
        <v>4.7200266190695899E-13</v>
      </c>
      <c r="J60" s="18">
        <v>-5.5155032314737099E-14</v>
      </c>
      <c r="K60" s="18">
        <v>5.5629448391161202E-14</v>
      </c>
      <c r="L60" s="18">
        <v>3.0889919622929299E-14</v>
      </c>
      <c r="M60" s="18">
        <v>2.0566045419218602E-14</v>
      </c>
      <c r="N60" s="18">
        <v>1.86871091050441E-14</v>
      </c>
      <c r="O60" s="18">
        <v>-3.9247412416489303E-14</v>
      </c>
      <c r="P60" s="18">
        <v>1.75094735558169E-14</v>
      </c>
      <c r="Q60">
        <v>-0.12516695636112701</v>
      </c>
      <c r="R60">
        <v>0</v>
      </c>
      <c r="S60">
        <v>6.6013401797822301E-4</v>
      </c>
      <c r="T60">
        <v>0.41140562093497701</v>
      </c>
      <c r="U60" s="11">
        <f t="shared" si="0"/>
        <v>0.27973044786008294</v>
      </c>
      <c r="Y60" s="1">
        <f>+A60</f>
        <v>44469</v>
      </c>
      <c r="Z60" s="16">
        <f t="shared" si="1"/>
        <v>-0.24833933167385999</v>
      </c>
      <c r="AA60" s="16">
        <f t="shared" si="1"/>
        <v>-5.4161340704160399E-2</v>
      </c>
      <c r="AB60" s="16">
        <f t="shared" si="1"/>
        <v>3.63565439373746E-2</v>
      </c>
      <c r="AC60" s="16">
        <f t="shared" si="2"/>
        <v>4.4140585687632003E-4</v>
      </c>
      <c r="AD60" s="16">
        <f t="shared" si="3"/>
        <v>0.25919450586938902</v>
      </c>
      <c r="AE60" s="16">
        <f t="shared" si="4"/>
        <v>-0.12516695636112701</v>
      </c>
      <c r="AF60" s="16">
        <f t="shared" si="5"/>
        <v>-1.17695474935264E-14</v>
      </c>
      <c r="AG60" s="16">
        <f t="shared" si="5"/>
        <v>1.04290726416523E-13</v>
      </c>
      <c r="AH60" s="16">
        <f t="shared" si="6"/>
        <v>0.41140562093549782</v>
      </c>
      <c r="AI60" s="16">
        <f>+SUM(Z60:AH60)</f>
        <v>0.27973044786008283</v>
      </c>
    </row>
    <row r="61" spans="1:74" x14ac:dyDescent="0.25">
      <c r="A61" s="1">
        <v>44561</v>
      </c>
      <c r="B61">
        <v>-0.25010142582999401</v>
      </c>
      <c r="C61">
        <v>-0.30939180115166498</v>
      </c>
      <c r="D61">
        <v>0.29652780453801703</v>
      </c>
      <c r="E61">
        <v>0.16335243796997301</v>
      </c>
      <c r="F61">
        <v>-1.86331908543392E-4</v>
      </c>
      <c r="G61" s="18">
        <v>-1.01469372774036E-14</v>
      </c>
      <c r="H61" s="18">
        <v>1.0740086955076001E-13</v>
      </c>
      <c r="I61" s="18">
        <v>4.6479650947621502E-13</v>
      </c>
      <c r="J61" s="18">
        <v>-2.6930281093925299E-14</v>
      </c>
      <c r="K61" s="18">
        <v>5.3852929902821798E-14</v>
      </c>
      <c r="L61" s="18">
        <v>3.1137871812133102E-14</v>
      </c>
      <c r="M61" s="18">
        <v>2.07654021577728E-14</v>
      </c>
      <c r="N61" s="18">
        <v>1.82272941376524E-14</v>
      </c>
      <c r="O61" s="18">
        <v>-3.8995097667559799E-14</v>
      </c>
      <c r="P61" s="18">
        <v>1.74391192966476E-14</v>
      </c>
      <c r="Q61">
        <v>-9.4699231685655999E-2</v>
      </c>
      <c r="R61">
        <v>0</v>
      </c>
      <c r="S61">
        <v>2.9821391672478801E-4</v>
      </c>
      <c r="T61">
        <v>0.40710803156988001</v>
      </c>
      <c r="U61" s="11">
        <f t="shared" si="0"/>
        <v>0.21290769741937396</v>
      </c>
      <c r="Y61" s="1">
        <f>+A61</f>
        <v>44561</v>
      </c>
      <c r="Z61" s="16">
        <f t="shared" si="1"/>
        <v>-0.25010142582999401</v>
      </c>
      <c r="AA61" s="16">
        <f t="shared" si="1"/>
        <v>-0.30939180115166498</v>
      </c>
      <c r="AB61" s="16">
        <f t="shared" si="1"/>
        <v>0.29652780453801703</v>
      </c>
      <c r="AC61" s="16">
        <f t="shared" si="2"/>
        <v>1.1188200818139601E-4</v>
      </c>
      <c r="AD61" s="16">
        <f t="shared" si="3"/>
        <v>0.16335243796997301</v>
      </c>
      <c r="AE61" s="16">
        <f t="shared" si="4"/>
        <v>-9.4699231685655999E-2</v>
      </c>
      <c r="AF61" s="16">
        <f t="shared" si="5"/>
        <v>-1.01469372774036E-14</v>
      </c>
      <c r="AG61" s="16">
        <f t="shared" si="5"/>
        <v>1.0740086955076001E-13</v>
      </c>
      <c r="AH61" s="16">
        <f t="shared" si="6"/>
        <v>0.4071080315704203</v>
      </c>
      <c r="AI61" s="16">
        <f>+SUM(Z61:AH61)</f>
        <v>0.21290769741937396</v>
      </c>
    </row>
    <row r="62" spans="1:74" x14ac:dyDescent="0.25">
      <c r="A62" s="1">
        <v>44651</v>
      </c>
      <c r="B62">
        <v>-0.24937103873990299</v>
      </c>
      <c r="C62">
        <v>-0.78744518304922195</v>
      </c>
      <c r="D62">
        <v>1.1323890676958801</v>
      </c>
      <c r="E62">
        <v>0.209185768643707</v>
      </c>
      <c r="F62" s="18">
        <v>3.9070559471379703E-5</v>
      </c>
      <c r="G62" s="18">
        <v>-8.5629133856708397E-15</v>
      </c>
      <c r="H62" s="18">
        <v>1.1419403776411101E-13</v>
      </c>
      <c r="I62" s="18">
        <v>4.6493075924284997E-13</v>
      </c>
      <c r="J62" s="18">
        <v>4.1119716052820597E-15</v>
      </c>
      <c r="K62" s="18">
        <v>5.2463049725545703E-14</v>
      </c>
      <c r="L62" s="18">
        <v>3.1059026099540199E-14</v>
      </c>
      <c r="M62" s="18">
        <v>2.0897407159351201E-14</v>
      </c>
      <c r="N62" s="18">
        <v>1.8495113654982002E-14</v>
      </c>
      <c r="O62" s="18">
        <v>-3.7894190895009303E-14</v>
      </c>
      <c r="P62" s="18">
        <v>1.7369570278565801E-14</v>
      </c>
      <c r="Q62">
        <v>-8.0690333054909802E-2</v>
      </c>
      <c r="R62">
        <v>0</v>
      </c>
      <c r="S62">
        <v>3.77329461345949E-4</v>
      </c>
      <c r="T62">
        <v>0.40285402814923299</v>
      </c>
      <c r="U62" s="11">
        <f t="shared" si="0"/>
        <v>0.62733870966627958</v>
      </c>
      <c r="Y62" s="1">
        <f>+A62</f>
        <v>44651</v>
      </c>
      <c r="Z62" s="16">
        <f t="shared" si="1"/>
        <v>-0.24937103873990299</v>
      </c>
      <c r="AA62" s="16">
        <f t="shared" si="1"/>
        <v>-0.78744518304922195</v>
      </c>
      <c r="AB62" s="16">
        <f t="shared" si="1"/>
        <v>1.1323890676958801</v>
      </c>
      <c r="AC62" s="16">
        <f t="shared" si="2"/>
        <v>4.1640002081732869E-4</v>
      </c>
      <c r="AD62" s="16">
        <f t="shared" si="3"/>
        <v>0.209185768643707</v>
      </c>
      <c r="AE62" s="16">
        <f t="shared" si="4"/>
        <v>-8.0690333054909802E-2</v>
      </c>
      <c r="AF62" s="16">
        <f t="shared" si="5"/>
        <v>-8.5629133856708397E-15</v>
      </c>
      <c r="AG62" s="16">
        <f t="shared" si="5"/>
        <v>1.1419403776411101E-13</v>
      </c>
      <c r="AH62" s="16">
        <f t="shared" si="6"/>
        <v>0.40285402814980437</v>
      </c>
      <c r="AI62" s="16">
        <f>+SUM(Z62:AH62)</f>
        <v>0.62733870966627958</v>
      </c>
    </row>
    <row r="63" spans="1:74" x14ac:dyDescent="0.25">
      <c r="A63" s="1">
        <v>44742</v>
      </c>
      <c r="B63">
        <v>-0.22275693061912899</v>
      </c>
      <c r="C63">
        <v>-1.3969820290408801</v>
      </c>
      <c r="D63">
        <v>2.49227660812259</v>
      </c>
      <c r="E63">
        <v>0.168842289827593</v>
      </c>
      <c r="F63">
        <v>-2.0516077778611001E-4</v>
      </c>
      <c r="G63" s="18">
        <v>-6.9954956468817001E-15</v>
      </c>
      <c r="H63" s="18">
        <v>1.2045128405696699E-13</v>
      </c>
      <c r="I63" s="18">
        <v>4.6617560406703596E-13</v>
      </c>
      <c r="J63" s="18">
        <v>2.5887008509607899E-14</v>
      </c>
      <c r="K63" s="18">
        <v>5.2483370837125498E-14</v>
      </c>
      <c r="L63" s="18">
        <v>3.19894666538573E-14</v>
      </c>
      <c r="M63" s="18">
        <v>2.18659190316745E-14</v>
      </c>
      <c r="N63" s="18">
        <v>1.9462779031659899E-14</v>
      </c>
      <c r="O63" s="18">
        <v>-3.6035903538155302E-14</v>
      </c>
      <c r="P63" s="18">
        <v>1.7302052508414901E-14</v>
      </c>
      <c r="Q63">
        <v>-3.1008640845022601E-2</v>
      </c>
      <c r="R63">
        <v>0</v>
      </c>
      <c r="S63">
        <v>9.3636967230283899E-4</v>
      </c>
      <c r="T63">
        <v>0.39864317066097799</v>
      </c>
      <c r="U63" s="11">
        <f t="shared" si="0"/>
        <v>1.4097456770013581</v>
      </c>
      <c r="Y63" s="1">
        <f>+A63</f>
        <v>44742</v>
      </c>
      <c r="Z63" s="16">
        <f t="shared" si="1"/>
        <v>-0.22275693061912899</v>
      </c>
      <c r="AA63" s="16">
        <f t="shared" si="1"/>
        <v>-1.3969820290408801</v>
      </c>
      <c r="AB63" s="16">
        <f t="shared" si="1"/>
        <v>2.49227660812259</v>
      </c>
      <c r="AC63" s="16">
        <f t="shared" si="2"/>
        <v>7.3120889451672904E-4</v>
      </c>
      <c r="AD63" s="16">
        <f t="shared" si="3"/>
        <v>0.168842289827593</v>
      </c>
      <c r="AE63" s="16">
        <f t="shared" si="4"/>
        <v>-3.1008640845022601E-2</v>
      </c>
      <c r="AF63" s="16">
        <f t="shared" si="5"/>
        <v>-6.9954956468817001E-15</v>
      </c>
      <c r="AG63" s="16">
        <f t="shared" si="5"/>
        <v>1.2045128405696699E-13</v>
      </c>
      <c r="AH63" s="16">
        <f t="shared" si="6"/>
        <v>0.39864317066157712</v>
      </c>
      <c r="AI63" s="16">
        <f>+SUM(Z63:AH63)</f>
        <v>1.4097456770013586</v>
      </c>
    </row>
    <row r="64" spans="1:74" x14ac:dyDescent="0.25">
      <c r="A64" s="1">
        <v>44834</v>
      </c>
      <c r="B64">
        <v>-0.195101403204584</v>
      </c>
      <c r="C64">
        <v>-1.82081185692841</v>
      </c>
      <c r="D64">
        <v>3.3492087844443299</v>
      </c>
      <c r="E64">
        <v>0.177289422747482</v>
      </c>
      <c r="F64">
        <v>-6.2490577794243804E-4</v>
      </c>
      <c r="G64" s="18">
        <v>-5.4225602040492304E-15</v>
      </c>
      <c r="H64" s="18">
        <v>1.19229546028137E-13</v>
      </c>
      <c r="I64" s="18">
        <v>4.7215662620547695E-13</v>
      </c>
      <c r="J64" s="18">
        <v>4.5671971619812899E-14</v>
      </c>
      <c r="K64" s="18">
        <v>5.3081312897527098E-14</v>
      </c>
      <c r="L64" s="18">
        <v>3.3227474550651602E-14</v>
      </c>
      <c r="M64" s="18">
        <v>2.3069111299287601E-14</v>
      </c>
      <c r="N64" s="18">
        <v>2.0613507727181799E-14</v>
      </c>
      <c r="O64" s="18">
        <v>-3.3906201579017202E-14</v>
      </c>
      <c r="P64" s="18">
        <v>1.7231168450748899E-14</v>
      </c>
      <c r="Q64">
        <v>6.5138856375235397E-4</v>
      </c>
      <c r="R64">
        <v>0</v>
      </c>
      <c r="S64">
        <v>9.6710292929298605E-4</v>
      </c>
      <c r="T64">
        <v>0.39447502357901898</v>
      </c>
      <c r="U64" s="11">
        <f t="shared" si="0"/>
        <v>1.9060535563536849</v>
      </c>
      <c r="Y64" s="1">
        <f>+A64</f>
        <v>44834</v>
      </c>
      <c r="Z64" s="16">
        <f t="shared" si="1"/>
        <v>-0.195101403204584</v>
      </c>
      <c r="AA64" s="16">
        <f t="shared" si="1"/>
        <v>-1.82081185692841</v>
      </c>
      <c r="AB64" s="16">
        <f t="shared" si="1"/>
        <v>3.3492087844443299</v>
      </c>
      <c r="AC64" s="16">
        <f t="shared" si="2"/>
        <v>3.4219715135054801E-4</v>
      </c>
      <c r="AD64" s="16">
        <f t="shared" si="3"/>
        <v>0.177289422747482</v>
      </c>
      <c r="AE64" s="16">
        <f t="shared" si="4"/>
        <v>6.5138856375235397E-4</v>
      </c>
      <c r="AF64" s="16">
        <f t="shared" si="5"/>
        <v>-5.4225602040492304E-15</v>
      </c>
      <c r="AG64" s="16">
        <f t="shared" si="5"/>
        <v>1.19229546028137E-13</v>
      </c>
      <c r="AH64" s="16">
        <f t="shared" si="6"/>
        <v>0.39447502357965014</v>
      </c>
      <c r="AI64" s="16">
        <f>+SUM(Z64:AH64)</f>
        <v>1.9060535563536849</v>
      </c>
    </row>
    <row r="65" spans="1:35" x14ac:dyDescent="0.25">
      <c r="A65" s="1">
        <v>44926</v>
      </c>
      <c r="B65">
        <v>-0.20619430226053501</v>
      </c>
      <c r="C65">
        <v>-2.21884962184392</v>
      </c>
      <c r="D65">
        <v>4.2075922702704203</v>
      </c>
      <c r="E65">
        <v>0.17113458551938701</v>
      </c>
      <c r="F65">
        <v>-5.3025297166007102E-4</v>
      </c>
      <c r="G65" s="18">
        <v>-4.9252847601398999E-15</v>
      </c>
      <c r="H65" s="18">
        <v>1.1825581630114399E-13</v>
      </c>
      <c r="I65" s="18">
        <v>4.6673460336512896E-13</v>
      </c>
      <c r="J65" s="18">
        <v>6.4263972656001999E-14</v>
      </c>
      <c r="K65" s="18">
        <v>5.3650685547694799E-14</v>
      </c>
      <c r="L65" s="18">
        <v>3.4372515309184999E-14</v>
      </c>
      <c r="M65" s="18">
        <v>2.4145289211951801E-14</v>
      </c>
      <c r="N65" s="18">
        <v>2.1662331781135501E-14</v>
      </c>
      <c r="O65" s="18">
        <v>-3.1920328251003703E-14</v>
      </c>
      <c r="P65" s="18">
        <v>1.7106396439049099E-14</v>
      </c>
      <c r="Q65">
        <v>-3.1571438027622801E-3</v>
      </c>
      <c r="R65">
        <v>0</v>
      </c>
      <c r="S65">
        <v>4.9297141725923403E-4</v>
      </c>
      <c r="T65">
        <v>0.39034915581559698</v>
      </c>
      <c r="U65" s="11">
        <f t="shared" si="0"/>
        <v>2.3408376621445504</v>
      </c>
      <c r="Y65" s="1">
        <f>+A65</f>
        <v>44926</v>
      </c>
      <c r="Z65" s="16">
        <f t="shared" si="1"/>
        <v>-0.20619430226053501</v>
      </c>
      <c r="AA65" s="16">
        <f t="shared" si="1"/>
        <v>-2.21884962184392</v>
      </c>
      <c r="AB65" s="16">
        <f t="shared" si="1"/>
        <v>4.2075922702704203</v>
      </c>
      <c r="AC65" s="16">
        <f t="shared" si="2"/>
        <v>-3.728155440083699E-5</v>
      </c>
      <c r="AD65" s="16">
        <f t="shared" si="3"/>
        <v>0.17113458551938701</v>
      </c>
      <c r="AE65" s="16">
        <f t="shared" si="4"/>
        <v>-3.1571438027622801E-3</v>
      </c>
      <c r="AF65" s="16">
        <f t="shared" si="5"/>
        <v>-4.9252847601398999E-15</v>
      </c>
      <c r="AG65" s="16">
        <f t="shared" si="5"/>
        <v>1.1825581630114399E-13</v>
      </c>
      <c r="AH65" s="16">
        <f t="shared" si="6"/>
        <v>0.39034915581624696</v>
      </c>
      <c r="AI65" s="16">
        <f>+SUM(Z65:AH65)</f>
        <v>2.3408376621445499</v>
      </c>
    </row>
    <row r="66" spans="1:35" x14ac:dyDescent="0.25">
      <c r="A66" s="1">
        <v>45016</v>
      </c>
      <c r="B66">
        <v>-0.22715616821659701</v>
      </c>
      <c r="C66">
        <v>-2.3332876017047801</v>
      </c>
      <c r="D66">
        <v>4.6350877362841203</v>
      </c>
      <c r="E66">
        <v>0.14403862550581001</v>
      </c>
      <c r="F66">
        <v>-1.72969593113586E-4</v>
      </c>
      <c r="G66" s="18">
        <v>-5.7755803424216E-15</v>
      </c>
      <c r="H66" s="18">
        <v>1.1805212261996E-13</v>
      </c>
      <c r="I66" s="18">
        <v>4.6389880990566897E-13</v>
      </c>
      <c r="J66" s="18">
        <v>8.4291977048868006E-14</v>
      </c>
      <c r="K66" s="18">
        <v>5.4261410428762101E-14</v>
      </c>
      <c r="L66" s="18">
        <v>3.5447754770558698E-14</v>
      </c>
      <c r="M66" s="18">
        <v>2.51773361541607E-14</v>
      </c>
      <c r="N66" s="18">
        <v>2.2651481048711601E-14</v>
      </c>
      <c r="O66" s="18">
        <v>-2.9850896448876802E-14</v>
      </c>
      <c r="P66" s="18">
        <v>1.6946429388099101E-14</v>
      </c>
      <c r="Q66">
        <v>-2.5693031617683101E-2</v>
      </c>
      <c r="R66">
        <v>0</v>
      </c>
      <c r="S66">
        <v>6.6851944929677797E-4</v>
      </c>
      <c r="T66">
        <v>0.38626514067423701</v>
      </c>
      <c r="U66" s="11">
        <f t="shared" si="0"/>
        <v>2.5797502507820758</v>
      </c>
      <c r="Y66" s="1">
        <f>+A66</f>
        <v>45016</v>
      </c>
      <c r="Z66" s="16">
        <f t="shared" si="1"/>
        <v>-0.22715616821659701</v>
      </c>
      <c r="AA66" s="16">
        <f t="shared" si="1"/>
        <v>-2.3332876017047801</v>
      </c>
      <c r="AB66" s="16">
        <f t="shared" si="1"/>
        <v>4.6350877362841203</v>
      </c>
      <c r="AC66" s="16">
        <f t="shared" si="2"/>
        <v>4.9554985618319191E-4</v>
      </c>
      <c r="AD66" s="16">
        <f t="shared" si="3"/>
        <v>0.14403862550581001</v>
      </c>
      <c r="AE66" s="16">
        <f t="shared" si="4"/>
        <v>-2.5693031617683101E-2</v>
      </c>
      <c r="AF66" s="16">
        <f t="shared" si="5"/>
        <v>-5.7755803424216E-15</v>
      </c>
      <c r="AG66" s="16">
        <f t="shared" si="5"/>
        <v>1.1805212261996E-13</v>
      </c>
      <c r="AH66" s="16">
        <f t="shared" si="6"/>
        <v>0.3862651406749098</v>
      </c>
      <c r="AI66" s="16">
        <f>+SUM(Z66:AH66)</f>
        <v>2.5797502507820753</v>
      </c>
    </row>
    <row r="67" spans="1:35" x14ac:dyDescent="0.25">
      <c r="A67" s="1">
        <v>45107</v>
      </c>
      <c r="B67">
        <v>-0.218829908974807</v>
      </c>
      <c r="C67">
        <v>-2.4070748138921201</v>
      </c>
      <c r="D67">
        <v>5.0594807243552102</v>
      </c>
      <c r="E67">
        <v>0.14443141298144299</v>
      </c>
      <c r="F67">
        <v>-2.7216007491608898E-4</v>
      </c>
      <c r="G67" s="18">
        <v>-5.6163227161431999E-15</v>
      </c>
      <c r="H67" s="18">
        <v>1.1680387105608799E-13</v>
      </c>
      <c r="I67" s="18">
        <v>4.6328538812280399E-13</v>
      </c>
      <c r="J67" s="18">
        <v>1.05360377545073E-13</v>
      </c>
      <c r="K67" s="18">
        <v>5.4981007227454598E-14</v>
      </c>
      <c r="L67" s="18">
        <v>3.6617849738572703E-14</v>
      </c>
      <c r="M67" s="18">
        <v>2.6322424511305501E-14</v>
      </c>
      <c r="N67" s="18">
        <v>2.3916038779005398E-14</v>
      </c>
      <c r="O67" s="18">
        <v>-2.7826459290173302E-14</v>
      </c>
      <c r="P67" s="18">
        <v>1.6856818404697599E-14</v>
      </c>
      <c r="Q67">
        <v>-1.9136911027582498E-2</v>
      </c>
      <c r="R67">
        <v>0</v>
      </c>
      <c r="S67">
        <v>1.59365063805328E-3</v>
      </c>
      <c r="T67">
        <v>0.38222255580326597</v>
      </c>
      <c r="U67" s="11">
        <f t="shared" ref="U67:U130" si="7">+SUM(B67:T67)</f>
        <v>2.942414549809357</v>
      </c>
      <c r="Y67" s="1">
        <f>+A67</f>
        <v>45107</v>
      </c>
      <c r="Z67" s="16">
        <f t="shared" ref="Z67:AB130" si="8">+B67</f>
        <v>-0.218829908974807</v>
      </c>
      <c r="AA67" s="16">
        <f t="shared" si="8"/>
        <v>-2.4070748138921201</v>
      </c>
      <c r="AB67" s="16">
        <f t="shared" si="8"/>
        <v>5.0594807243552102</v>
      </c>
      <c r="AC67" s="16">
        <f t="shared" ref="AC67:AC130" si="9">+F67+S67</f>
        <v>1.321490563137191E-3</v>
      </c>
      <c r="AD67" s="16">
        <f t="shared" ref="AD67:AD130" si="10">+E67</f>
        <v>0.14443141298144299</v>
      </c>
      <c r="AE67" s="16">
        <f t="shared" ref="AE67:AE130" si="11">+Q67</f>
        <v>-1.9136911027582498E-2</v>
      </c>
      <c r="AF67" s="16">
        <f t="shared" ref="AF67:AG130" si="12">+G67</f>
        <v>-5.6163227161431999E-15</v>
      </c>
      <c r="AG67" s="16">
        <f t="shared" si="12"/>
        <v>1.1680387105608799E-13</v>
      </c>
      <c r="AH67" s="16">
        <f t="shared" ref="AH67:AH130" si="13">+SUM(T67,I67:P67)</f>
        <v>0.38222255580396552</v>
      </c>
      <c r="AI67" s="16">
        <f>+SUM(Z67:AH67)</f>
        <v>2.9424145498093575</v>
      </c>
    </row>
    <row r="68" spans="1:35" x14ac:dyDescent="0.25">
      <c r="A68" s="1">
        <v>45199</v>
      </c>
      <c r="B68">
        <v>-0.21815512747410801</v>
      </c>
      <c r="C68">
        <v>-2.4052494488453502</v>
      </c>
      <c r="D68">
        <v>5.4287697282963299</v>
      </c>
      <c r="E68">
        <v>0.129174520546538</v>
      </c>
      <c r="F68">
        <v>-1.5707882985220299E-4</v>
      </c>
      <c r="G68" s="18">
        <v>-5.6042931557411202E-15</v>
      </c>
      <c r="H68" s="18">
        <v>1.09026667372299E-13</v>
      </c>
      <c r="I68" s="18">
        <v>4.6100055350797298E-13</v>
      </c>
      <c r="J68" s="18">
        <v>1.25030899338175E-13</v>
      </c>
      <c r="K68" s="18">
        <v>5.5766902628754397E-14</v>
      </c>
      <c r="L68" s="18">
        <v>3.7812601198050003E-14</v>
      </c>
      <c r="M68" s="18">
        <v>2.7638511182151299E-14</v>
      </c>
      <c r="N68" s="18">
        <v>2.5025945769000499E-14</v>
      </c>
      <c r="O68" s="18">
        <v>-2.5980051112947E-14</v>
      </c>
      <c r="P68" s="18">
        <v>1.6757614152843501E-14</v>
      </c>
      <c r="Q68">
        <v>-2.0557170524832101E-2</v>
      </c>
      <c r="R68">
        <v>0</v>
      </c>
      <c r="S68">
        <v>2.34270971395716E-3</v>
      </c>
      <c r="T68">
        <v>0.37822098314988101</v>
      </c>
      <c r="U68" s="11">
        <f t="shared" si="7"/>
        <v>3.2943891160333894</v>
      </c>
      <c r="Y68" s="1">
        <f>+A68</f>
        <v>45199</v>
      </c>
      <c r="Z68" s="16">
        <f t="shared" si="8"/>
        <v>-0.21815512747410801</v>
      </c>
      <c r="AA68" s="16">
        <f t="shared" si="8"/>
        <v>-2.4052494488453502</v>
      </c>
      <c r="AB68" s="16">
        <f t="shared" si="8"/>
        <v>5.4287697282963299</v>
      </c>
      <c r="AC68" s="16">
        <f t="shared" si="9"/>
        <v>2.1856308841049568E-3</v>
      </c>
      <c r="AD68" s="16">
        <f t="shared" si="10"/>
        <v>0.129174520546538</v>
      </c>
      <c r="AE68" s="16">
        <f t="shared" si="11"/>
        <v>-2.0557170524832101E-2</v>
      </c>
      <c r="AF68" s="16">
        <f t="shared" si="12"/>
        <v>-5.6042931557411202E-15</v>
      </c>
      <c r="AG68" s="16">
        <f t="shared" si="12"/>
        <v>1.09026667372299E-13</v>
      </c>
      <c r="AH68" s="16">
        <f t="shared" si="13"/>
        <v>0.3782209831506041</v>
      </c>
      <c r="AI68" s="16">
        <f>+SUM(Z68:AH68)</f>
        <v>3.2943891160333898</v>
      </c>
    </row>
    <row r="69" spans="1:35" x14ac:dyDescent="0.25">
      <c r="A69" s="1">
        <v>45291</v>
      </c>
      <c r="B69">
        <v>-0.22881097476496301</v>
      </c>
      <c r="C69">
        <v>-2.3823639219549202</v>
      </c>
      <c r="D69">
        <v>5.50708051006945</v>
      </c>
      <c r="E69">
        <v>9.1098803528771199E-2</v>
      </c>
      <c r="F69" s="18">
        <v>4.9802396470060499E-5</v>
      </c>
      <c r="G69" s="18">
        <v>-5.4088544333575998E-15</v>
      </c>
      <c r="H69" s="18">
        <v>1.01951481049528E-13</v>
      </c>
      <c r="I69" s="18">
        <v>4.5559199269320096E-13</v>
      </c>
      <c r="J69" s="18">
        <v>1.42377327018377E-13</v>
      </c>
      <c r="K69" s="18">
        <v>5.6402515732776599E-14</v>
      </c>
      <c r="L69" s="18">
        <v>3.9045027629509002E-14</v>
      </c>
      <c r="M69" s="18">
        <v>2.8662625840746302E-14</v>
      </c>
      <c r="N69" s="18">
        <v>2.58705957255946E-14</v>
      </c>
      <c r="O69" s="18">
        <v>-2.4458310904012401E-14</v>
      </c>
      <c r="P69" s="18">
        <v>1.66425562697421E-14</v>
      </c>
      <c r="Q69">
        <v>-1.4463727548563199E-2</v>
      </c>
      <c r="R69">
        <v>0</v>
      </c>
      <c r="S69">
        <v>3.18918693033985E-3</v>
      </c>
      <c r="T69">
        <v>0.37426000891476102</v>
      </c>
      <c r="U69" s="11">
        <f t="shared" si="7"/>
        <v>3.3500396875721825</v>
      </c>
      <c r="Y69" s="1">
        <f>+A69</f>
        <v>45291</v>
      </c>
      <c r="Z69" s="16">
        <f t="shared" si="8"/>
        <v>-0.22881097476496301</v>
      </c>
      <c r="AA69" s="16">
        <f t="shared" si="8"/>
        <v>-2.3823639219549202</v>
      </c>
      <c r="AB69" s="16">
        <f t="shared" si="8"/>
        <v>5.50708051006945</v>
      </c>
      <c r="AC69" s="16">
        <f t="shared" si="9"/>
        <v>3.2389893268099106E-3</v>
      </c>
      <c r="AD69" s="16">
        <f t="shared" si="10"/>
        <v>9.1098803528771199E-2</v>
      </c>
      <c r="AE69" s="16">
        <f t="shared" si="11"/>
        <v>-1.4463727548563199E-2</v>
      </c>
      <c r="AF69" s="16">
        <f t="shared" si="12"/>
        <v>-5.4088544333575998E-15</v>
      </c>
      <c r="AG69" s="16">
        <f t="shared" si="12"/>
        <v>1.01951481049528E-13</v>
      </c>
      <c r="AH69" s="16">
        <f t="shared" si="13"/>
        <v>0.3742600089155011</v>
      </c>
      <c r="AI69" s="16">
        <f>+SUM(Z69:AH69)</f>
        <v>3.3500396875721825</v>
      </c>
    </row>
    <row r="70" spans="1:35" x14ac:dyDescent="0.25">
      <c r="A70" s="1">
        <v>45382</v>
      </c>
      <c r="B70">
        <v>-0.22684676803606299</v>
      </c>
      <c r="C70">
        <v>-2.28407287285903</v>
      </c>
      <c r="D70">
        <v>5.4697004103713196</v>
      </c>
      <c r="E70">
        <v>0.133340672339711</v>
      </c>
      <c r="F70" s="18">
        <v>8.3930129413442098E-6</v>
      </c>
      <c r="G70" s="18">
        <v>-6.5884737168525299E-15</v>
      </c>
      <c r="H70" s="18">
        <v>9.8446583360231404E-14</v>
      </c>
      <c r="I70" s="18">
        <v>4.5812814121562899E-13</v>
      </c>
      <c r="J70" s="18">
        <v>1.63360737656261E-13</v>
      </c>
      <c r="K70" s="18">
        <v>5.7539541869501095E-14</v>
      </c>
      <c r="L70" s="18">
        <v>4.0113144719021498E-14</v>
      </c>
      <c r="M70" s="18">
        <v>2.9536925148248097E-14</v>
      </c>
      <c r="N70" s="18">
        <v>2.6573426340560201E-14</v>
      </c>
      <c r="O70" s="18">
        <v>-2.3116332751277301E-14</v>
      </c>
      <c r="P70" s="18">
        <v>1.6487616429844001E-14</v>
      </c>
      <c r="Q70">
        <v>-5.1914408359820099E-2</v>
      </c>
      <c r="R70">
        <v>0</v>
      </c>
      <c r="S70">
        <v>4.2920346210189196E-3</v>
      </c>
      <c r="T70">
        <v>0.37033922350722998</v>
      </c>
      <c r="U70" s="11">
        <f t="shared" si="7"/>
        <v>3.4148466845981691</v>
      </c>
      <c r="Y70" s="1">
        <f>+A70</f>
        <v>45382</v>
      </c>
      <c r="Z70" s="16">
        <f t="shared" si="8"/>
        <v>-0.22684676803606299</v>
      </c>
      <c r="AA70" s="16">
        <f t="shared" si="8"/>
        <v>-2.28407287285903</v>
      </c>
      <c r="AB70" s="16">
        <f t="shared" si="8"/>
        <v>5.4697004103713196</v>
      </c>
      <c r="AC70" s="16">
        <f t="shared" si="9"/>
        <v>4.3004276339602635E-3</v>
      </c>
      <c r="AD70" s="16">
        <f t="shared" si="10"/>
        <v>0.133340672339711</v>
      </c>
      <c r="AE70" s="16">
        <f t="shared" si="11"/>
        <v>-5.1914408359820099E-2</v>
      </c>
      <c r="AF70" s="16">
        <f t="shared" si="12"/>
        <v>-6.5884737168525299E-15</v>
      </c>
      <c r="AG70" s="16">
        <f t="shared" si="12"/>
        <v>9.8446583360231404E-14</v>
      </c>
      <c r="AH70" s="16">
        <f t="shared" si="13"/>
        <v>0.37033922350799869</v>
      </c>
      <c r="AI70" s="16">
        <f>+SUM(Z70:AH70)</f>
        <v>3.4148466845981686</v>
      </c>
    </row>
    <row r="71" spans="1:35" x14ac:dyDescent="0.25">
      <c r="A71" s="1">
        <v>45473</v>
      </c>
      <c r="B71">
        <v>-0.234701277479063</v>
      </c>
      <c r="C71">
        <v>-2.3708681744180198</v>
      </c>
      <c r="D71">
        <v>5.6438536145618103</v>
      </c>
      <c r="E71">
        <v>0.119919198170434</v>
      </c>
      <c r="F71">
        <v>1.4426542748593299E-4</v>
      </c>
      <c r="G71" s="18">
        <v>-6.5462486835415797E-15</v>
      </c>
      <c r="H71" s="18">
        <v>9.3448770609524097E-14</v>
      </c>
      <c r="I71" s="18">
        <v>4.5277060592947599E-13</v>
      </c>
      <c r="J71" s="18">
        <v>1.82603288546925E-13</v>
      </c>
      <c r="K71" s="18">
        <v>5.8020237361156896E-14</v>
      </c>
      <c r="L71" s="18">
        <v>4.0864204354599E-14</v>
      </c>
      <c r="M71" s="18">
        <v>3.0181168120663301E-14</v>
      </c>
      <c r="N71" s="18">
        <v>2.7095586020636401E-14</v>
      </c>
      <c r="O71" s="18">
        <v>-2.1969263845845999E-14</v>
      </c>
      <c r="P71" s="18">
        <v>1.63600170419195E-14</v>
      </c>
      <c r="Q71">
        <v>-5.6158691683771501E-2</v>
      </c>
      <c r="R71">
        <v>0</v>
      </c>
      <c r="S71">
        <v>4.91143045143744E-3</v>
      </c>
      <c r="T71">
        <v>0.36645822150093099</v>
      </c>
      <c r="U71" s="11">
        <f t="shared" si="7"/>
        <v>3.4735585865321177</v>
      </c>
      <c r="Y71" s="1">
        <f>+A71</f>
        <v>45473</v>
      </c>
      <c r="Z71" s="16">
        <f t="shared" si="8"/>
        <v>-0.234701277479063</v>
      </c>
      <c r="AA71" s="16">
        <f t="shared" si="8"/>
        <v>-2.3708681744180198</v>
      </c>
      <c r="AB71" s="16">
        <f t="shared" si="8"/>
        <v>5.6438536145618103</v>
      </c>
      <c r="AC71" s="16">
        <f t="shared" si="9"/>
        <v>5.0556958789233731E-3</v>
      </c>
      <c r="AD71" s="16">
        <f t="shared" si="10"/>
        <v>0.119919198170434</v>
      </c>
      <c r="AE71" s="16">
        <f t="shared" si="11"/>
        <v>-5.6158691683771501E-2</v>
      </c>
      <c r="AF71" s="16">
        <f t="shared" si="12"/>
        <v>-6.5462486835415797E-15</v>
      </c>
      <c r="AG71" s="16">
        <f t="shared" si="12"/>
        <v>9.3448770609524097E-14</v>
      </c>
      <c r="AH71" s="16">
        <f t="shared" si="13"/>
        <v>0.36645822150171686</v>
      </c>
      <c r="AI71" s="16">
        <f>+SUM(Z71:AH71)</f>
        <v>3.4735585865321168</v>
      </c>
    </row>
    <row r="72" spans="1:35" x14ac:dyDescent="0.25">
      <c r="A72" s="1">
        <v>45565</v>
      </c>
      <c r="B72">
        <v>-0.230902198796964</v>
      </c>
      <c r="C72">
        <v>-2.3596834647285401</v>
      </c>
      <c r="D72">
        <v>5.5874150784161998</v>
      </c>
      <c r="E72">
        <v>0.1075970495757</v>
      </c>
      <c r="F72">
        <v>1.3640770728529E-4</v>
      </c>
      <c r="G72" s="18">
        <v>-6.3067514124471198E-15</v>
      </c>
      <c r="H72" s="18">
        <v>8.9317051452021299E-14</v>
      </c>
      <c r="I72" s="18">
        <v>4.5151513127958902E-13</v>
      </c>
      <c r="J72" s="18">
        <v>1.9629165290941801E-13</v>
      </c>
      <c r="K72" s="18">
        <v>5.8134861243099494E-14</v>
      </c>
      <c r="L72" s="18">
        <v>4.14090239712087E-14</v>
      </c>
      <c r="M72" s="18">
        <v>3.0660970649088997E-14</v>
      </c>
      <c r="N72" s="18">
        <v>2.74756687069493E-14</v>
      </c>
      <c r="O72" s="18">
        <v>-2.0995325092735501E-14</v>
      </c>
      <c r="P72" s="18">
        <v>1.6224438726555E-14</v>
      </c>
      <c r="Q72">
        <v>-5.9773337565468099E-2</v>
      </c>
      <c r="R72">
        <v>0</v>
      </c>
      <c r="S72">
        <v>5.5012851331888504E-3</v>
      </c>
      <c r="T72">
        <v>0.362616601590038</v>
      </c>
      <c r="U72" s="11">
        <f t="shared" si="7"/>
        <v>3.4129074213323238</v>
      </c>
      <c r="Y72" s="1">
        <f>+A72</f>
        <v>45565</v>
      </c>
      <c r="Z72" s="16">
        <f t="shared" si="8"/>
        <v>-0.230902198796964</v>
      </c>
      <c r="AA72" s="16">
        <f t="shared" si="8"/>
        <v>-2.3596834647285401</v>
      </c>
      <c r="AB72" s="16">
        <f t="shared" si="8"/>
        <v>5.5874150784161998</v>
      </c>
      <c r="AC72" s="16">
        <f t="shared" si="9"/>
        <v>5.6376928404741405E-3</v>
      </c>
      <c r="AD72" s="16">
        <f t="shared" si="10"/>
        <v>0.1075970495757</v>
      </c>
      <c r="AE72" s="16">
        <f t="shared" si="11"/>
        <v>-5.9773337565468099E-2</v>
      </c>
      <c r="AF72" s="16">
        <f t="shared" si="12"/>
        <v>-6.3067514124471198E-15</v>
      </c>
      <c r="AG72" s="16">
        <f t="shared" si="12"/>
        <v>8.9317051452021299E-14</v>
      </c>
      <c r="AH72" s="16">
        <f t="shared" si="13"/>
        <v>0.36261660159083869</v>
      </c>
      <c r="AI72" s="16">
        <f>+SUM(Z72:AH72)</f>
        <v>3.4129074213323229</v>
      </c>
    </row>
    <row r="73" spans="1:35" x14ac:dyDescent="0.25">
      <c r="A73" s="1">
        <v>45657</v>
      </c>
      <c r="B73">
        <v>-0.227183406638823</v>
      </c>
      <c r="C73">
        <v>-2.3467087144767702</v>
      </c>
      <c r="D73">
        <v>5.53154092763205</v>
      </c>
      <c r="E73">
        <v>9.5851053414213502E-2</v>
      </c>
      <c r="F73">
        <v>1.2751700622308201E-4</v>
      </c>
      <c r="G73" s="18">
        <v>-6.0708889294940401E-15</v>
      </c>
      <c r="H73" s="18">
        <v>8.53211387349209E-14</v>
      </c>
      <c r="I73" s="18">
        <v>4.50134805975873E-13</v>
      </c>
      <c r="J73" s="18">
        <v>2.0929081782728801E-13</v>
      </c>
      <c r="K73" s="18">
        <v>5.8240560304724901E-14</v>
      </c>
      <c r="L73" s="18">
        <v>4.1922963154011898E-14</v>
      </c>
      <c r="M73" s="18">
        <v>3.1117845428771601E-14</v>
      </c>
      <c r="N73" s="18">
        <v>2.7839492464986299E-14</v>
      </c>
      <c r="O73" s="18">
        <v>-2.00483802022645E-14</v>
      </c>
      <c r="P73" s="18">
        <v>1.6084937027464499E-14</v>
      </c>
      <c r="Q73">
        <v>-6.2862133019368396E-2</v>
      </c>
      <c r="R73">
        <v>0</v>
      </c>
      <c r="S73">
        <v>5.8188436793806097E-3</v>
      </c>
      <c r="T73">
        <v>0.35881396654596898</v>
      </c>
      <c r="U73" s="11">
        <f t="shared" si="7"/>
        <v>3.3553980541437682</v>
      </c>
      <c r="Y73" s="1">
        <f>+A73</f>
        <v>45657</v>
      </c>
      <c r="Z73" s="16">
        <f t="shared" si="8"/>
        <v>-0.227183406638823</v>
      </c>
      <c r="AA73" s="16">
        <f t="shared" si="8"/>
        <v>-2.3467087144767702</v>
      </c>
      <c r="AB73" s="16">
        <f t="shared" si="8"/>
        <v>5.53154092763205</v>
      </c>
      <c r="AC73" s="16">
        <f t="shared" si="9"/>
        <v>5.9463606856036914E-3</v>
      </c>
      <c r="AD73" s="16">
        <f t="shared" si="10"/>
        <v>9.5851053414213502E-2</v>
      </c>
      <c r="AE73" s="16">
        <f t="shared" si="11"/>
        <v>-6.2862133019368396E-2</v>
      </c>
      <c r="AF73" s="16">
        <f t="shared" si="12"/>
        <v>-6.0708889294940401E-15</v>
      </c>
      <c r="AG73" s="16">
        <f t="shared" si="12"/>
        <v>8.53211387349209E-14</v>
      </c>
      <c r="AH73" s="16">
        <f t="shared" si="13"/>
        <v>0.3588139665467836</v>
      </c>
      <c r="AI73" s="16">
        <f>+SUM(Z73:AH73)</f>
        <v>3.3553980541437682</v>
      </c>
    </row>
    <row r="74" spans="1:35" x14ac:dyDescent="0.25">
      <c r="A74" s="1">
        <v>45747</v>
      </c>
      <c r="B74">
        <v>-0.22355727415725901</v>
      </c>
      <c r="C74">
        <v>-2.3322506443125999</v>
      </c>
      <c r="D74">
        <v>5.47622551835574</v>
      </c>
      <c r="E74">
        <v>8.4765070673422205E-2</v>
      </c>
      <c r="F74">
        <v>1.17896326478549E-4</v>
      </c>
      <c r="G74" s="18">
        <v>-5.8382710058050301E-15</v>
      </c>
      <c r="H74" s="18">
        <v>8.1462522545438096E-14</v>
      </c>
      <c r="I74" s="18">
        <v>4.4863900512768199E-13</v>
      </c>
      <c r="J74" s="18">
        <v>2.21606626172307E-13</v>
      </c>
      <c r="K74" s="18">
        <v>5.8335192897495396E-14</v>
      </c>
      <c r="L74" s="18">
        <v>4.2405461032799097E-14</v>
      </c>
      <c r="M74" s="18">
        <v>3.15508165568705E-14</v>
      </c>
      <c r="N74" s="18">
        <v>2.8185815928826E-14</v>
      </c>
      <c r="O74" s="18">
        <v>-1.9130611091519001E-14</v>
      </c>
      <c r="P74" s="18">
        <v>1.5941796454946E-14</v>
      </c>
      <c r="Q74">
        <v>-6.5477933034502098E-2</v>
      </c>
      <c r="R74">
        <v>0</v>
      </c>
      <c r="S74">
        <v>5.91941473626362E-3</v>
      </c>
      <c r="T74">
        <v>0.35504992317461498</v>
      </c>
      <c r="U74" s="11">
        <f t="shared" si="7"/>
        <v>3.3007919717630609</v>
      </c>
      <c r="Y74" s="1">
        <f>+A74</f>
        <v>45747</v>
      </c>
      <c r="Z74" s="16">
        <f t="shared" si="8"/>
        <v>-0.22355727415725901</v>
      </c>
      <c r="AA74" s="16">
        <f t="shared" si="8"/>
        <v>-2.3322506443125999</v>
      </c>
      <c r="AB74" s="16">
        <f t="shared" si="8"/>
        <v>5.47622551835574</v>
      </c>
      <c r="AC74" s="16">
        <f t="shared" si="9"/>
        <v>6.0373110627421692E-3</v>
      </c>
      <c r="AD74" s="16">
        <f t="shared" si="10"/>
        <v>8.4765070673422205E-2</v>
      </c>
      <c r="AE74" s="16">
        <f t="shared" si="11"/>
        <v>-6.5477933034502098E-2</v>
      </c>
      <c r="AF74" s="16">
        <f t="shared" si="12"/>
        <v>-5.8382710058050301E-15</v>
      </c>
      <c r="AG74" s="16">
        <f t="shared" si="12"/>
        <v>8.1462522545438096E-14</v>
      </c>
      <c r="AH74" s="16">
        <f t="shared" si="13"/>
        <v>0.35504992317544248</v>
      </c>
      <c r="AI74" s="16">
        <f>+SUM(Z74:AH74)</f>
        <v>3.3007919717630614</v>
      </c>
    </row>
    <row r="75" spans="1:35" x14ac:dyDescent="0.25">
      <c r="A75" s="1">
        <v>45838</v>
      </c>
      <c r="B75">
        <v>-0.220033014738029</v>
      </c>
      <c r="C75">
        <v>-2.31656904750026</v>
      </c>
      <c r="D75">
        <v>5.42146326317219</v>
      </c>
      <c r="E75">
        <v>7.4398967181368E-2</v>
      </c>
      <c r="F75">
        <v>1.078140697013E-4</v>
      </c>
      <c r="G75" s="18">
        <v>-5.608571092046E-15</v>
      </c>
      <c r="H75" s="18">
        <v>7.7741070059917496E-14</v>
      </c>
      <c r="I75" s="18">
        <v>4.4703682303488702E-13</v>
      </c>
      <c r="J75" s="18">
        <v>2.3325034969132601E-13</v>
      </c>
      <c r="K75" s="18">
        <v>5.8416995199122904E-14</v>
      </c>
      <c r="L75" s="18">
        <v>4.2856303180248302E-14</v>
      </c>
      <c r="M75" s="18">
        <v>3.1959248488447299E-14</v>
      </c>
      <c r="N75" s="18">
        <v>2.85137168062744E-14</v>
      </c>
      <c r="O75" s="18">
        <v>-1.82435804745067E-14</v>
      </c>
      <c r="P75" s="18">
        <v>1.5795284369832899E-14</v>
      </c>
      <c r="Q75">
        <v>-6.7671634120214805E-2</v>
      </c>
      <c r="R75">
        <v>0</v>
      </c>
      <c r="S75">
        <v>5.8489957291592903E-3</v>
      </c>
      <c r="T75">
        <v>0.35132408227406098</v>
      </c>
      <c r="U75" s="11">
        <f t="shared" si="7"/>
        <v>3.2488694260688877</v>
      </c>
      <c r="Y75" s="1">
        <f>+A75</f>
        <v>45838</v>
      </c>
      <c r="Z75" s="16">
        <f t="shared" si="8"/>
        <v>-0.220033014738029</v>
      </c>
      <c r="AA75" s="16">
        <f t="shared" si="8"/>
        <v>-2.31656904750026</v>
      </c>
      <c r="AB75" s="16">
        <f t="shared" si="8"/>
        <v>5.42146326317219</v>
      </c>
      <c r="AC75" s="16">
        <f t="shared" si="9"/>
        <v>5.9568097988605901E-3</v>
      </c>
      <c r="AD75" s="16">
        <f t="shared" si="10"/>
        <v>7.4398967181368E-2</v>
      </c>
      <c r="AE75" s="16">
        <f t="shared" si="11"/>
        <v>-6.7671634120214805E-2</v>
      </c>
      <c r="AF75" s="16">
        <f t="shared" si="12"/>
        <v>-5.608571092046E-15</v>
      </c>
      <c r="AG75" s="16">
        <f t="shared" si="12"/>
        <v>7.7741070059917496E-14</v>
      </c>
      <c r="AH75" s="16">
        <f t="shared" si="13"/>
        <v>0.35132408227490058</v>
      </c>
      <c r="AI75" s="16">
        <f>+SUM(Z75:AH75)</f>
        <v>3.2488694260688873</v>
      </c>
    </row>
    <row r="76" spans="1:35" x14ac:dyDescent="0.25">
      <c r="A76" s="1">
        <v>45930</v>
      </c>
      <c r="B76">
        <v>-0.21661705520253899</v>
      </c>
      <c r="C76">
        <v>-2.2998839197893899</v>
      </c>
      <c r="D76">
        <v>5.3672486305404803</v>
      </c>
      <c r="E76">
        <v>6.4791621869441998E-2</v>
      </c>
      <c r="F76" s="18">
        <v>9.7503562674319699E-5</v>
      </c>
      <c r="G76" s="18">
        <v>-5.3815237169253902E-15</v>
      </c>
      <c r="H76" s="18">
        <v>7.4155287167545201E-14</v>
      </c>
      <c r="I76" s="18">
        <v>4.4533699135311799E-13</v>
      </c>
      <c r="J76" s="18">
        <v>2.4423772505904302E-13</v>
      </c>
      <c r="K76" s="18">
        <v>5.8484552291981296E-14</v>
      </c>
      <c r="L76" s="18">
        <v>4.3275574499484203E-14</v>
      </c>
      <c r="M76" s="18">
        <v>3.2342805384937298E-14</v>
      </c>
      <c r="N76" s="18">
        <v>2.8822558587221202E-14</v>
      </c>
      <c r="O76" s="18">
        <v>-1.7388305458437899E-14</v>
      </c>
      <c r="P76" s="18">
        <v>1.56456517301982E-14</v>
      </c>
      <c r="Q76">
        <v>-6.9491722791528293E-2</v>
      </c>
      <c r="R76">
        <v>0</v>
      </c>
      <c r="S76">
        <v>5.6459749801264E-3</v>
      </c>
      <c r="T76">
        <v>0.347636058592796</v>
      </c>
      <c r="U76" s="11">
        <f t="shared" si="7"/>
        <v>3.1994270917629821</v>
      </c>
      <c r="Y76" s="1">
        <f>+A76</f>
        <v>45930</v>
      </c>
      <c r="Z76" s="16">
        <f t="shared" si="8"/>
        <v>-0.21661705520253899</v>
      </c>
      <c r="AA76" s="16">
        <f t="shared" si="8"/>
        <v>-2.2998839197893899</v>
      </c>
      <c r="AB76" s="16">
        <f t="shared" si="8"/>
        <v>5.3672486305404803</v>
      </c>
      <c r="AC76" s="16">
        <f t="shared" si="9"/>
        <v>5.7434785428007199E-3</v>
      </c>
      <c r="AD76" s="16">
        <f t="shared" si="10"/>
        <v>6.4791621869441998E-2</v>
      </c>
      <c r="AE76" s="16">
        <f t="shared" si="11"/>
        <v>-6.9491722791528293E-2</v>
      </c>
      <c r="AF76" s="16">
        <f t="shared" si="12"/>
        <v>-5.3815237169253902E-15</v>
      </c>
      <c r="AG76" s="16">
        <f t="shared" si="12"/>
        <v>7.4155287167545201E-14</v>
      </c>
      <c r="AH76" s="16">
        <f t="shared" si="13"/>
        <v>0.34763605859364682</v>
      </c>
      <c r="AI76" s="16">
        <f>+SUM(Z76:AH76)</f>
        <v>3.1994270917629821</v>
      </c>
    </row>
    <row r="77" spans="1:35" x14ac:dyDescent="0.25">
      <c r="A77" s="1">
        <v>46022</v>
      </c>
      <c r="B77">
        <v>-0.213313391294745</v>
      </c>
      <c r="C77">
        <v>-2.2823815065105499</v>
      </c>
      <c r="D77">
        <v>5.3135761442350899</v>
      </c>
      <c r="E77">
        <v>5.5963768945692702E-2</v>
      </c>
      <c r="F77" s="18">
        <v>8.7164212812730201E-5</v>
      </c>
      <c r="G77" s="18">
        <v>-5.1569207605779401E-15</v>
      </c>
      <c r="H77" s="18">
        <v>7.0702558823378705E-14</v>
      </c>
      <c r="I77" s="18">
        <v>4.4354781905107498E-13</v>
      </c>
      <c r="J77" s="18">
        <v>2.5458807538887902E-13</v>
      </c>
      <c r="K77" s="18">
        <v>5.8536767906714898E-14</v>
      </c>
      <c r="L77" s="18">
        <v>4.36636148128285E-14</v>
      </c>
      <c r="M77" s="18">
        <v>3.2701412031874998E-14</v>
      </c>
      <c r="N77" s="18">
        <v>2.9111957763386601E-14</v>
      </c>
      <c r="O77" s="18">
        <v>-1.65653282043098E-14</v>
      </c>
      <c r="P77" s="18">
        <v>1.54931339013261E-14</v>
      </c>
      <c r="Q77">
        <v>-7.0983935393379702E-2</v>
      </c>
      <c r="R77">
        <v>0</v>
      </c>
      <c r="S77">
        <v>5.3424512194613603E-3</v>
      </c>
      <c r="T77">
        <v>0.34398547078841102</v>
      </c>
      <c r="U77" s="11">
        <f t="shared" si="7"/>
        <v>3.1522761662037202</v>
      </c>
      <c r="Y77" s="1">
        <f>+A77</f>
        <v>46022</v>
      </c>
      <c r="Z77" s="16">
        <f t="shared" si="8"/>
        <v>-0.213313391294745</v>
      </c>
      <c r="AA77" s="16">
        <f t="shared" si="8"/>
        <v>-2.2823815065105499</v>
      </c>
      <c r="AB77" s="16">
        <f t="shared" si="8"/>
        <v>5.3135761442350899</v>
      </c>
      <c r="AC77" s="16">
        <f t="shared" si="9"/>
        <v>5.4296154322740903E-3</v>
      </c>
      <c r="AD77" s="16">
        <f t="shared" si="10"/>
        <v>5.5963768945692702E-2</v>
      </c>
      <c r="AE77" s="16">
        <f t="shared" si="11"/>
        <v>-7.0983935393379702E-2</v>
      </c>
      <c r="AF77" s="16">
        <f t="shared" si="12"/>
        <v>-5.1569207605779401E-15</v>
      </c>
      <c r="AG77" s="16">
        <f t="shared" si="12"/>
        <v>7.0702558823378705E-14</v>
      </c>
      <c r="AH77" s="16">
        <f t="shared" si="13"/>
        <v>0.34398547078927211</v>
      </c>
      <c r="AI77" s="16">
        <f>+SUM(Z77:AH77)</f>
        <v>3.1522761662037193</v>
      </c>
    </row>
    <row r="78" spans="1:35" x14ac:dyDescent="0.25">
      <c r="A78" s="1">
        <v>46112</v>
      </c>
      <c r="B78">
        <v>-0.21012392276915701</v>
      </c>
      <c r="C78">
        <v>-2.2642194313256399</v>
      </c>
      <c r="D78">
        <v>5.2604403827927504</v>
      </c>
      <c r="E78">
        <v>4.79206567259245E-2</v>
      </c>
      <c r="F78" s="18">
        <v>7.6963497318481794E-5</v>
      </c>
      <c r="G78" s="18">
        <v>-4.93460695440881E-15</v>
      </c>
      <c r="H78" s="18">
        <v>6.7379367529729406E-14</v>
      </c>
      <c r="I78" s="18">
        <v>4.41677150921374E-13</v>
      </c>
      <c r="J78" s="18">
        <v>2.6432351804534E-13</v>
      </c>
      <c r="K78" s="18">
        <v>5.8572833678876199E-14</v>
      </c>
      <c r="L78" s="18">
        <v>4.40209775053539E-14</v>
      </c>
      <c r="M78" s="18">
        <v>3.3035216797820901E-14</v>
      </c>
      <c r="N78" s="18">
        <v>2.9381752118561001E-14</v>
      </c>
      <c r="O78" s="18">
        <v>-1.5774782811379699E-14</v>
      </c>
      <c r="P78" s="18">
        <v>1.53379515079427E-14</v>
      </c>
      <c r="Q78">
        <v>-7.2191016298730704E-2</v>
      </c>
      <c r="R78">
        <v>0</v>
      </c>
      <c r="S78">
        <v>4.96526804465684E-3</v>
      </c>
      <c r="T78">
        <v>0.34037194138676802</v>
      </c>
      <c r="U78" s="11">
        <f t="shared" si="7"/>
        <v>3.1072408420548241</v>
      </c>
      <c r="Y78" s="1">
        <f>+A78</f>
        <v>46112</v>
      </c>
      <c r="Z78" s="16">
        <f t="shared" si="8"/>
        <v>-0.21012392276915701</v>
      </c>
      <c r="AA78" s="16">
        <f t="shared" si="8"/>
        <v>-2.2642194313256399</v>
      </c>
      <c r="AB78" s="16">
        <f t="shared" si="8"/>
        <v>5.2604403827927504</v>
      </c>
      <c r="AC78" s="16">
        <f t="shared" si="9"/>
        <v>5.0422315419753217E-3</v>
      </c>
      <c r="AD78" s="16">
        <f t="shared" si="10"/>
        <v>4.79206567259245E-2</v>
      </c>
      <c r="AE78" s="16">
        <f t="shared" si="11"/>
        <v>-7.2191016298730704E-2</v>
      </c>
      <c r="AF78" s="16">
        <f t="shared" si="12"/>
        <v>-4.93460695440881E-15</v>
      </c>
      <c r="AG78" s="16">
        <f t="shared" si="12"/>
        <v>6.7379367529729406E-14</v>
      </c>
      <c r="AH78" s="16">
        <f t="shared" si="13"/>
        <v>0.3403719413876386</v>
      </c>
      <c r="AI78" s="16">
        <f>+SUM(Z78:AH78)</f>
        <v>3.1072408420548241</v>
      </c>
    </row>
    <row r="79" spans="1:35" x14ac:dyDescent="0.25">
      <c r="A79" s="1">
        <v>46203</v>
      </c>
      <c r="B79">
        <v>-0.20704876617137499</v>
      </c>
      <c r="C79">
        <v>-2.2455310460931601</v>
      </c>
      <c r="D79">
        <v>5.2078359789648303</v>
      </c>
      <c r="E79">
        <v>4.0654511589929998E-2</v>
      </c>
      <c r="F79" s="18">
        <v>6.7039366367850994E-5</v>
      </c>
      <c r="G79" s="18">
        <v>-4.7144748939347902E-15</v>
      </c>
      <c r="H79" s="18">
        <v>6.4181489880802695E-14</v>
      </c>
      <c r="I79" s="18">
        <v>4.3973234173372598E-13</v>
      </c>
      <c r="J79" s="18">
        <v>2.73468257758395E-13</v>
      </c>
      <c r="K79" s="18">
        <v>5.8592198603996402E-14</v>
      </c>
      <c r="L79" s="18">
        <v>4.4348391445721098E-14</v>
      </c>
      <c r="M79" s="18">
        <v>3.3344556969727103E-14</v>
      </c>
      <c r="N79" s="18">
        <v>2.9631970511047597E-14</v>
      </c>
      <c r="O79" s="18">
        <v>-1.5016457835478902E-14</v>
      </c>
      <c r="P79" s="18">
        <v>1.51803113103034E-14</v>
      </c>
      <c r="Q79">
        <v>-7.3152562099783103E-2</v>
      </c>
      <c r="R79">
        <v>0</v>
      </c>
      <c r="S79">
        <v>4.5368355277144402E-3</v>
      </c>
      <c r="T79">
        <v>0.33679509674164498</v>
      </c>
      <c r="U79" s="11">
        <f t="shared" si="7"/>
        <v>3.0641570878271081</v>
      </c>
      <c r="Y79" s="1">
        <f>+A79</f>
        <v>46203</v>
      </c>
      <c r="Z79" s="16">
        <f t="shared" si="8"/>
        <v>-0.20704876617137499</v>
      </c>
      <c r="AA79" s="16">
        <f t="shared" si="8"/>
        <v>-2.2455310460931601</v>
      </c>
      <c r="AB79" s="16">
        <f t="shared" si="8"/>
        <v>5.2078359789648303</v>
      </c>
      <c r="AC79" s="16">
        <f t="shared" si="9"/>
        <v>4.6038748940822908E-3</v>
      </c>
      <c r="AD79" s="16">
        <f t="shared" si="10"/>
        <v>4.0654511589929998E-2</v>
      </c>
      <c r="AE79" s="16">
        <f t="shared" si="11"/>
        <v>-7.3152562099783103E-2</v>
      </c>
      <c r="AF79" s="16">
        <f t="shared" si="12"/>
        <v>-4.7144748939347902E-15</v>
      </c>
      <c r="AG79" s="16">
        <f t="shared" si="12"/>
        <v>6.4181489880802695E-14</v>
      </c>
      <c r="AH79" s="16">
        <f t="shared" si="13"/>
        <v>0.33679509674252428</v>
      </c>
      <c r="AI79" s="16">
        <f>+SUM(Z79:AH79)</f>
        <v>3.0641570878271081</v>
      </c>
    </row>
    <row r="80" spans="1:35" x14ac:dyDescent="0.25">
      <c r="A80" s="1">
        <v>46295</v>
      </c>
      <c r="B80">
        <v>-0.204086544073072</v>
      </c>
      <c r="C80">
        <v>-2.2264291201300899</v>
      </c>
      <c r="D80">
        <v>5.1557576191751897</v>
      </c>
      <c r="E80">
        <v>3.41468004898723E-2</v>
      </c>
      <c r="F80" s="18">
        <v>5.7502831177375298E-5</v>
      </c>
      <c r="G80" s="18">
        <v>-4.4964597958288101E-15</v>
      </c>
      <c r="H80" s="18">
        <v>6.1104171537002798E-14</v>
      </c>
      <c r="I80" s="18">
        <v>4.3772024342803001E-13</v>
      </c>
      <c r="J80" s="18">
        <v>2.8204796259164199E-13</v>
      </c>
      <c r="K80" s="18">
        <v>5.8594539235070304E-14</v>
      </c>
      <c r="L80" s="18">
        <v>4.4646726298584402E-14</v>
      </c>
      <c r="M80" s="18">
        <v>3.3629926685703898E-14</v>
      </c>
      <c r="N80" s="18">
        <v>2.9862804454331399E-14</v>
      </c>
      <c r="O80" s="18">
        <v>-1.4289854057992601E-14</v>
      </c>
      <c r="P80" s="18">
        <v>1.5020407088262701E-14</v>
      </c>
      <c r="Q80">
        <v>-7.3904940097712701E-2</v>
      </c>
      <c r="R80">
        <v>0</v>
      </c>
      <c r="S80">
        <v>4.0757922816468499E-3</v>
      </c>
      <c r="T80">
        <v>0.33325456699483302</v>
      </c>
      <c r="U80" s="11">
        <f t="shared" si="7"/>
        <v>3.0228716774727893</v>
      </c>
      <c r="Y80" s="1">
        <f>+A80</f>
        <v>46295</v>
      </c>
      <c r="Z80" s="16">
        <f t="shared" si="8"/>
        <v>-0.204086544073072</v>
      </c>
      <c r="AA80" s="16">
        <f t="shared" si="8"/>
        <v>-2.2264291201300899</v>
      </c>
      <c r="AB80" s="16">
        <f t="shared" si="8"/>
        <v>5.1557576191751897</v>
      </c>
      <c r="AC80" s="16">
        <f t="shared" si="9"/>
        <v>4.1332951128242252E-3</v>
      </c>
      <c r="AD80" s="16">
        <f t="shared" si="10"/>
        <v>3.41468004898723E-2</v>
      </c>
      <c r="AE80" s="16">
        <f t="shared" si="11"/>
        <v>-7.3904940097712701E-2</v>
      </c>
      <c r="AF80" s="16">
        <f t="shared" si="12"/>
        <v>-4.4964597958288101E-15</v>
      </c>
      <c r="AG80" s="16">
        <f t="shared" si="12"/>
        <v>6.1104171537002798E-14</v>
      </c>
      <c r="AH80" s="16">
        <f t="shared" si="13"/>
        <v>0.33325456699572031</v>
      </c>
      <c r="AI80" s="16">
        <f>+SUM(Z80:AH80)</f>
        <v>3.0228716774727888</v>
      </c>
    </row>
    <row r="81" spans="1:35" x14ac:dyDescent="0.25">
      <c r="A81" s="1">
        <v>46387</v>
      </c>
      <c r="B81">
        <v>-0.20123465009965799</v>
      </c>
      <c r="C81">
        <v>-2.2070089691896602</v>
      </c>
      <c r="D81">
        <v>5.1042000429834502</v>
      </c>
      <c r="E81">
        <v>2.8370289683888099E-2</v>
      </c>
      <c r="F81" s="18">
        <v>4.8440605594595599E-5</v>
      </c>
      <c r="G81" s="18">
        <v>-4.2805341832625104E-15</v>
      </c>
      <c r="H81" s="18">
        <v>5.8142281334929494E-14</v>
      </c>
      <c r="I81" s="18">
        <v>4.3564720303500899E-13</v>
      </c>
      <c r="J81" s="18">
        <v>2.9008921920563599E-13</v>
      </c>
      <c r="K81" s="18">
        <v>5.8579731043919603E-14</v>
      </c>
      <c r="L81" s="18">
        <v>4.4916961254613602E-14</v>
      </c>
      <c r="M81" s="18">
        <v>3.3891947591344199E-14</v>
      </c>
      <c r="N81" s="18">
        <v>3.0074581704883999E-14</v>
      </c>
      <c r="O81" s="18">
        <v>-1.35942372926533E-14</v>
      </c>
      <c r="P81" s="18">
        <v>1.4858420519859999E-14</v>
      </c>
      <c r="Q81">
        <v>-7.4481270154800799E-2</v>
      </c>
      <c r="R81">
        <v>0</v>
      </c>
      <c r="S81">
        <v>3.5975472550807399E-3</v>
      </c>
      <c r="T81">
        <v>0.32974998603670103</v>
      </c>
      <c r="U81" s="11">
        <f t="shared" si="7"/>
        <v>2.983241417121544</v>
      </c>
      <c r="Y81" s="1">
        <f>+A81</f>
        <v>46387</v>
      </c>
      <c r="Z81" s="16">
        <f t="shared" si="8"/>
        <v>-0.20123465009965799</v>
      </c>
      <c r="AA81" s="16">
        <f t="shared" si="8"/>
        <v>-2.2070089691896602</v>
      </c>
      <c r="AB81" s="16">
        <f t="shared" si="8"/>
        <v>5.1042000429834502</v>
      </c>
      <c r="AC81" s="16">
        <f t="shared" si="9"/>
        <v>3.6459878606753355E-3</v>
      </c>
      <c r="AD81" s="16">
        <f t="shared" si="10"/>
        <v>2.8370289683888099E-2</v>
      </c>
      <c r="AE81" s="16">
        <f t="shared" si="11"/>
        <v>-7.4481270154800799E-2</v>
      </c>
      <c r="AF81" s="16">
        <f t="shared" si="12"/>
        <v>-4.2805341832625104E-15</v>
      </c>
      <c r="AG81" s="16">
        <f t="shared" si="12"/>
        <v>5.8142281334929494E-14</v>
      </c>
      <c r="AH81" s="16">
        <f t="shared" si="13"/>
        <v>0.32974998603759553</v>
      </c>
      <c r="AI81" s="16">
        <f>+SUM(Z81:AH81)</f>
        <v>2.983241417121544</v>
      </c>
    </row>
    <row r="82" spans="1:35" x14ac:dyDescent="0.25">
      <c r="A82" s="1">
        <v>46477</v>
      </c>
      <c r="B82">
        <v>-0.19848948957918</v>
      </c>
      <c r="C82">
        <v>-2.1873511092401898</v>
      </c>
      <c r="D82">
        <v>5.05315804255362</v>
      </c>
      <c r="E82">
        <v>2.32909009509603E-2</v>
      </c>
      <c r="F82" s="18">
        <v>3.9917721540322598E-5</v>
      </c>
      <c r="G82" s="18">
        <v>-4.0667026436123399E-15</v>
      </c>
      <c r="H82" s="18">
        <v>5.5290445498671901E-14</v>
      </c>
      <c r="I82" s="18">
        <v>4.3351906928281702E-13</v>
      </c>
      <c r="J82" s="18">
        <v>2.97619063036666E-13</v>
      </c>
      <c r="K82" s="18">
        <v>5.8547821262473595E-14</v>
      </c>
      <c r="L82" s="18">
        <v>4.5160157133324199E-14</v>
      </c>
      <c r="M82" s="18">
        <v>3.4131342267967498E-14</v>
      </c>
      <c r="N82" s="18">
        <v>3.0267741985061899E-14</v>
      </c>
      <c r="O82" s="18">
        <v>-1.29286861562766E-14</v>
      </c>
      <c r="P82" s="18">
        <v>1.4694522043212E-14</v>
      </c>
      <c r="Q82">
        <v>-7.4911459778727804E-2</v>
      </c>
      <c r="R82">
        <v>0</v>
      </c>
      <c r="S82">
        <v>3.1147301130101499E-3</v>
      </c>
      <c r="T82">
        <v>0.32628099146719203</v>
      </c>
      <c r="U82" s="11">
        <f t="shared" si="7"/>
        <v>2.9451325242091775</v>
      </c>
      <c r="Y82" s="1">
        <f>+A82</f>
        <v>46477</v>
      </c>
      <c r="Z82" s="16">
        <f t="shared" si="8"/>
        <v>-0.19848948957918</v>
      </c>
      <c r="AA82" s="16">
        <f t="shared" si="8"/>
        <v>-2.1873511092401898</v>
      </c>
      <c r="AB82" s="16">
        <f t="shared" si="8"/>
        <v>5.05315804255362</v>
      </c>
      <c r="AC82" s="16">
        <f t="shared" si="9"/>
        <v>3.1546478345504726E-3</v>
      </c>
      <c r="AD82" s="16">
        <f t="shared" si="10"/>
        <v>2.32909009509603E-2</v>
      </c>
      <c r="AE82" s="16">
        <f t="shared" si="11"/>
        <v>-7.4911459778727804E-2</v>
      </c>
      <c r="AF82" s="16">
        <f t="shared" si="12"/>
        <v>-4.0667026436123399E-15</v>
      </c>
      <c r="AG82" s="16">
        <f t="shared" si="12"/>
        <v>5.5290445498671901E-14</v>
      </c>
      <c r="AH82" s="16">
        <f t="shared" si="13"/>
        <v>0.32628099146809308</v>
      </c>
      <c r="AI82" s="16">
        <f>+SUM(Z82:AH82)</f>
        <v>2.9451325242091775</v>
      </c>
    </row>
    <row r="83" spans="1:35" x14ac:dyDescent="0.25">
      <c r="A83" s="1">
        <v>46568</v>
      </c>
      <c r="B83">
        <v>-0.19584669605258101</v>
      </c>
      <c r="C83">
        <v>-2.1675235072087</v>
      </c>
      <c r="D83">
        <v>5.0026264621280996</v>
      </c>
      <c r="E83">
        <v>1.8869369515951199E-2</v>
      </c>
      <c r="F83" s="18">
        <v>3.1980067263076797E-5</v>
      </c>
      <c r="G83" s="18">
        <v>-3.8549967687236597E-15</v>
      </c>
      <c r="H83" s="18">
        <v>5.2543163108537997E-14</v>
      </c>
      <c r="I83" s="18">
        <v>4.3134120609941799E-13</v>
      </c>
      <c r="J83" s="18">
        <v>3.0466457843567802E-13</v>
      </c>
      <c r="K83" s="18">
        <v>5.8499003430011096E-14</v>
      </c>
      <c r="L83" s="18">
        <v>4.5377431758142201E-14</v>
      </c>
      <c r="M83" s="18">
        <v>3.4348910418225098E-14</v>
      </c>
      <c r="N83" s="18">
        <v>3.0442814902276503E-14</v>
      </c>
      <c r="O83" s="18">
        <v>-1.22921348414827E-14</v>
      </c>
      <c r="P83" s="18">
        <v>1.4528871692579101E-14</v>
      </c>
      <c r="Q83">
        <v>-7.5222283141500507E-2</v>
      </c>
      <c r="R83">
        <v>0</v>
      </c>
      <c r="S83">
        <v>2.6375713660876498E-3</v>
      </c>
      <c r="T83">
        <v>0.32284722455728398</v>
      </c>
      <c r="U83" s="11">
        <f t="shared" si="7"/>
        <v>2.9084201212328598</v>
      </c>
      <c r="Y83" s="1">
        <f>+A83</f>
        <v>46568</v>
      </c>
      <c r="Z83" s="16">
        <f t="shared" si="8"/>
        <v>-0.19584669605258101</v>
      </c>
      <c r="AA83" s="16">
        <f t="shared" si="8"/>
        <v>-2.1675235072087</v>
      </c>
      <c r="AB83" s="16">
        <f t="shared" si="8"/>
        <v>5.0026264621280996</v>
      </c>
      <c r="AC83" s="16">
        <f t="shared" si="9"/>
        <v>2.6695514333507264E-3</v>
      </c>
      <c r="AD83" s="16">
        <f t="shared" si="10"/>
        <v>1.8869369515951199E-2</v>
      </c>
      <c r="AE83" s="16">
        <f t="shared" si="11"/>
        <v>-7.5222283141500507E-2</v>
      </c>
      <c r="AF83" s="16">
        <f t="shared" si="12"/>
        <v>-3.8549967687236597E-15</v>
      </c>
      <c r="AG83" s="16">
        <f t="shared" si="12"/>
        <v>5.2543163108537997E-14</v>
      </c>
      <c r="AH83" s="16">
        <f t="shared" si="13"/>
        <v>0.32284722455819087</v>
      </c>
      <c r="AI83" s="16">
        <f>+SUM(Z83:AH83)</f>
        <v>2.9084201212328593</v>
      </c>
    </row>
    <row r="84" spans="1:35" x14ac:dyDescent="0.25">
      <c r="A84" s="1">
        <v>46660</v>
      </c>
      <c r="B84">
        <v>-0.19330132422504601</v>
      </c>
      <c r="C84">
        <v>-2.14758348989466</v>
      </c>
      <c r="D84">
        <v>4.9526001975068299</v>
      </c>
      <c r="E84">
        <v>1.5062710330164999E-2</v>
      </c>
      <c r="F84" s="18">
        <v>2.4656814345927201E-5</v>
      </c>
      <c r="G84" s="18">
        <v>-3.6454703594308499E-15</v>
      </c>
      <c r="H84" s="18">
        <v>4.9894904114974599E-14</v>
      </c>
      <c r="I84" s="18">
        <v>4.2911851145223802E-13</v>
      </c>
      <c r="J84" s="18">
        <v>3.11252563443118E-13</v>
      </c>
      <c r="K84" s="18">
        <v>5.8433593796299195E-14</v>
      </c>
      <c r="L84" s="18">
        <v>4.55699384603974E-14</v>
      </c>
      <c r="M84" s="18">
        <v>3.4545507744539503E-14</v>
      </c>
      <c r="N84" s="18">
        <v>3.0600400071241701E-14</v>
      </c>
      <c r="O84" s="18">
        <v>-1.16834110179408E-14</v>
      </c>
      <c r="P84" s="18">
        <v>1.43616199013698E-14</v>
      </c>
      <c r="Q84">
        <v>-7.5437495576915398E-2</v>
      </c>
      <c r="R84">
        <v>0</v>
      </c>
      <c r="S84">
        <v>2.17422774202876E-3</v>
      </c>
      <c r="T84">
        <v>0.319448330210864</v>
      </c>
      <c r="U84" s="11">
        <f t="shared" si="7"/>
        <v>2.8729878129085709</v>
      </c>
      <c r="Y84" s="1">
        <f>+A84</f>
        <v>46660</v>
      </c>
      <c r="Z84" s="16">
        <f t="shared" si="8"/>
        <v>-0.19330132422504601</v>
      </c>
      <c r="AA84" s="16">
        <f t="shared" si="8"/>
        <v>-2.14758348989466</v>
      </c>
      <c r="AB84" s="16">
        <f t="shared" si="8"/>
        <v>4.9526001975068299</v>
      </c>
      <c r="AC84" s="16">
        <f t="shared" si="9"/>
        <v>2.1988845563746871E-3</v>
      </c>
      <c r="AD84" s="16">
        <f t="shared" si="10"/>
        <v>1.5062710330164999E-2</v>
      </c>
      <c r="AE84" s="16">
        <f t="shared" si="11"/>
        <v>-7.5437495576915398E-2</v>
      </c>
      <c r="AF84" s="16">
        <f t="shared" si="12"/>
        <v>-3.6454703594308499E-15</v>
      </c>
      <c r="AG84" s="16">
        <f t="shared" si="12"/>
        <v>4.9894904114974599E-14</v>
      </c>
      <c r="AH84" s="16">
        <f t="shared" si="13"/>
        <v>0.31944833021177621</v>
      </c>
      <c r="AI84" s="16">
        <f>+SUM(Z84:AH84)</f>
        <v>2.8729878129085704</v>
      </c>
    </row>
    <row r="85" spans="1:35" x14ac:dyDescent="0.25">
      <c r="A85" s="1">
        <v>46752</v>
      </c>
      <c r="B85">
        <v>-0.19084802021262701</v>
      </c>
      <c r="C85">
        <v>-2.1275793629642501</v>
      </c>
      <c r="D85">
        <v>4.9030741955317696</v>
      </c>
      <c r="E85">
        <v>1.18255012666908E-2</v>
      </c>
      <c r="F85" s="18">
        <v>1.7962710341471199E-5</v>
      </c>
      <c r="G85" s="18">
        <v>-3.4381949522288498E-15</v>
      </c>
      <c r="H85" s="18">
        <v>4.73401912673399E-14</v>
      </c>
      <c r="I85" s="18">
        <v>4.2685544017889798E-13</v>
      </c>
      <c r="J85" s="18">
        <v>3.17409253678352E-13</v>
      </c>
      <c r="K85" s="18">
        <v>5.83520096668946E-14</v>
      </c>
      <c r="L85" s="18">
        <v>4.5738847537392201E-14</v>
      </c>
      <c r="M85" s="18">
        <v>3.4722027417111198E-14</v>
      </c>
      <c r="N85" s="18">
        <v>3.07411494025817E-14</v>
      </c>
      <c r="O85" s="18">
        <v>-1.11012690569726E-14</v>
      </c>
      <c r="P85" s="18">
        <v>1.4192908266544E-14</v>
      </c>
      <c r="Q85">
        <v>-7.5577975936293895E-2</v>
      </c>
      <c r="R85">
        <v>0</v>
      </c>
      <c r="S85">
        <v>1.7310641338925601E-3</v>
      </c>
      <c r="T85">
        <v>0.31608395692705099</v>
      </c>
      <c r="U85" s="11">
        <f t="shared" si="7"/>
        <v>2.8387273214575344</v>
      </c>
      <c r="Y85" s="1">
        <f>+A85</f>
        <v>46752</v>
      </c>
      <c r="Z85" s="16">
        <f t="shared" si="8"/>
        <v>-0.19084802021262701</v>
      </c>
      <c r="AA85" s="16">
        <f t="shared" si="8"/>
        <v>-2.1275793629642501</v>
      </c>
      <c r="AB85" s="16">
        <f t="shared" si="8"/>
        <v>4.9030741955317696</v>
      </c>
      <c r="AC85" s="16">
        <f t="shared" si="9"/>
        <v>1.7490268442340313E-3</v>
      </c>
      <c r="AD85" s="16">
        <f t="shared" si="10"/>
        <v>1.18255012666908E-2</v>
      </c>
      <c r="AE85" s="16">
        <f t="shared" si="11"/>
        <v>-7.5577975936293895E-2</v>
      </c>
      <c r="AF85" s="16">
        <f t="shared" si="12"/>
        <v>-3.4381949522288498E-15</v>
      </c>
      <c r="AG85" s="16">
        <f t="shared" si="12"/>
        <v>4.73401912673399E-14</v>
      </c>
      <c r="AH85" s="16">
        <f t="shared" si="13"/>
        <v>0.31608395692796792</v>
      </c>
      <c r="AI85" s="16">
        <f>+SUM(Z85:AH85)</f>
        <v>2.8387273214575353</v>
      </c>
    </row>
    <row r="86" spans="1:35" x14ac:dyDescent="0.25">
      <c r="A86" s="1">
        <v>46843</v>
      </c>
      <c r="B86">
        <v>-0.188481170154008</v>
      </c>
      <c r="C86">
        <v>-2.1075517840526699</v>
      </c>
      <c r="D86">
        <v>4.8540434535764598</v>
      </c>
      <c r="E86">
        <v>9.1109932538045897E-3</v>
      </c>
      <c r="F86" s="18">
        <v>1.1900221565247401E-5</v>
      </c>
      <c r="G86" s="18">
        <v>-3.23325570628163E-15</v>
      </c>
      <c r="H86" s="18">
        <v>4.48736673676903E-14</v>
      </c>
      <c r="I86" s="18">
        <v>4.2455602965611898E-13</v>
      </c>
      <c r="J86" s="18">
        <v>3.2316009976659099E-13</v>
      </c>
      <c r="K86" s="18">
        <v>5.8254749724264003E-14</v>
      </c>
      <c r="L86" s="18">
        <v>4.58853304676559E-14</v>
      </c>
      <c r="M86" s="18">
        <v>3.4879383999146398E-14</v>
      </c>
      <c r="N86" s="18">
        <v>3.0865751486982599E-14</v>
      </c>
      <c r="O86" s="18">
        <v>-1.0544418825329E-14</v>
      </c>
      <c r="P86" s="18">
        <v>1.4022870270386901E-14</v>
      </c>
      <c r="Q86">
        <v>-7.5661889999789497E-2</v>
      </c>
      <c r="R86">
        <v>0</v>
      </c>
      <c r="S86">
        <v>1.31290042345393E-3</v>
      </c>
      <c r="T86">
        <v>0.31275375676292799</v>
      </c>
      <c r="U86" s="11">
        <f t="shared" si="7"/>
        <v>2.8055381600327074</v>
      </c>
      <c r="Y86" s="1">
        <f>+A86</f>
        <v>46843</v>
      </c>
      <c r="Z86" s="16">
        <f t="shared" si="8"/>
        <v>-0.188481170154008</v>
      </c>
      <c r="AA86" s="16">
        <f t="shared" si="8"/>
        <v>-2.1075517840526699</v>
      </c>
      <c r="AB86" s="16">
        <f t="shared" si="8"/>
        <v>4.8540434535764598</v>
      </c>
      <c r="AC86" s="16">
        <f t="shared" si="9"/>
        <v>1.3248006450191775E-3</v>
      </c>
      <c r="AD86" s="16">
        <f t="shared" si="10"/>
        <v>9.1109932538045897E-3</v>
      </c>
      <c r="AE86" s="16">
        <f t="shared" si="11"/>
        <v>-7.5661889999789497E-2</v>
      </c>
      <c r="AF86" s="16">
        <f t="shared" si="12"/>
        <v>-3.23325570628163E-15</v>
      </c>
      <c r="AG86" s="16">
        <f t="shared" si="12"/>
        <v>4.48736673676903E-14</v>
      </c>
      <c r="AH86" s="16">
        <f t="shared" si="13"/>
        <v>0.31275375676384909</v>
      </c>
      <c r="AI86" s="16">
        <f>+SUM(Z86:AH86)</f>
        <v>2.805538160032707</v>
      </c>
    </row>
    <row r="87" spans="1:35" x14ac:dyDescent="0.25">
      <c r="A87" s="1">
        <v>46934</v>
      </c>
      <c r="B87">
        <v>-0.186195028420649</v>
      </c>
      <c r="C87">
        <v>-2.0875349273159101</v>
      </c>
      <c r="D87">
        <v>4.8055030190407004</v>
      </c>
      <c r="E87">
        <v>6.8720584350609E-3</v>
      </c>
      <c r="F87" s="18">
        <v>6.4615163188699901E-6</v>
      </c>
      <c r="G87" s="18">
        <v>-3.03074767280301E-15</v>
      </c>
      <c r="H87" s="18">
        <v>4.2490149266245001E-14</v>
      </c>
      <c r="I87" s="18">
        <v>4.2222392732867098E-13</v>
      </c>
      <c r="J87" s="18">
        <v>3.2852959278458999E-13</v>
      </c>
      <c r="K87" s="18">
        <v>5.8142376315565397E-14</v>
      </c>
      <c r="L87" s="18">
        <v>4.6010546672463602E-14</v>
      </c>
      <c r="M87" s="18">
        <v>3.5018499676124198E-14</v>
      </c>
      <c r="N87" s="18">
        <v>3.0974917978108401E-14</v>
      </c>
      <c r="O87" s="18">
        <v>-1.00115503301934E-14</v>
      </c>
      <c r="P87" s="18">
        <v>1.38516319569483E-14</v>
      </c>
      <c r="Q87">
        <v>-7.5704868930445104E-2</v>
      </c>
      <c r="R87">
        <v>0</v>
      </c>
      <c r="S87">
        <v>9.2322927300592301E-4</v>
      </c>
      <c r="T87">
        <v>0.30945738529670203</v>
      </c>
      <c r="U87" s="11">
        <f t="shared" si="7"/>
        <v>2.773327328895749</v>
      </c>
      <c r="Y87" s="1">
        <f>+A87</f>
        <v>46934</v>
      </c>
      <c r="Z87" s="16">
        <f t="shared" si="8"/>
        <v>-0.186195028420649</v>
      </c>
      <c r="AA87" s="16">
        <f t="shared" si="8"/>
        <v>-2.0875349273159101</v>
      </c>
      <c r="AB87" s="16">
        <f t="shared" si="8"/>
        <v>4.8055030190407004</v>
      </c>
      <c r="AC87" s="16">
        <f t="shared" si="9"/>
        <v>9.2969078932479297E-4</v>
      </c>
      <c r="AD87" s="16">
        <f t="shared" si="10"/>
        <v>6.8720584350609E-3</v>
      </c>
      <c r="AE87" s="16">
        <f t="shared" si="11"/>
        <v>-7.5704868930445104E-2</v>
      </c>
      <c r="AF87" s="16">
        <f t="shared" si="12"/>
        <v>-3.03074767280301E-15</v>
      </c>
      <c r="AG87" s="16">
        <f t="shared" si="12"/>
        <v>4.2490149266245001E-14</v>
      </c>
      <c r="AH87" s="16">
        <f t="shared" si="13"/>
        <v>0.30945738529762679</v>
      </c>
      <c r="AI87" s="16">
        <f>+SUM(Z87:AH87)</f>
        <v>2.7733273288957481</v>
      </c>
    </row>
    <row r="88" spans="1:35" x14ac:dyDescent="0.25">
      <c r="A88" s="1">
        <v>47026</v>
      </c>
      <c r="B88">
        <v>-0.18398382677554401</v>
      </c>
      <c r="C88">
        <v>-2.0675574711026701</v>
      </c>
      <c r="D88">
        <v>4.7574479888503003</v>
      </c>
      <c r="E88">
        <v>5.0619881603602397E-3</v>
      </c>
      <c r="F88" s="18">
        <v>1.6302833279774699E-6</v>
      </c>
      <c r="G88" s="18">
        <v>-2.8307724557767901E-15</v>
      </c>
      <c r="H88" s="18">
        <v>4.0184669994263098E-14</v>
      </c>
      <c r="I88" s="18">
        <v>4.1986241927742202E-13</v>
      </c>
      <c r="J88" s="18">
        <v>3.3354113235543299E-13</v>
      </c>
      <c r="K88" s="18">
        <v>5.8015499663710102E-14</v>
      </c>
      <c r="L88" s="18">
        <v>4.6115632605342798E-14</v>
      </c>
      <c r="M88" s="18">
        <v>3.5140292622062401E-14</v>
      </c>
      <c r="N88" s="18">
        <v>3.1069371858510602E-14</v>
      </c>
      <c r="O88" s="18">
        <v>-9.5013545212592804E-15</v>
      </c>
      <c r="P88" s="18">
        <v>1.3679312561583401E-14</v>
      </c>
      <c r="Q88">
        <v>-7.5720197512145204E-2</v>
      </c>
      <c r="R88">
        <v>0</v>
      </c>
      <c r="S88">
        <v>5.64409388174863E-4</v>
      </c>
      <c r="T88">
        <v>0.30619450159127198</v>
      </c>
      <c r="U88" s="11">
        <f t="shared" si="7"/>
        <v>2.7420090228840412</v>
      </c>
      <c r="Y88" s="1">
        <f>+A88</f>
        <v>47026</v>
      </c>
      <c r="Z88" s="16">
        <f t="shared" si="8"/>
        <v>-0.18398382677554401</v>
      </c>
      <c r="AA88" s="16">
        <f t="shared" si="8"/>
        <v>-2.0675574711026701</v>
      </c>
      <c r="AB88" s="16">
        <f t="shared" si="8"/>
        <v>4.7574479888503003</v>
      </c>
      <c r="AC88" s="16">
        <f t="shared" si="9"/>
        <v>5.6603967150284048E-4</v>
      </c>
      <c r="AD88" s="16">
        <f t="shared" si="10"/>
        <v>5.0619881603602397E-3</v>
      </c>
      <c r="AE88" s="16">
        <f t="shared" si="11"/>
        <v>-7.5720197512145204E-2</v>
      </c>
      <c r="AF88" s="16">
        <f t="shared" si="12"/>
        <v>-2.8307724557767901E-15</v>
      </c>
      <c r="AG88" s="16">
        <f t="shared" si="12"/>
        <v>4.0184669994263098E-14</v>
      </c>
      <c r="AH88" s="16">
        <f t="shared" si="13"/>
        <v>0.30619450159219996</v>
      </c>
      <c r="AI88" s="16">
        <f>+SUM(Z88:AH88)</f>
        <v>2.7420090228840412</v>
      </c>
    </row>
    <row r="89" spans="1:35" x14ac:dyDescent="0.25">
      <c r="A89" s="1">
        <v>47118</v>
      </c>
      <c r="B89">
        <v>-0.18184186590739199</v>
      </c>
      <c r="C89">
        <v>-2.0476434356077098</v>
      </c>
      <c r="D89">
        <v>4.7098735089618096</v>
      </c>
      <c r="E89">
        <v>3.6351530246050701E-3</v>
      </c>
      <c r="F89" s="18">
        <v>-2.6166161779555999E-6</v>
      </c>
      <c r="G89" s="18">
        <v>-2.6334352625727702E-15</v>
      </c>
      <c r="H89" s="18">
        <v>3.7952510387459902E-14</v>
      </c>
      <c r="I89" s="18">
        <v>4.17474459145917E-13</v>
      </c>
      <c r="J89" s="18">
        <v>3.3821693224169998E-13</v>
      </c>
      <c r="K89" s="18">
        <v>5.7874763931605202E-14</v>
      </c>
      <c r="L89" s="18">
        <v>4.6201692949410602E-14</v>
      </c>
      <c r="M89" s="18">
        <v>3.5245667327709101E-14</v>
      </c>
      <c r="N89" s="18">
        <v>3.1149837459681401E-14</v>
      </c>
      <c r="O89" s="18">
        <v>-9.0125405691539603E-15</v>
      </c>
      <c r="P89" s="18">
        <v>1.35060250930097E-14</v>
      </c>
      <c r="Q89">
        <v>-7.5719007624999696E-2</v>
      </c>
      <c r="R89">
        <v>0</v>
      </c>
      <c r="S89">
        <v>2.3783761505706601E-4</v>
      </c>
      <c r="T89">
        <v>0.3029647681582</v>
      </c>
      <c r="U89" s="11">
        <f t="shared" si="7"/>
        <v>2.7115043420043579</v>
      </c>
      <c r="Y89" s="1">
        <f>+A89</f>
        <v>47118</v>
      </c>
      <c r="Z89" s="16">
        <f t="shared" si="8"/>
        <v>-0.18184186590739199</v>
      </c>
      <c r="AA89" s="16">
        <f t="shared" si="8"/>
        <v>-2.0476434356077098</v>
      </c>
      <c r="AB89" s="16">
        <f t="shared" si="8"/>
        <v>4.7098735089618096</v>
      </c>
      <c r="AC89" s="16">
        <f t="shared" si="9"/>
        <v>2.3522099887911041E-4</v>
      </c>
      <c r="AD89" s="16">
        <f t="shared" si="10"/>
        <v>3.6351530246050701E-3</v>
      </c>
      <c r="AE89" s="16">
        <f t="shared" si="11"/>
        <v>-7.5719007624999696E-2</v>
      </c>
      <c r="AF89" s="16">
        <f t="shared" si="12"/>
        <v>-2.6334352625727702E-15</v>
      </c>
      <c r="AG89" s="16">
        <f t="shared" si="12"/>
        <v>3.7952510387459902E-14</v>
      </c>
      <c r="AH89" s="16">
        <f t="shared" si="13"/>
        <v>0.3029647681591307</v>
      </c>
      <c r="AI89" s="16">
        <f>+SUM(Z89:AH89)</f>
        <v>2.7115043420043583</v>
      </c>
    </row>
    <row r="90" spans="1:35" x14ac:dyDescent="0.25">
      <c r="A90" s="1">
        <v>47208</v>
      </c>
      <c r="B90">
        <v>-0.17976359080849599</v>
      </c>
      <c r="C90">
        <v>-2.02781289328877</v>
      </c>
      <c r="D90">
        <v>4.6627747738721999</v>
      </c>
      <c r="E90">
        <v>2.5475373231459799E-3</v>
      </c>
      <c r="F90" s="18">
        <v>-6.3076613517607396E-6</v>
      </c>
      <c r="G90" s="18">
        <v>-2.4388423348831101E-15</v>
      </c>
      <c r="H90" s="18">
        <v>3.5789221493826901E-14</v>
      </c>
      <c r="I90" s="18">
        <v>4.15062696869456E-13</v>
      </c>
      <c r="J90" s="18">
        <v>3.4257795855766298E-13</v>
      </c>
      <c r="K90" s="18">
        <v>5.77208350492383E-14</v>
      </c>
      <c r="L90" s="18">
        <v>4.6269793704934499E-14</v>
      </c>
      <c r="M90" s="18">
        <v>3.53355067123781E-14</v>
      </c>
      <c r="N90" s="18">
        <v>3.1217032099295799E-14</v>
      </c>
      <c r="O90" s="18">
        <v>-8.5438499443400005E-15</v>
      </c>
      <c r="P90" s="18">
        <v>1.3331876868113201E-14</v>
      </c>
      <c r="Q90">
        <v>-7.57104730780431E-2</v>
      </c>
      <c r="R90">
        <v>0</v>
      </c>
      <c r="S90" s="18">
        <v>-5.5897574184384497E-5</v>
      </c>
      <c r="T90">
        <v>0.29976785092209302</v>
      </c>
      <c r="U90" s="11">
        <f t="shared" si="7"/>
        <v>2.6817409997075603</v>
      </c>
      <c r="Y90" s="1">
        <f>+A90</f>
        <v>47208</v>
      </c>
      <c r="Z90" s="16">
        <f t="shared" si="8"/>
        <v>-0.17976359080849599</v>
      </c>
      <c r="AA90" s="16">
        <f t="shared" si="8"/>
        <v>-2.02781289328877</v>
      </c>
      <c r="AB90" s="16">
        <f t="shared" si="8"/>
        <v>4.6627747738721999</v>
      </c>
      <c r="AC90" s="16">
        <f t="shared" si="9"/>
        <v>-6.220523553614524E-5</v>
      </c>
      <c r="AD90" s="16">
        <f t="shared" si="10"/>
        <v>2.5475373231459799E-3</v>
      </c>
      <c r="AE90" s="16">
        <f t="shared" si="11"/>
        <v>-7.57104730780431E-2</v>
      </c>
      <c r="AF90" s="16">
        <f t="shared" si="12"/>
        <v>-2.4388423348831101E-15</v>
      </c>
      <c r="AG90" s="16">
        <f t="shared" si="12"/>
        <v>3.5789221493826901E-14</v>
      </c>
      <c r="AH90" s="16">
        <f t="shared" si="13"/>
        <v>0.29976785092302599</v>
      </c>
      <c r="AI90" s="16">
        <f>+SUM(Z90:AH90)</f>
        <v>2.6817409997075603</v>
      </c>
    </row>
    <row r="91" spans="1:35" x14ac:dyDescent="0.25">
      <c r="A91" s="1">
        <v>47299</v>
      </c>
      <c r="B91">
        <v>-0.17774365147632601</v>
      </c>
      <c r="C91">
        <v>-2.0080825713694201</v>
      </c>
      <c r="D91">
        <v>4.6161470261334898</v>
      </c>
      <c r="E91">
        <v>1.7571602264069199E-3</v>
      </c>
      <c r="F91" s="18">
        <v>-9.4753457827084897E-6</v>
      </c>
      <c r="G91" s="18">
        <v>-2.2470987442117E-15</v>
      </c>
      <c r="H91" s="18">
        <v>3.3690638988119702E-14</v>
      </c>
      <c r="I91" s="18">
        <v>4.1262950676047898E-13</v>
      </c>
      <c r="J91" s="18">
        <v>3.4664389602970901E-13</v>
      </c>
      <c r="K91" s="18">
        <v>5.75543901985952E-14</v>
      </c>
      <c r="L91" s="18">
        <v>4.6320956955570997E-14</v>
      </c>
      <c r="M91" s="18">
        <v>3.5410665841853499E-14</v>
      </c>
      <c r="N91" s="18">
        <v>3.1271659194707299E-14</v>
      </c>
      <c r="O91" s="18">
        <v>-8.0940676185491395E-15</v>
      </c>
      <c r="P91" s="18">
        <v>1.31569700004136E-14</v>
      </c>
      <c r="Q91">
        <v>-7.5702002536607596E-2</v>
      </c>
      <c r="R91">
        <v>0</v>
      </c>
      <c r="S91">
        <v>-3.1687922256801599E-4</v>
      </c>
      <c r="T91">
        <v>0.29660341918536598</v>
      </c>
      <c r="U91" s="11">
        <f t="shared" si="7"/>
        <v>2.6526530255955252</v>
      </c>
      <c r="Y91" s="1">
        <f>+A91</f>
        <v>47299</v>
      </c>
      <c r="Z91" s="16">
        <f t="shared" si="8"/>
        <v>-0.17774365147632601</v>
      </c>
      <c r="AA91" s="16">
        <f t="shared" si="8"/>
        <v>-2.0080825713694201</v>
      </c>
      <c r="AB91" s="16">
        <f t="shared" si="8"/>
        <v>4.6161470261334898</v>
      </c>
      <c r="AC91" s="16">
        <f t="shared" si="9"/>
        <v>-3.263545683507245E-4</v>
      </c>
      <c r="AD91" s="16">
        <f t="shared" si="10"/>
        <v>1.7571602264069199E-3</v>
      </c>
      <c r="AE91" s="16">
        <f t="shared" si="11"/>
        <v>-7.5702002536607596E-2</v>
      </c>
      <c r="AF91" s="16">
        <f t="shared" si="12"/>
        <v>-2.2470987442117E-15</v>
      </c>
      <c r="AG91" s="16">
        <f t="shared" si="12"/>
        <v>3.3690638988119702E-14</v>
      </c>
      <c r="AH91" s="16">
        <f t="shared" si="13"/>
        <v>0.29660341918630084</v>
      </c>
      <c r="AI91" s="16">
        <f>+SUM(Z91:AH91)</f>
        <v>2.6526530255955247</v>
      </c>
    </row>
    <row r="92" spans="1:35" x14ac:dyDescent="0.25">
      <c r="A92" s="1">
        <v>47391</v>
      </c>
      <c r="B92">
        <v>-0.17577695040515101</v>
      </c>
      <c r="C92">
        <v>-1.98846636281591</v>
      </c>
      <c r="D92">
        <v>4.5699855558721598</v>
      </c>
      <c r="E92">
        <v>1.2243957271376299E-3</v>
      </c>
      <c r="F92" s="18">
        <v>-1.21550069945113E-5</v>
      </c>
      <c r="G92" s="18">
        <v>-2.05830653160014E-15</v>
      </c>
      <c r="H92" s="18">
        <v>3.1652890735033499E-14</v>
      </c>
      <c r="I92" s="18">
        <v>4.1017701460013202E-13</v>
      </c>
      <c r="J92" s="18">
        <v>3.50433138067073E-13</v>
      </c>
      <c r="K92" s="18">
        <v>5.7376108841456998E-14</v>
      </c>
      <c r="L92" s="18">
        <v>4.63561571105063E-14</v>
      </c>
      <c r="M92" s="18">
        <v>3.5471967078630303E-14</v>
      </c>
      <c r="N92" s="18">
        <v>3.1314402711165102E-14</v>
      </c>
      <c r="O92" s="18">
        <v>-7.6620307031902997E-15</v>
      </c>
      <c r="P92" s="18">
        <v>1.2981401843644901E-14</v>
      </c>
      <c r="Q92">
        <v>-7.5699427848683207E-2</v>
      </c>
      <c r="R92">
        <v>0</v>
      </c>
      <c r="S92">
        <v>-5.4574006851877395E-4</v>
      </c>
      <c r="T92">
        <v>0.29347114559340698</v>
      </c>
      <c r="U92" s="11">
        <f t="shared" si="7"/>
        <v>2.6241804610484127</v>
      </c>
      <c r="Y92" s="1">
        <f>+A92</f>
        <v>47391</v>
      </c>
      <c r="Z92" s="16">
        <f t="shared" si="8"/>
        <v>-0.17577695040515101</v>
      </c>
      <c r="AA92" s="16">
        <f t="shared" si="8"/>
        <v>-1.98846636281591</v>
      </c>
      <c r="AB92" s="16">
        <f t="shared" si="8"/>
        <v>4.5699855558721598</v>
      </c>
      <c r="AC92" s="16">
        <f t="shared" si="9"/>
        <v>-5.5789507551328528E-4</v>
      </c>
      <c r="AD92" s="16">
        <f t="shared" si="10"/>
        <v>1.2243957271376299E-3</v>
      </c>
      <c r="AE92" s="16">
        <f t="shared" si="11"/>
        <v>-7.5699427848683207E-2</v>
      </c>
      <c r="AF92" s="16">
        <f t="shared" si="12"/>
        <v>-2.05830653160014E-15</v>
      </c>
      <c r="AG92" s="16">
        <f t="shared" si="12"/>
        <v>3.1652890735033499E-14</v>
      </c>
      <c r="AH92" s="16">
        <f t="shared" si="13"/>
        <v>0.29347114559434345</v>
      </c>
      <c r="AI92" s="16">
        <f>+SUM(Z92:AH92)</f>
        <v>2.6241804610484127</v>
      </c>
    </row>
    <row r="93" spans="1:35" x14ac:dyDescent="0.25">
      <c r="A93" s="1">
        <v>47483</v>
      </c>
      <c r="B93">
        <v>-0.173858678299838</v>
      </c>
      <c r="C93">
        <v>-1.9689757596875299</v>
      </c>
      <c r="D93">
        <v>4.5242857003134498</v>
      </c>
      <c r="E93">
        <v>9.1220301656325597E-4</v>
      </c>
      <c r="F93" s="18">
        <v>-1.43838041555352E-5</v>
      </c>
      <c r="G93" s="18">
        <v>-1.8725631681009902E-15</v>
      </c>
      <c r="H93" s="18">
        <v>2.9672398557330399E-14</v>
      </c>
      <c r="I93" s="18">
        <v>4.07707123469404E-13</v>
      </c>
      <c r="J93" s="18">
        <v>3.5396279675157499E-13</v>
      </c>
      <c r="K93" s="18">
        <v>5.7186665169157698E-14</v>
      </c>
      <c r="L93" s="18">
        <v>4.63763184305161E-14</v>
      </c>
      <c r="M93" s="18">
        <v>3.5520196497046002E-14</v>
      </c>
      <c r="N93" s="18">
        <v>3.1345922805338502E-14</v>
      </c>
      <c r="O93" s="18">
        <v>-7.2466348272570793E-15</v>
      </c>
      <c r="P93" s="18">
        <v>1.2805265392337501E-14</v>
      </c>
      <c r="Q93">
        <v>-7.5707185590432297E-2</v>
      </c>
      <c r="R93">
        <v>0</v>
      </c>
      <c r="S93">
        <v>-7.4355445104828401E-4</v>
      </c>
      <c r="T93">
        <v>0.290370706100122</v>
      </c>
      <c r="U93" s="11">
        <f t="shared" si="7"/>
        <v>2.596269047598097</v>
      </c>
      <c r="Y93" s="1">
        <f>+A93</f>
        <v>47483</v>
      </c>
      <c r="Z93" s="16">
        <f t="shared" si="8"/>
        <v>-0.173858678299838</v>
      </c>
      <c r="AA93" s="16">
        <f t="shared" si="8"/>
        <v>-1.9689757596875299</v>
      </c>
      <c r="AB93" s="16">
        <f t="shared" si="8"/>
        <v>4.5242857003134498</v>
      </c>
      <c r="AC93" s="16">
        <f t="shared" si="9"/>
        <v>-7.5793825520381922E-4</v>
      </c>
      <c r="AD93" s="16">
        <f t="shared" si="10"/>
        <v>9.1220301656325597E-4</v>
      </c>
      <c r="AE93" s="16">
        <f t="shared" si="11"/>
        <v>-7.5707185590432297E-2</v>
      </c>
      <c r="AF93" s="16">
        <f t="shared" si="12"/>
        <v>-1.8725631681009902E-15</v>
      </c>
      <c r="AG93" s="16">
        <f t="shared" si="12"/>
        <v>2.9672398557330399E-14</v>
      </c>
      <c r="AH93" s="16">
        <f t="shared" si="13"/>
        <v>0.29037070610105964</v>
      </c>
      <c r="AI93" s="16">
        <f>+SUM(Z93:AH93)</f>
        <v>2.5962690475980965</v>
      </c>
    </row>
    <row r="94" spans="1:35" x14ac:dyDescent="0.25">
      <c r="A94" s="1">
        <v>47573</v>
      </c>
      <c r="B94">
        <v>-0.17198433939275001</v>
      </c>
      <c r="C94">
        <v>-1.9496202206490501</v>
      </c>
      <c r="D94">
        <v>4.47904284331032</v>
      </c>
      <c r="E94">
        <v>7.8627843097813801E-4</v>
      </c>
      <c r="F94" s="18">
        <v>-1.6199835629443101E-5</v>
      </c>
      <c r="G94" s="18">
        <v>-1.6899603104817701E-15</v>
      </c>
      <c r="H94" s="18">
        <v>2.7745875176508501E-14</v>
      </c>
      <c r="I94" s="18">
        <v>4.05221538125132E-13</v>
      </c>
      <c r="J94" s="18">
        <v>3.5724872920642499E-13</v>
      </c>
      <c r="K94" s="18">
        <v>5.6986721850717996E-14</v>
      </c>
      <c r="L94" s="18">
        <v>4.6382313658185402E-14</v>
      </c>
      <c r="M94" s="18">
        <v>3.5556101403996997E-14</v>
      </c>
      <c r="N94" s="18">
        <v>3.1366852529009898E-14</v>
      </c>
      <c r="O94" s="18">
        <v>-6.8468385421009497E-15</v>
      </c>
      <c r="P94" s="18">
        <v>1.26286496416144E-14</v>
      </c>
      <c r="Q94">
        <v>-7.5728490116102096E-2</v>
      </c>
      <c r="R94">
        <v>0</v>
      </c>
      <c r="S94">
        <v>-9.1174281329151497E-4</v>
      </c>
      <c r="T94">
        <v>0.28730177993385803</v>
      </c>
      <c r="U94" s="11">
        <f t="shared" si="7"/>
        <v>2.5688699088692966</v>
      </c>
      <c r="Y94" s="1">
        <f>+A94</f>
        <v>47573</v>
      </c>
      <c r="Z94" s="16">
        <f t="shared" si="8"/>
        <v>-0.17198433939275001</v>
      </c>
      <c r="AA94" s="16">
        <f t="shared" si="8"/>
        <v>-1.9496202206490501</v>
      </c>
      <c r="AB94" s="16">
        <f t="shared" si="8"/>
        <v>4.47904284331032</v>
      </c>
      <c r="AC94" s="16">
        <f t="shared" si="9"/>
        <v>-9.2794264892095805E-4</v>
      </c>
      <c r="AD94" s="16">
        <f t="shared" si="10"/>
        <v>7.8627843097813801E-4</v>
      </c>
      <c r="AE94" s="16">
        <f t="shared" si="11"/>
        <v>-7.5728490116102096E-2</v>
      </c>
      <c r="AF94" s="16">
        <f t="shared" si="12"/>
        <v>-1.6899603104817701E-15</v>
      </c>
      <c r="AG94" s="16">
        <f t="shared" si="12"/>
        <v>2.7745875176508501E-14</v>
      </c>
      <c r="AH94" s="16">
        <f t="shared" si="13"/>
        <v>0.28730177993479666</v>
      </c>
      <c r="AI94" s="16">
        <f>+SUM(Z94:AH94)</f>
        <v>2.568869908869297</v>
      </c>
    </row>
    <row r="95" spans="1:35" x14ac:dyDescent="0.25">
      <c r="A95" s="1">
        <v>47664</v>
      </c>
      <c r="B95">
        <v>-0.170149767680287</v>
      </c>
      <c r="C95">
        <v>-1.9304074826437301</v>
      </c>
      <c r="D95">
        <v>4.4342524148772204</v>
      </c>
      <c r="E95">
        <v>8.15139505504957E-4</v>
      </c>
      <c r="F95" s="18">
        <v>-1.76413871763316E-5</v>
      </c>
      <c r="G95" s="18">
        <v>-1.51058282555544E-15</v>
      </c>
      <c r="H95" s="18">
        <v>2.5870317204182699E-14</v>
      </c>
      <c r="I95" s="18">
        <v>4.0272178778760399E-13</v>
      </c>
      <c r="J95" s="18">
        <v>3.60305577153134E-13</v>
      </c>
      <c r="K95" s="18">
        <v>5.6776924955818599E-14</v>
      </c>
      <c r="L95" s="18">
        <v>4.63749635856895E-14</v>
      </c>
      <c r="M95" s="18">
        <v>3.5580388815417502E-14</v>
      </c>
      <c r="N95" s="18">
        <v>3.1377795463707997E-14</v>
      </c>
      <c r="O95" s="18">
        <v>-6.4616660229417103E-15</v>
      </c>
      <c r="P95" s="18">
        <v>1.24516399086474E-14</v>
      </c>
      <c r="Q95">
        <v>-7.5765496812959604E-2</v>
      </c>
      <c r="R95">
        <v>0</v>
      </c>
      <c r="S95">
        <v>-1.0519878055449601E-3</v>
      </c>
      <c r="T95">
        <v>0.28426404956370399</v>
      </c>
      <c r="U95" s="11">
        <f t="shared" si="7"/>
        <v>2.5419392276176951</v>
      </c>
      <c r="Y95" s="1">
        <f>+A95</f>
        <v>47664</v>
      </c>
      <c r="Z95" s="16">
        <f t="shared" si="8"/>
        <v>-0.170149767680287</v>
      </c>
      <c r="AA95" s="16">
        <f t="shared" si="8"/>
        <v>-1.9304074826437301</v>
      </c>
      <c r="AB95" s="16">
        <f t="shared" si="8"/>
        <v>4.4342524148772204</v>
      </c>
      <c r="AC95" s="16">
        <f t="shared" si="9"/>
        <v>-1.0696291927212917E-3</v>
      </c>
      <c r="AD95" s="16">
        <f t="shared" si="10"/>
        <v>8.15139505504957E-4</v>
      </c>
      <c r="AE95" s="16">
        <f t="shared" si="11"/>
        <v>-7.5765496812959604E-2</v>
      </c>
      <c r="AF95" s="16">
        <f t="shared" si="12"/>
        <v>-1.51058282555544E-15</v>
      </c>
      <c r="AG95" s="16">
        <f t="shared" si="12"/>
        <v>2.5870317204182699E-14</v>
      </c>
      <c r="AH95" s="16">
        <f t="shared" si="13"/>
        <v>0.28426404956464313</v>
      </c>
      <c r="AI95" s="16">
        <f>+SUM(Z95:AH95)</f>
        <v>2.5419392276176955</v>
      </c>
    </row>
    <row r="96" spans="1:35" x14ac:dyDescent="0.25">
      <c r="A96" s="1">
        <v>47756</v>
      </c>
      <c r="B96">
        <v>-0.168351135321159</v>
      </c>
      <c r="C96">
        <v>-1.91134382520681</v>
      </c>
      <c r="D96">
        <v>4.3899098907284602</v>
      </c>
      <c r="E96">
        <v>9.7015100116188704E-4</v>
      </c>
      <c r="F96" s="18">
        <v>-1.87463010766407E-5</v>
      </c>
      <c r="G96" s="18">
        <v>-1.3345080562093601E-15</v>
      </c>
      <c r="H96" s="18">
        <v>2.4042994973908701E-14</v>
      </c>
      <c r="I96" s="18">
        <v>4.00209247258424E-13</v>
      </c>
      <c r="J96" s="18">
        <v>3.6314681680634902E-13</v>
      </c>
      <c r="K96" s="18">
        <v>5.6557899931297902E-14</v>
      </c>
      <c r="L96" s="18">
        <v>4.63550374072099E-14</v>
      </c>
      <c r="M96" s="18">
        <v>3.5593724749091601E-14</v>
      </c>
      <c r="N96" s="18">
        <v>3.1379324164192698E-14</v>
      </c>
      <c r="O96" s="18">
        <v>-6.0902083179274797E-15</v>
      </c>
      <c r="P96" s="18">
        <v>1.2274318118378301E-14</v>
      </c>
      <c r="Q96">
        <v>-7.5819454629195801E-2</v>
      </c>
      <c r="R96">
        <v>0</v>
      </c>
      <c r="S96">
        <v>-1.1661610764423099E-3</v>
      </c>
      <c r="T96">
        <v>0.281257200666159</v>
      </c>
      <c r="U96" s="11">
        <f t="shared" si="7"/>
        <v>2.5154379198620589</v>
      </c>
      <c r="Y96" s="1">
        <f>+A96</f>
        <v>47756</v>
      </c>
      <c r="Z96" s="16">
        <f t="shared" si="8"/>
        <v>-0.168351135321159</v>
      </c>
      <c r="AA96" s="16">
        <f t="shared" si="8"/>
        <v>-1.91134382520681</v>
      </c>
      <c r="AB96" s="16">
        <f t="shared" si="8"/>
        <v>4.3899098907284602</v>
      </c>
      <c r="AC96" s="16">
        <f t="shared" si="9"/>
        <v>-1.1849073775189506E-3</v>
      </c>
      <c r="AD96" s="16">
        <f t="shared" si="10"/>
        <v>9.7015100116188704E-4</v>
      </c>
      <c r="AE96" s="16">
        <f t="shared" si="11"/>
        <v>-7.5819454629195801E-2</v>
      </c>
      <c r="AF96" s="16">
        <f t="shared" si="12"/>
        <v>-1.3345080562093601E-15</v>
      </c>
      <c r="AG96" s="16">
        <f t="shared" si="12"/>
        <v>2.4042994973908701E-14</v>
      </c>
      <c r="AH96" s="16">
        <f t="shared" si="13"/>
        <v>0.28125720066709842</v>
      </c>
      <c r="AI96" s="16">
        <f>+SUM(Z96:AH96)</f>
        <v>2.5154379198620598</v>
      </c>
    </row>
    <row r="97" spans="1:35" x14ac:dyDescent="0.25">
      <c r="A97" s="1">
        <v>47848</v>
      </c>
      <c r="B97">
        <v>-0.16658495435679799</v>
      </c>
      <c r="C97">
        <v>-1.89243429461204</v>
      </c>
      <c r="D97">
        <v>4.3460107918211799</v>
      </c>
      <c r="E97">
        <v>1.22550205642678E-3</v>
      </c>
      <c r="F97" s="18">
        <v>-1.9551456154302298E-5</v>
      </c>
      <c r="G97" s="18">
        <v>-1.16180530248883E-15</v>
      </c>
      <c r="H97" s="18">
        <v>2.22614399171234E-14</v>
      </c>
      <c r="I97" s="18">
        <v>3.9768515633071602E-13</v>
      </c>
      <c r="J97" s="18">
        <v>3.6578481658455701E-13</v>
      </c>
      <c r="K97" s="18">
        <v>5.6330248513807099E-14</v>
      </c>
      <c r="L97" s="18">
        <v>4.6323253716908201E-14</v>
      </c>
      <c r="M97" s="18">
        <v>3.5596734205311598E-14</v>
      </c>
      <c r="N97" s="18">
        <v>3.1371979296687601E-14</v>
      </c>
      <c r="O97" s="18">
        <v>-5.7316233755781601E-15</v>
      </c>
      <c r="P97" s="18">
        <v>1.20967630561939E-14</v>
      </c>
      <c r="Q97">
        <v>-7.5890847264186004E-2</v>
      </c>
      <c r="R97">
        <v>0</v>
      </c>
      <c r="S97">
        <v>-1.2562599021032101E-3</v>
      </c>
      <c r="T97">
        <v>0.27828092209216498</v>
      </c>
      <c r="U97" s="11">
        <f t="shared" si="7"/>
        <v>2.4893313083794504</v>
      </c>
      <c r="Y97" s="1">
        <f>+A97</f>
        <v>47848</v>
      </c>
      <c r="Z97" s="16">
        <f t="shared" si="8"/>
        <v>-0.16658495435679799</v>
      </c>
      <c r="AA97" s="16">
        <f t="shared" si="8"/>
        <v>-1.89243429461204</v>
      </c>
      <c r="AB97" s="16">
        <f t="shared" si="8"/>
        <v>4.3460107918211799</v>
      </c>
      <c r="AC97" s="16">
        <f t="shared" si="9"/>
        <v>-1.2758113582575124E-3</v>
      </c>
      <c r="AD97" s="16">
        <f t="shared" si="10"/>
        <v>1.22550205642678E-3</v>
      </c>
      <c r="AE97" s="16">
        <f t="shared" si="11"/>
        <v>-7.5890847264186004E-2</v>
      </c>
      <c r="AF97" s="16">
        <f t="shared" si="12"/>
        <v>-1.16180530248883E-15</v>
      </c>
      <c r="AG97" s="16">
        <f t="shared" si="12"/>
        <v>2.22614399171234E-14</v>
      </c>
      <c r="AH97" s="16">
        <f t="shared" si="13"/>
        <v>0.2782809220931044</v>
      </c>
      <c r="AI97" s="16">
        <f>+SUM(Z97:AH97)</f>
        <v>2.4893313083794499</v>
      </c>
    </row>
    <row r="98" spans="1:35" x14ac:dyDescent="0.25">
      <c r="A98" s="1">
        <v>47938</v>
      </c>
      <c r="B98">
        <v>-0.16484807282786901</v>
      </c>
      <c r="C98">
        <v>-1.87368289395094</v>
      </c>
      <c r="D98">
        <v>4.3025506839029797</v>
      </c>
      <c r="E98">
        <v>1.5581428736768E-3</v>
      </c>
      <c r="F98" s="18">
        <v>-2.0092348586196201E-5</v>
      </c>
      <c r="G98" s="18">
        <v>-9.92535491852046E-16</v>
      </c>
      <c r="H98" s="18">
        <v>2.0523430104279799E-14</v>
      </c>
      <c r="I98" s="18">
        <v>3.95150637489516E-13</v>
      </c>
      <c r="J98" s="18">
        <v>3.6823090042658902E-13</v>
      </c>
      <c r="K98" s="18">
        <v>5.6094546466513797E-14</v>
      </c>
      <c r="L98" s="18">
        <v>4.6280282027119497E-14</v>
      </c>
      <c r="M98" s="18">
        <v>3.5590001718079101E-14</v>
      </c>
      <c r="N98" s="18">
        <v>3.1356269366287999E-14</v>
      </c>
      <c r="O98" s="18">
        <v>-5.3851350610865004E-15</v>
      </c>
      <c r="P98" s="18">
        <v>1.19190505902766E-14</v>
      </c>
      <c r="Q98">
        <v>-7.5979522688576703E-2</v>
      </c>
      <c r="R98">
        <v>0</v>
      </c>
      <c r="S98">
        <v>-1.32435284790258E-3</v>
      </c>
      <c r="T98">
        <v>0.27533490583450099</v>
      </c>
      <c r="U98" s="11">
        <f t="shared" si="7"/>
        <v>2.4635887979482414</v>
      </c>
      <c r="Y98" s="1">
        <f>+A98</f>
        <v>47938</v>
      </c>
      <c r="Z98" s="16">
        <f t="shared" si="8"/>
        <v>-0.16484807282786901</v>
      </c>
      <c r="AA98" s="16">
        <f t="shared" si="8"/>
        <v>-1.87368289395094</v>
      </c>
      <c r="AB98" s="16">
        <f t="shared" si="8"/>
        <v>4.3025506839029797</v>
      </c>
      <c r="AC98" s="16">
        <f t="shared" si="9"/>
        <v>-1.3444451964887761E-3</v>
      </c>
      <c r="AD98" s="16">
        <f t="shared" si="10"/>
        <v>1.5581428736768E-3</v>
      </c>
      <c r="AE98" s="16">
        <f t="shared" si="11"/>
        <v>-7.5979522688576703E-2</v>
      </c>
      <c r="AF98" s="16">
        <f t="shared" si="12"/>
        <v>-9.92535491852046E-16</v>
      </c>
      <c r="AG98" s="16">
        <f t="shared" si="12"/>
        <v>2.0523430104279799E-14</v>
      </c>
      <c r="AH98" s="16">
        <f t="shared" si="13"/>
        <v>0.27533490583544024</v>
      </c>
      <c r="AI98" s="16">
        <f>+SUM(Z98:AH98)</f>
        <v>2.4635887979482418</v>
      </c>
    </row>
    <row r="99" spans="1:35" x14ac:dyDescent="0.25">
      <c r="A99" s="1">
        <v>48029</v>
      </c>
      <c r="B99">
        <v>-0.163137666271812</v>
      </c>
      <c r="C99">
        <v>-1.8550927443188401</v>
      </c>
      <c r="D99">
        <v>4.2595251770639599</v>
      </c>
      <c r="E99">
        <v>1.9476886001310099E-3</v>
      </c>
      <c r="F99" s="18">
        <v>-2.0402763469240101E-5</v>
      </c>
      <c r="G99" s="18">
        <v>-8.2675101383628698E-16</v>
      </c>
      <c r="H99" s="18">
        <v>1.88269744939159E-14</v>
      </c>
      <c r="I99" s="18">
        <v>3.9260671192930202E-13</v>
      </c>
      <c r="J99" s="18">
        <v>3.7049541479731398E-13</v>
      </c>
      <c r="K99" s="18">
        <v>5.58513420339856E-14</v>
      </c>
      <c r="L99" s="18">
        <v>4.6226744694831798E-14</v>
      </c>
      <c r="M99" s="18">
        <v>3.5574072370735298E-14</v>
      </c>
      <c r="N99" s="18">
        <v>3.1332670936787701E-14</v>
      </c>
      <c r="O99" s="18">
        <v>-5.0500313516445E-15</v>
      </c>
      <c r="P99" s="18">
        <v>1.17412538663355E-14</v>
      </c>
      <c r="Q99">
        <v>-7.6084810899146593E-2</v>
      </c>
      <c r="R99">
        <v>0</v>
      </c>
      <c r="S99">
        <v>-1.37253369283016E-3</v>
      </c>
      <c r="T99">
        <v>0.27241884699553098</v>
      </c>
      <c r="U99" s="11">
        <f t="shared" si="7"/>
        <v>2.4381835547144801</v>
      </c>
      <c r="Y99" s="1">
        <f>+A99</f>
        <v>48029</v>
      </c>
      <c r="Z99" s="16">
        <f t="shared" si="8"/>
        <v>-0.163137666271812</v>
      </c>
      <c r="AA99" s="16">
        <f t="shared" si="8"/>
        <v>-1.8550927443188401</v>
      </c>
      <c r="AB99" s="16">
        <f t="shared" si="8"/>
        <v>4.2595251770639599</v>
      </c>
      <c r="AC99" s="16">
        <f t="shared" si="9"/>
        <v>-1.3929364562994002E-3</v>
      </c>
      <c r="AD99" s="16">
        <f t="shared" si="10"/>
        <v>1.9476886001310099E-3</v>
      </c>
      <c r="AE99" s="16">
        <f t="shared" si="11"/>
        <v>-7.6084810899146593E-2</v>
      </c>
      <c r="AF99" s="16">
        <f t="shared" si="12"/>
        <v>-8.2675101383628698E-16</v>
      </c>
      <c r="AG99" s="16">
        <f t="shared" si="12"/>
        <v>1.88269744939159E-14</v>
      </c>
      <c r="AH99" s="16">
        <f t="shared" si="13"/>
        <v>0.27241884699646979</v>
      </c>
      <c r="AI99" s="16">
        <f>+SUM(Z99:AH99)</f>
        <v>2.4381835547144806</v>
      </c>
    </row>
    <row r="100" spans="1:35" x14ac:dyDescent="0.25">
      <c r="A100" s="1">
        <v>48121</v>
      </c>
      <c r="B100">
        <v>-0.16145122549647001</v>
      </c>
      <c r="C100">
        <v>-1.8366662214955001</v>
      </c>
      <c r="D100">
        <v>4.2169299252933197</v>
      </c>
      <c r="E100">
        <v>2.3762973156467001E-3</v>
      </c>
      <c r="F100" s="18">
        <v>-2.0514527344333102E-5</v>
      </c>
      <c r="G100" s="18">
        <v>-6.6449569576359895E-16</v>
      </c>
      <c r="H100" s="18">
        <v>1.7170296358914601E-14</v>
      </c>
      <c r="I100" s="18">
        <v>3.9005431393868499E-13</v>
      </c>
      <c r="J100" s="18">
        <v>3.7258779773913199E-13</v>
      </c>
      <c r="K100" s="18">
        <v>5.5601155016296602E-14</v>
      </c>
      <c r="L100" s="18">
        <v>4.6163219157420598E-14</v>
      </c>
      <c r="M100" s="18">
        <v>3.5549453180883901E-14</v>
      </c>
      <c r="N100" s="18">
        <v>3.1301629255055499E-14</v>
      </c>
      <c r="O100" s="18">
        <v>-4.7256618810652297E-15</v>
      </c>
      <c r="P100" s="18">
        <v>1.1563443477362699E-14</v>
      </c>
      <c r="Q100">
        <v>-7.6205630013197495E-2</v>
      </c>
      <c r="R100">
        <v>0</v>
      </c>
      <c r="S100">
        <v>-1.4028828769321699E-3</v>
      </c>
      <c r="T100">
        <v>0.269532443755305</v>
      </c>
      <c r="U100" s="11">
        <f t="shared" si="7"/>
        <v>2.4130921919557813</v>
      </c>
      <c r="Y100" s="1">
        <f>+A100</f>
        <v>48121</v>
      </c>
      <c r="Z100" s="16">
        <f t="shared" si="8"/>
        <v>-0.16145122549647001</v>
      </c>
      <c r="AA100" s="16">
        <f t="shared" si="8"/>
        <v>-1.8366662214955001</v>
      </c>
      <c r="AB100" s="16">
        <f t="shared" si="8"/>
        <v>4.2169299252933197</v>
      </c>
      <c r="AC100" s="16">
        <f t="shared" si="9"/>
        <v>-1.423397404276503E-3</v>
      </c>
      <c r="AD100" s="16">
        <f t="shared" si="10"/>
        <v>2.3762973156467001E-3</v>
      </c>
      <c r="AE100" s="16">
        <f t="shared" si="11"/>
        <v>-7.6205630013197495E-2</v>
      </c>
      <c r="AF100" s="16">
        <f t="shared" si="12"/>
        <v>-6.6449569576359895E-16</v>
      </c>
      <c r="AG100" s="16">
        <f t="shared" si="12"/>
        <v>1.7170296358914601E-14</v>
      </c>
      <c r="AH100" s="16">
        <f t="shared" si="13"/>
        <v>0.26953244375624313</v>
      </c>
      <c r="AI100" s="16">
        <f>+SUM(Z100:AH100)</f>
        <v>2.4130921919557822</v>
      </c>
    </row>
    <row r="101" spans="1:35" x14ac:dyDescent="0.25">
      <c r="A101" s="1">
        <v>48213</v>
      </c>
      <c r="B101">
        <v>-0.15978654143582399</v>
      </c>
      <c r="C101">
        <v>-1.8184050718420099</v>
      </c>
      <c r="D101">
        <v>4.1747606260404</v>
      </c>
      <c r="E101">
        <v>2.82852830707014E-3</v>
      </c>
      <c r="F101" s="18">
        <v>-2.0457332220614999E-5</v>
      </c>
      <c r="G101" s="18">
        <v>-5.05804897687675E-16</v>
      </c>
      <c r="H101" s="18">
        <v>1.55518162909493E-14</v>
      </c>
      <c r="I101" s="18">
        <v>3.8749430372024698E-13</v>
      </c>
      <c r="J101" s="18">
        <v>3.7451664857784099E-13</v>
      </c>
      <c r="K101" s="18">
        <v>5.5344476370743499E-14</v>
      </c>
      <c r="L101" s="18">
        <v>4.6090240390864199E-14</v>
      </c>
      <c r="M101" s="18">
        <v>3.55166147701025E-14</v>
      </c>
      <c r="N101" s="18">
        <v>3.1263559200883701E-14</v>
      </c>
      <c r="O101" s="18">
        <v>-4.4114349847533302E-15</v>
      </c>
      <c r="P101" s="18">
        <v>1.1385687610973601E-14</v>
      </c>
      <c r="Q101">
        <v>-7.6340580972616895E-2</v>
      </c>
      <c r="R101">
        <v>0</v>
      </c>
      <c r="S101">
        <v>-1.41743576112103E-3</v>
      </c>
      <c r="T101">
        <v>0.26667539734000401</v>
      </c>
      <c r="U101" s="11">
        <f t="shared" si="7"/>
        <v>2.3882944643446349</v>
      </c>
      <c r="Y101" s="1">
        <f>+A101</f>
        <v>48213</v>
      </c>
      <c r="Z101" s="16">
        <f t="shared" si="8"/>
        <v>-0.15978654143582399</v>
      </c>
      <c r="AA101" s="16">
        <f t="shared" si="8"/>
        <v>-1.8184050718420099</v>
      </c>
      <c r="AB101" s="16">
        <f t="shared" si="8"/>
        <v>4.1747606260404</v>
      </c>
      <c r="AC101" s="16">
        <f t="shared" si="9"/>
        <v>-1.4378930933416449E-3</v>
      </c>
      <c r="AD101" s="16">
        <f t="shared" si="10"/>
        <v>2.82852830707014E-3</v>
      </c>
      <c r="AE101" s="16">
        <f t="shared" si="11"/>
        <v>-7.6340580972616895E-2</v>
      </c>
      <c r="AF101" s="16">
        <f t="shared" si="12"/>
        <v>-5.05804897687675E-16</v>
      </c>
      <c r="AG101" s="16">
        <f t="shared" si="12"/>
        <v>1.55518162909493E-14</v>
      </c>
      <c r="AH101" s="16">
        <f t="shared" si="13"/>
        <v>0.2666753973409412</v>
      </c>
      <c r="AI101" s="16">
        <f>+SUM(Z101:AH101)</f>
        <v>2.3882944643446344</v>
      </c>
    </row>
    <row r="102" spans="1:35" x14ac:dyDescent="0.25">
      <c r="A102" s="1">
        <v>48304</v>
      </c>
      <c r="B102">
        <v>-0.15814168780676599</v>
      </c>
      <c r="C102">
        <v>-1.8003105105705299</v>
      </c>
      <c r="D102">
        <v>4.1330130197799999</v>
      </c>
      <c r="E102">
        <v>3.2911860999302301E-3</v>
      </c>
      <c r="F102" s="18">
        <v>-2.02586220794968E-5</v>
      </c>
      <c r="G102" s="18">
        <v>-3.5070570647318898E-16</v>
      </c>
      <c r="H102" s="18">
        <v>1.39701351212978E-14</v>
      </c>
      <c r="I102" s="18">
        <v>3.8492747872693698E-13</v>
      </c>
      <c r="J102" s="18">
        <v>3.7628979712178299E-13</v>
      </c>
      <c r="K102" s="18">
        <v>5.5081768257119002E-14</v>
      </c>
      <c r="L102" s="18">
        <v>4.6008303515194298E-14</v>
      </c>
      <c r="M102" s="18">
        <v>3.5475993244083099E-14</v>
      </c>
      <c r="N102" s="18">
        <v>3.1218846491778802E-14</v>
      </c>
      <c r="O102" s="18">
        <v>-4.1068143777557201E-15</v>
      </c>
      <c r="P102" s="18">
        <v>1.12080521767764E-14</v>
      </c>
      <c r="Q102">
        <v>-7.6488031261421202E-2</v>
      </c>
      <c r="R102">
        <v>0</v>
      </c>
      <c r="S102">
        <v>-1.41815701761009E-3</v>
      </c>
      <c r="T102">
        <v>0.26384741199072298</v>
      </c>
      <c r="U102" s="11">
        <f t="shared" si="7"/>
        <v>2.3637729725931953</v>
      </c>
      <c r="Y102" s="1">
        <f>+A102</f>
        <v>48304</v>
      </c>
      <c r="Z102" s="16">
        <f t="shared" si="8"/>
        <v>-0.15814168780676599</v>
      </c>
      <c r="AA102" s="16">
        <f t="shared" si="8"/>
        <v>-1.8003105105705299</v>
      </c>
      <c r="AB102" s="16">
        <f t="shared" si="8"/>
        <v>4.1330130197799999</v>
      </c>
      <c r="AC102" s="16">
        <f t="shared" si="9"/>
        <v>-1.4384156396895869E-3</v>
      </c>
      <c r="AD102" s="16">
        <f t="shared" si="10"/>
        <v>3.2911860999302301E-3</v>
      </c>
      <c r="AE102" s="16">
        <f t="shared" si="11"/>
        <v>-7.6488031261421202E-2</v>
      </c>
      <c r="AF102" s="16">
        <f t="shared" si="12"/>
        <v>-3.5070570647318898E-16</v>
      </c>
      <c r="AG102" s="16">
        <f t="shared" si="12"/>
        <v>1.39701351212978E-14</v>
      </c>
      <c r="AH102" s="16">
        <f t="shared" si="13"/>
        <v>0.26384741199165906</v>
      </c>
      <c r="AI102" s="16">
        <f>+SUM(Z102:AH102)</f>
        <v>2.3637729725931953</v>
      </c>
    </row>
    <row r="103" spans="1:35" x14ac:dyDescent="0.25">
      <c r="A103" s="1">
        <v>48395</v>
      </c>
      <c r="B103">
        <v>-0.15651500220185999</v>
      </c>
      <c r="C103">
        <v>-1.78238330506391</v>
      </c>
      <c r="D103">
        <v>4.0916828895822102</v>
      </c>
      <c r="E103">
        <v>3.75315504029318E-3</v>
      </c>
      <c r="F103" s="18">
        <v>-1.9943533343691899E-5</v>
      </c>
      <c r="G103" s="18">
        <v>-1.9921721064923001E-16</v>
      </c>
      <c r="H103" s="18">
        <v>1.24240170389255E-14</v>
      </c>
      <c r="I103" s="18">
        <v>3.8235458360597699E-13</v>
      </c>
      <c r="J103" s="18">
        <v>3.7791437140184002E-13</v>
      </c>
      <c r="K103" s="18">
        <v>5.4813464450102099E-14</v>
      </c>
      <c r="L103" s="18">
        <v>4.5917866482660702E-14</v>
      </c>
      <c r="M103" s="18">
        <v>3.5427992218424498E-14</v>
      </c>
      <c r="N103" s="18">
        <v>3.1167849080379199E-14</v>
      </c>
      <c r="O103" s="18">
        <v>-3.8113155813490103E-15</v>
      </c>
      <c r="P103" s="18">
        <v>1.1030600916084E-14</v>
      </c>
      <c r="Q103">
        <v>-7.6646188146194894E-2</v>
      </c>
      <c r="R103">
        <v>0</v>
      </c>
      <c r="S103">
        <v>-1.4069204994504E-3</v>
      </c>
      <c r="T103">
        <v>0.26104819493260201</v>
      </c>
      <c r="U103" s="11">
        <f t="shared" si="7"/>
        <v>2.3395128801112932</v>
      </c>
      <c r="Y103" s="1">
        <f>+A103</f>
        <v>48395</v>
      </c>
      <c r="Z103" s="16">
        <f t="shared" si="8"/>
        <v>-0.15651500220185999</v>
      </c>
      <c r="AA103" s="16">
        <f t="shared" si="8"/>
        <v>-1.78238330506391</v>
      </c>
      <c r="AB103" s="16">
        <f t="shared" si="8"/>
        <v>4.0916828895822102</v>
      </c>
      <c r="AC103" s="16">
        <f t="shared" si="9"/>
        <v>-1.4268640327940918E-3</v>
      </c>
      <c r="AD103" s="16">
        <f t="shared" si="10"/>
        <v>3.75315504029318E-3</v>
      </c>
      <c r="AE103" s="16">
        <f t="shared" si="11"/>
        <v>-7.6646188146194894E-2</v>
      </c>
      <c r="AF103" s="16">
        <f t="shared" si="12"/>
        <v>-1.9921721064923001E-16</v>
      </c>
      <c r="AG103" s="16">
        <f t="shared" si="12"/>
        <v>1.24240170389255E-14</v>
      </c>
      <c r="AH103" s="16">
        <f t="shared" si="13"/>
        <v>0.26104819493353676</v>
      </c>
      <c r="AI103" s="16">
        <f>+SUM(Z103:AH103)</f>
        <v>2.3395128801112932</v>
      </c>
    </row>
    <row r="104" spans="1:35" x14ac:dyDescent="0.25">
      <c r="A104" s="1">
        <v>48487</v>
      </c>
      <c r="B104">
        <v>-0.15490506617293501</v>
      </c>
      <c r="C104">
        <v>-1.7646238455158201</v>
      </c>
      <c r="D104">
        <v>4.0507660606864002</v>
      </c>
      <c r="E104">
        <v>4.20522857811754E-3</v>
      </c>
      <c r="F104" s="18">
        <v>-1.9534881352572998E-5</v>
      </c>
      <c r="G104" s="18">
        <v>-5.1350839443633403E-17</v>
      </c>
      <c r="H104" s="18">
        <v>1.09123731349502E-14</v>
      </c>
      <c r="I104" s="18">
        <v>3.7977631884752802E-13</v>
      </c>
      <c r="J104" s="18">
        <v>3.7939686318726702E-13</v>
      </c>
      <c r="K104" s="18">
        <v>5.4539971049839102E-14</v>
      </c>
      <c r="L104" s="18">
        <v>4.5819352793981998E-14</v>
      </c>
      <c r="M104" s="18">
        <v>3.5372984934255402E-14</v>
      </c>
      <c r="N104" s="18">
        <v>3.1110898689967202E-14</v>
      </c>
      <c r="O104" s="18">
        <v>-3.5245021975001199E-15</v>
      </c>
      <c r="P104" s="18">
        <v>1.08533954961365E-14</v>
      </c>
      <c r="Q104">
        <v>-7.6813162028777499E-2</v>
      </c>
      <c r="R104">
        <v>0</v>
      </c>
      <c r="S104">
        <v>-1.3854939696015501E-3</v>
      </c>
      <c r="T104">
        <v>0.25827745634427901</v>
      </c>
      <c r="U104" s="11">
        <f t="shared" si="7"/>
        <v>2.3155016430412538</v>
      </c>
      <c r="Y104" s="1">
        <f>+A104</f>
        <v>48487</v>
      </c>
      <c r="Z104" s="16">
        <f t="shared" si="8"/>
        <v>-0.15490506617293501</v>
      </c>
      <c r="AA104" s="16">
        <f t="shared" si="8"/>
        <v>-1.7646238455158201</v>
      </c>
      <c r="AB104" s="16">
        <f t="shared" si="8"/>
        <v>4.0507660606864002</v>
      </c>
      <c r="AC104" s="16">
        <f t="shared" si="9"/>
        <v>-1.4050288509541231E-3</v>
      </c>
      <c r="AD104" s="16">
        <f t="shared" si="10"/>
        <v>4.20522857811754E-3</v>
      </c>
      <c r="AE104" s="16">
        <f t="shared" si="11"/>
        <v>-7.6813162028777499E-2</v>
      </c>
      <c r="AF104" s="16">
        <f t="shared" si="12"/>
        <v>-5.1350839443633403E-17</v>
      </c>
      <c r="AG104" s="16">
        <f t="shared" si="12"/>
        <v>1.09123731349502E-14</v>
      </c>
      <c r="AH104" s="16">
        <f t="shared" si="13"/>
        <v>0.25827745634521238</v>
      </c>
      <c r="AI104" s="16">
        <f>+SUM(Z104:AH104)</f>
        <v>2.3155016430412543</v>
      </c>
    </row>
    <row r="105" spans="1:35" x14ac:dyDescent="0.25">
      <c r="A105" s="1">
        <v>48579</v>
      </c>
      <c r="B105">
        <v>-0.15331068478471699</v>
      </c>
      <c r="C105">
        <v>-1.74703220481719</v>
      </c>
      <c r="D105">
        <v>4.0102584000795396</v>
      </c>
      <c r="E105">
        <v>4.6399368025166901E-3</v>
      </c>
      <c r="F105" s="18">
        <v>-1.90531854745832E-5</v>
      </c>
      <c r="G105" s="18">
        <v>9.2889248851410896E-17</v>
      </c>
      <c r="H105" s="18">
        <v>9.4342455561942603E-15</v>
      </c>
      <c r="I105" s="18">
        <v>3.7719334823881701E-13</v>
      </c>
      <c r="J105" s="18">
        <v>3.8074319067922998E-13</v>
      </c>
      <c r="K105" s="18">
        <v>5.4261667429101202E-14</v>
      </c>
      <c r="L105" s="18">
        <v>4.5713154197086902E-14</v>
      </c>
      <c r="M105" s="18">
        <v>3.5311316416150399E-14</v>
      </c>
      <c r="N105" s="18">
        <v>3.1048302440849799E-14</v>
      </c>
      <c r="O105" s="18">
        <v>-3.2459821156361402E-15</v>
      </c>
      <c r="P105" s="18">
        <v>1.06764955908495E-14</v>
      </c>
      <c r="Q105">
        <v>-7.6987020558282895E-2</v>
      </c>
      <c r="R105">
        <v>0</v>
      </c>
      <c r="S105">
        <v>-1.3555281037478E-3</v>
      </c>
      <c r="T105">
        <v>0.25553490932768003</v>
      </c>
      <c r="U105" s="11">
        <f t="shared" si="7"/>
        <v>2.291728754761265</v>
      </c>
      <c r="Y105" s="1">
        <f>+A105</f>
        <v>48579</v>
      </c>
      <c r="Z105" s="16">
        <f t="shared" si="8"/>
        <v>-0.15331068478471699</v>
      </c>
      <c r="AA105" s="16">
        <f t="shared" si="8"/>
        <v>-1.74703220481719</v>
      </c>
      <c r="AB105" s="16">
        <f t="shared" si="8"/>
        <v>4.0102584000795396</v>
      </c>
      <c r="AC105" s="16">
        <f t="shared" si="9"/>
        <v>-1.3745812892223832E-3</v>
      </c>
      <c r="AD105" s="16">
        <f t="shared" si="10"/>
        <v>4.6399368025166901E-3</v>
      </c>
      <c r="AE105" s="16">
        <f t="shared" si="11"/>
        <v>-7.6987020558282895E-2</v>
      </c>
      <c r="AF105" s="16">
        <f t="shared" si="12"/>
        <v>9.2889248851410896E-17</v>
      </c>
      <c r="AG105" s="16">
        <f t="shared" si="12"/>
        <v>9.4342455561942603E-15</v>
      </c>
      <c r="AH105" s="16">
        <f t="shared" si="13"/>
        <v>0.25553490932861167</v>
      </c>
      <c r="AI105" s="16">
        <f>+SUM(Z105:AH105)</f>
        <v>2.291728754761265</v>
      </c>
    </row>
    <row r="106" spans="1:35" x14ac:dyDescent="0.25">
      <c r="A106" s="1">
        <v>48669</v>
      </c>
      <c r="B106">
        <v>-0.151730866047038</v>
      </c>
      <c r="C106">
        <v>-1.72960818932217</v>
      </c>
      <c r="D106">
        <v>3.97015581607875</v>
      </c>
      <c r="E106">
        <v>5.0513752217063402E-3</v>
      </c>
      <c r="F106" s="18">
        <v>-1.8516726095390899E-5</v>
      </c>
      <c r="G106" s="18">
        <v>2.3350574233887698E-16</v>
      </c>
      <c r="H106" s="18">
        <v>7.9887924093140797E-15</v>
      </c>
      <c r="I106" s="18">
        <v>3.74606305225619E-13</v>
      </c>
      <c r="J106" s="18">
        <v>3.8195875793110198E-13</v>
      </c>
      <c r="K106" s="18">
        <v>5.3978907362427598E-14</v>
      </c>
      <c r="L106" s="18">
        <v>4.5599633330940503E-14</v>
      </c>
      <c r="M106" s="18">
        <v>3.5243305632404899E-14</v>
      </c>
      <c r="N106" s="18">
        <v>3.0980344527172701E-14</v>
      </c>
      <c r="O106" s="18">
        <v>-2.9754037225111501E-15</v>
      </c>
      <c r="P106" s="18">
        <v>1.04999589499463E-14</v>
      </c>
      <c r="Q106">
        <v>-7.7165834187526094E-2</v>
      </c>
      <c r="R106">
        <v>0</v>
      </c>
      <c r="S106">
        <v>-1.31854921650044E-3</v>
      </c>
      <c r="T106">
        <v>0.252820269878126</v>
      </c>
      <c r="U106" s="11">
        <f t="shared" si="7"/>
        <v>2.2681855056801909</v>
      </c>
      <c r="Y106" s="1">
        <f>+A106</f>
        <v>48669</v>
      </c>
      <c r="Z106" s="16">
        <f t="shared" si="8"/>
        <v>-0.151730866047038</v>
      </c>
      <c r="AA106" s="16">
        <f t="shared" si="8"/>
        <v>-1.72960818932217</v>
      </c>
      <c r="AB106" s="16">
        <f t="shared" si="8"/>
        <v>3.97015581607875</v>
      </c>
      <c r="AC106" s="16">
        <f t="shared" si="9"/>
        <v>-1.3370659425958309E-3</v>
      </c>
      <c r="AD106" s="16">
        <f t="shared" si="10"/>
        <v>5.0513752217063402E-3</v>
      </c>
      <c r="AE106" s="16">
        <f t="shared" si="11"/>
        <v>-7.7165834187526094E-2</v>
      </c>
      <c r="AF106" s="16">
        <f t="shared" si="12"/>
        <v>2.3350574233887698E-16</v>
      </c>
      <c r="AG106" s="16">
        <f t="shared" si="12"/>
        <v>7.9887924093140797E-15</v>
      </c>
      <c r="AH106" s="16">
        <f t="shared" si="13"/>
        <v>0.25282026987905581</v>
      </c>
      <c r="AI106" s="16">
        <f>+SUM(Z106:AH106)</f>
        <v>2.2681855056801909</v>
      </c>
    </row>
    <row r="107" spans="1:35" x14ac:dyDescent="0.25">
      <c r="A107" s="1">
        <v>48760</v>
      </c>
      <c r="B107">
        <v>-0.15016480056870701</v>
      </c>
      <c r="C107">
        <v>-1.7123513818790601</v>
      </c>
      <c r="D107">
        <v>3.9304542579179702</v>
      </c>
      <c r="E107">
        <v>5.4350372677014298E-3</v>
      </c>
      <c r="F107" s="18">
        <v>-1.7941627334386901E-5</v>
      </c>
      <c r="G107" s="18">
        <v>3.7050772633715098E-16</v>
      </c>
      <c r="H107" s="18">
        <v>6.5752735207187598E-15</v>
      </c>
      <c r="I107" s="18">
        <v>3.7201579828224502E-13</v>
      </c>
      <c r="J107" s="18">
        <v>3.8304851067325302E-13</v>
      </c>
      <c r="K107" s="18">
        <v>5.3692020289321703E-14</v>
      </c>
      <c r="L107" s="18">
        <v>4.5479126284397703E-14</v>
      </c>
      <c r="M107" s="18">
        <v>3.5169247624640203E-14</v>
      </c>
      <c r="N107" s="18">
        <v>3.0907287909981599E-14</v>
      </c>
      <c r="O107" s="18">
        <v>-2.7124521735659299E-15</v>
      </c>
      <c r="P107" s="18">
        <v>1.0323841458170699E-14</v>
      </c>
      <c r="Q107">
        <v>-7.7347713879859795E-2</v>
      </c>
      <c r="R107">
        <v>0</v>
      </c>
      <c r="S107">
        <v>-1.27595519737212E-3</v>
      </c>
      <c r="T107">
        <v>0.250133256854768</v>
      </c>
      <c r="U107" s="11">
        <f t="shared" si="7"/>
        <v>2.2448647588890411</v>
      </c>
      <c r="Y107" s="1">
        <f>+A107</f>
        <v>48760</v>
      </c>
      <c r="Z107" s="16">
        <f t="shared" si="8"/>
        <v>-0.15016480056870701</v>
      </c>
      <c r="AA107" s="16">
        <f t="shared" si="8"/>
        <v>-1.7123513818790601</v>
      </c>
      <c r="AB107" s="16">
        <f t="shared" si="8"/>
        <v>3.9304542579179702</v>
      </c>
      <c r="AC107" s="16">
        <f t="shared" si="9"/>
        <v>-1.293896824706507E-3</v>
      </c>
      <c r="AD107" s="16">
        <f t="shared" si="10"/>
        <v>5.4350372677014298E-3</v>
      </c>
      <c r="AE107" s="16">
        <f t="shared" si="11"/>
        <v>-7.7347713879859795E-2</v>
      </c>
      <c r="AF107" s="16">
        <f t="shared" si="12"/>
        <v>3.7050772633715098E-16</v>
      </c>
      <c r="AG107" s="16">
        <f t="shared" si="12"/>
        <v>6.5752735207187598E-15</v>
      </c>
      <c r="AH107" s="16">
        <f t="shared" si="13"/>
        <v>0.25013325685569593</v>
      </c>
      <c r="AI107" s="16">
        <f>+SUM(Z107:AH107)</f>
        <v>2.2448647588890411</v>
      </c>
    </row>
    <row r="108" spans="1:35" x14ac:dyDescent="0.25">
      <c r="A108" s="1">
        <v>48852</v>
      </c>
      <c r="B108">
        <v>-0.14861184171608199</v>
      </c>
      <c r="C108">
        <v>-1.6952611783009699</v>
      </c>
      <c r="D108">
        <v>3.8911497153388002</v>
      </c>
      <c r="E108">
        <v>5.7876525386781098E-3</v>
      </c>
      <c r="F108" s="18">
        <v>-1.7341959951367602E-5</v>
      </c>
      <c r="G108" s="18">
        <v>5.0391021956421903E-16</v>
      </c>
      <c r="H108" s="18">
        <v>5.19303712588007E-15</v>
      </c>
      <c r="I108" s="18">
        <v>3.6942241538893398E-13</v>
      </c>
      <c r="J108" s="18">
        <v>3.8401698833131701E-13</v>
      </c>
      <c r="K108" s="18">
        <v>5.34013126698319E-14</v>
      </c>
      <c r="L108" s="18">
        <v>4.5351945046569199E-14</v>
      </c>
      <c r="M108" s="18">
        <v>3.50894155799385E-14</v>
      </c>
      <c r="N108" s="18">
        <v>3.0829375998044999E-14</v>
      </c>
      <c r="O108" s="18">
        <v>-2.4568457730218702E-15</v>
      </c>
      <c r="P108" s="18">
        <v>1.01481971861222E-14</v>
      </c>
      <c r="Q108">
        <v>-7.7530841678993198E-2</v>
      </c>
      <c r="R108">
        <v>0</v>
      </c>
      <c r="S108">
        <v>-1.22901418054699E-3</v>
      </c>
      <c r="T108">
        <v>0.247473591951336</v>
      </c>
      <c r="U108" s="11">
        <f t="shared" si="7"/>
        <v>2.2217607419932022</v>
      </c>
      <c r="Y108" s="1">
        <f>+A108</f>
        <v>48852</v>
      </c>
      <c r="Z108" s="16">
        <f t="shared" si="8"/>
        <v>-0.14861184171608199</v>
      </c>
      <c r="AA108" s="16">
        <f t="shared" si="8"/>
        <v>-1.6952611783009699</v>
      </c>
      <c r="AB108" s="16">
        <f t="shared" si="8"/>
        <v>3.8911497153388002</v>
      </c>
      <c r="AC108" s="16">
        <f t="shared" si="9"/>
        <v>-1.2463561404983576E-3</v>
      </c>
      <c r="AD108" s="16">
        <f t="shared" si="10"/>
        <v>5.7876525386781098E-3</v>
      </c>
      <c r="AE108" s="16">
        <f t="shared" si="11"/>
        <v>-7.7530841678993198E-2</v>
      </c>
      <c r="AF108" s="16">
        <f t="shared" si="12"/>
        <v>5.0391021956421903E-16</v>
      </c>
      <c r="AG108" s="16">
        <f t="shared" si="12"/>
        <v>5.19303712588007E-15</v>
      </c>
      <c r="AH108" s="16">
        <f t="shared" si="13"/>
        <v>0.24747359195226182</v>
      </c>
      <c r="AI108" s="16">
        <f>+SUM(Z108:AH108)</f>
        <v>2.2217607419932017</v>
      </c>
    </row>
    <row r="109" spans="1:35" x14ac:dyDescent="0.25">
      <c r="A109" s="1">
        <v>48944</v>
      </c>
      <c r="B109">
        <v>-0.14707148650481799</v>
      </c>
      <c r="C109">
        <v>-1.67833681827279</v>
      </c>
      <c r="D109">
        <v>3.8522382181854198</v>
      </c>
      <c r="E109">
        <v>6.1070323701652102E-3</v>
      </c>
      <c r="F109" s="18">
        <v>-1.6729859501032001E-5</v>
      </c>
      <c r="G109" s="18">
        <v>6.3373370425666196E-16</v>
      </c>
      <c r="H109" s="18">
        <v>3.8415075343719902E-15</v>
      </c>
      <c r="I109" s="18">
        <v>3.6682672771204401E-13</v>
      </c>
      <c r="J109" s="18">
        <v>3.8486837212210499E-13</v>
      </c>
      <c r="K109" s="18">
        <v>5.3107069396666398E-14</v>
      </c>
      <c r="L109" s="18">
        <v>4.5218379830955101E-14</v>
      </c>
      <c r="M109" s="18">
        <v>3.5004062824271E-14</v>
      </c>
      <c r="N109" s="18">
        <v>3.0746834293114702E-14</v>
      </c>
      <c r="O109" s="18">
        <v>-2.2083324999979699E-15</v>
      </c>
      <c r="P109" s="18">
        <v>9.9730784340998997E-15</v>
      </c>
      <c r="Q109">
        <v>-7.7713494848521206E-2</v>
      </c>
      <c r="R109">
        <v>0</v>
      </c>
      <c r="S109">
        <v>-1.1788655105401001E-3</v>
      </c>
      <c r="T109">
        <v>0.24484099966719999</v>
      </c>
      <c r="U109" s="11">
        <f t="shared" si="7"/>
        <v>2.1988688552275431</v>
      </c>
      <c r="Y109" s="1">
        <f>+A109</f>
        <v>48944</v>
      </c>
      <c r="Z109" s="16">
        <f t="shared" si="8"/>
        <v>-0.14707148650481799</v>
      </c>
      <c r="AA109" s="16">
        <f t="shared" si="8"/>
        <v>-1.67833681827279</v>
      </c>
      <c r="AB109" s="16">
        <f t="shared" si="8"/>
        <v>3.8522382181854198</v>
      </c>
      <c r="AC109" s="16">
        <f t="shared" si="9"/>
        <v>-1.1955953700411321E-3</v>
      </c>
      <c r="AD109" s="16">
        <f t="shared" si="10"/>
        <v>6.1070323701652102E-3</v>
      </c>
      <c r="AE109" s="16">
        <f t="shared" si="11"/>
        <v>-7.7713494848521206E-2</v>
      </c>
      <c r="AF109" s="16">
        <f t="shared" si="12"/>
        <v>6.3373370425666196E-16</v>
      </c>
      <c r="AG109" s="16">
        <f t="shared" si="12"/>
        <v>3.8415075343719902E-15</v>
      </c>
      <c r="AH109" s="16">
        <f t="shared" si="13"/>
        <v>0.24484099966812348</v>
      </c>
      <c r="AI109" s="16">
        <f>+SUM(Z109:AH109)</f>
        <v>2.1988688552275426</v>
      </c>
    </row>
    <row r="110" spans="1:35" x14ac:dyDescent="0.25">
      <c r="A110" s="1">
        <v>49034</v>
      </c>
      <c r="B110">
        <v>-0.14554335740404001</v>
      </c>
      <c r="C110">
        <v>-1.6615774115395801</v>
      </c>
      <c r="D110">
        <v>3.8137158360035701</v>
      </c>
      <c r="E110">
        <v>6.3919239489850397E-3</v>
      </c>
      <c r="F110" s="18">
        <v>-1.61156553680965E-5</v>
      </c>
      <c r="G110" s="18">
        <v>7.6000365746891105E-16</v>
      </c>
      <c r="H110" s="18">
        <v>2.5201737937395298E-15</v>
      </c>
      <c r="I110" s="18">
        <v>3.6422929257808601E-13</v>
      </c>
      <c r="J110" s="18">
        <v>3.8560652919173202E-13</v>
      </c>
      <c r="K110" s="18">
        <v>5.2809555233367802E-14</v>
      </c>
      <c r="L110" s="18">
        <v>4.50787012606472E-14</v>
      </c>
      <c r="M110" s="18">
        <v>3.4913424720906699E-14</v>
      </c>
      <c r="N110" s="18">
        <v>3.0659871980921301E-14</v>
      </c>
      <c r="O110" s="18">
        <v>-1.96668670913789E-15</v>
      </c>
      <c r="P110" s="18">
        <v>9.7985357701917295E-15</v>
      </c>
      <c r="Q110">
        <v>-7.78940642719812E-2</v>
      </c>
      <c r="R110">
        <v>0</v>
      </c>
      <c r="S110">
        <v>-1.12652260388131E-3</v>
      </c>
      <c r="T110">
        <v>0.24223520727873901</v>
      </c>
      <c r="U110" s="11">
        <f t="shared" si="7"/>
        <v>2.1761854957573687</v>
      </c>
      <c r="Y110" s="1">
        <f>+A110</f>
        <v>49034</v>
      </c>
      <c r="Z110" s="16">
        <f t="shared" si="8"/>
        <v>-0.14554335740404001</v>
      </c>
      <c r="AA110" s="16">
        <f t="shared" si="8"/>
        <v>-1.6615774115395801</v>
      </c>
      <c r="AB110" s="16">
        <f t="shared" si="8"/>
        <v>3.8137158360035701</v>
      </c>
      <c r="AC110" s="16">
        <f t="shared" si="9"/>
        <v>-1.1426382592494065E-3</v>
      </c>
      <c r="AD110" s="16">
        <f t="shared" si="10"/>
        <v>6.3919239489850397E-3</v>
      </c>
      <c r="AE110" s="16">
        <f t="shared" si="11"/>
        <v>-7.78940642719812E-2</v>
      </c>
      <c r="AF110" s="16">
        <f t="shared" si="12"/>
        <v>7.6000365746891105E-16</v>
      </c>
      <c r="AG110" s="16">
        <f t="shared" si="12"/>
        <v>2.5201737937395298E-15</v>
      </c>
      <c r="AH110" s="16">
        <f t="shared" si="13"/>
        <v>0.24223520727966016</v>
      </c>
      <c r="AI110" s="16">
        <f>+SUM(Z110:AH110)</f>
        <v>2.1761854957573679</v>
      </c>
    </row>
    <row r="111" spans="1:35" x14ac:dyDescent="0.25">
      <c r="A111" s="1">
        <v>49125</v>
      </c>
      <c r="B111">
        <v>-0.14402718518834901</v>
      </c>
      <c r="C111">
        <v>-1.6449819600932101</v>
      </c>
      <c r="D111">
        <v>3.7755786776435398</v>
      </c>
      <c r="E111">
        <v>6.64187384977067E-3</v>
      </c>
      <c r="F111" s="18">
        <v>-1.5508006864784801E-5</v>
      </c>
      <c r="G111" s="18">
        <v>8.8275008958393097E-16</v>
      </c>
      <c r="H111" s="18">
        <v>1.2285793557459899E-15</v>
      </c>
      <c r="I111" s="18">
        <v>3.61630655827489E-13</v>
      </c>
      <c r="J111" s="18">
        <v>3.86235052827424E-13</v>
      </c>
      <c r="K111" s="18">
        <v>5.2509016252976101E-14</v>
      </c>
      <c r="L111" s="18">
        <v>4.4933162406256503E-14</v>
      </c>
      <c r="M111" s="18">
        <v>3.4817720461810998E-14</v>
      </c>
      <c r="N111" s="18">
        <v>3.0568683453319001E-14</v>
      </c>
      <c r="O111" s="18">
        <v>-1.73170602652301E-15</v>
      </c>
      <c r="P111" s="18">
        <v>9.6246180637075604E-15</v>
      </c>
      <c r="Q111">
        <v>-7.8071067780207296E-2</v>
      </c>
      <c r="R111">
        <v>0</v>
      </c>
      <c r="S111">
        <v>-1.07287734453721E-3</v>
      </c>
      <c r="T111">
        <v>0.23965594481101901</v>
      </c>
      <c r="U111" s="11">
        <f t="shared" si="7"/>
        <v>2.1537078978920818</v>
      </c>
      <c r="Y111" s="1">
        <f>+A111</f>
        <v>49125</v>
      </c>
      <c r="Z111" s="16">
        <f t="shared" si="8"/>
        <v>-0.14402718518834901</v>
      </c>
      <c r="AA111" s="16">
        <f t="shared" si="8"/>
        <v>-1.6449819600932101</v>
      </c>
      <c r="AB111" s="16">
        <f t="shared" si="8"/>
        <v>3.7755786776435398</v>
      </c>
      <c r="AC111" s="16">
        <f t="shared" si="9"/>
        <v>-1.0883853514019948E-3</v>
      </c>
      <c r="AD111" s="16">
        <f t="shared" si="10"/>
        <v>6.64187384977067E-3</v>
      </c>
      <c r="AE111" s="16">
        <f t="shared" si="11"/>
        <v>-7.8071067780207296E-2</v>
      </c>
      <c r="AF111" s="16">
        <f t="shared" si="12"/>
        <v>8.8275008958393097E-16</v>
      </c>
      <c r="AG111" s="16">
        <f t="shared" si="12"/>
        <v>1.2285793557459899E-15</v>
      </c>
      <c r="AH111" s="16">
        <f t="shared" si="13"/>
        <v>0.23965594481193761</v>
      </c>
      <c r="AI111" s="16">
        <f>+SUM(Z111:AH111)</f>
        <v>2.1537078978920818</v>
      </c>
    </row>
    <row r="112" spans="1:35" x14ac:dyDescent="0.25">
      <c r="A112" s="1">
        <v>49217</v>
      </c>
      <c r="B112">
        <v>-0.14252279293425901</v>
      </c>
      <c r="C112">
        <v>-1.6285493769652299</v>
      </c>
      <c r="D112">
        <v>3.7378228908671098</v>
      </c>
      <c r="E112">
        <v>6.8571015810091999E-3</v>
      </c>
      <c r="F112" s="18">
        <v>-1.49140430908634E-5</v>
      </c>
      <c r="G112" s="18">
        <v>1.00200709496404E-15</v>
      </c>
      <c r="H112" s="18">
        <v>-3.3687267650488398E-17</v>
      </c>
      <c r="I112" s="18">
        <v>3.59031353628494E-13</v>
      </c>
      <c r="J112" s="18">
        <v>3.86757298829239E-13</v>
      </c>
      <c r="K112" s="18">
        <v>5.2205681256065399E-14</v>
      </c>
      <c r="L112" s="18">
        <v>4.4782000671956199E-14</v>
      </c>
      <c r="M112" s="18">
        <v>3.4717154743800101E-14</v>
      </c>
      <c r="N112" s="18">
        <v>3.04734497506115E-14</v>
      </c>
      <c r="O112" s="18">
        <v>-1.5032084549593101E-15</v>
      </c>
      <c r="P112" s="18">
        <v>9.4513725149171301E-15</v>
      </c>
      <c r="Q112">
        <v>-7.8243159042088603E-2</v>
      </c>
      <c r="R112">
        <v>0</v>
      </c>
      <c r="S112">
        <v>-1.0187056875021799E-3</v>
      </c>
      <c r="T112">
        <v>0.237102945009769</v>
      </c>
      <c r="U112" s="11">
        <f t="shared" si="7"/>
        <v>2.1314339887866343</v>
      </c>
      <c r="Y112" s="1">
        <f>+A112</f>
        <v>49217</v>
      </c>
      <c r="Z112" s="16">
        <f t="shared" si="8"/>
        <v>-0.14252279293425901</v>
      </c>
      <c r="AA112" s="16">
        <f t="shared" si="8"/>
        <v>-1.6285493769652299</v>
      </c>
      <c r="AB112" s="16">
        <f t="shared" si="8"/>
        <v>3.7378228908671098</v>
      </c>
      <c r="AC112" s="16">
        <f t="shared" si="9"/>
        <v>-1.0336197305930433E-3</v>
      </c>
      <c r="AD112" s="16">
        <f t="shared" si="10"/>
        <v>6.8571015810091999E-3</v>
      </c>
      <c r="AE112" s="16">
        <f t="shared" si="11"/>
        <v>-7.8243159042088603E-2</v>
      </c>
      <c r="AF112" s="16">
        <f t="shared" si="12"/>
        <v>1.00200709496404E-15</v>
      </c>
      <c r="AG112" s="16">
        <f t="shared" si="12"/>
        <v>-3.3687267650488398E-17</v>
      </c>
      <c r="AH112" s="16">
        <f t="shared" si="13"/>
        <v>0.23710294501068491</v>
      </c>
      <c r="AI112" s="16">
        <f>+SUM(Z112:AH112)</f>
        <v>2.1314339887866343</v>
      </c>
    </row>
    <row r="113" spans="1:35" x14ac:dyDescent="0.25">
      <c r="A113" s="1">
        <v>49309</v>
      </c>
      <c r="B113">
        <v>-0.14103008122378399</v>
      </c>
      <c r="C113">
        <v>-1.61227850214151</v>
      </c>
      <c r="D113">
        <v>3.7004446619584499</v>
      </c>
      <c r="E113">
        <v>7.0383834737495904E-3</v>
      </c>
      <c r="F113" s="18">
        <v>-1.4339503741176099E-5</v>
      </c>
      <c r="G113" s="18">
        <v>1.1178124186791199E-15</v>
      </c>
      <c r="H113" s="18">
        <v>-1.26700088441698E-15</v>
      </c>
      <c r="I113" s="18">
        <v>3.5643191382565202E-13</v>
      </c>
      <c r="J113" s="18">
        <v>3.8717641817176998E-13</v>
      </c>
      <c r="K113" s="18">
        <v>5.1899763151038802E-14</v>
      </c>
      <c r="L113" s="18">
        <v>4.4625439528176501E-14</v>
      </c>
      <c r="M113" s="18">
        <v>3.4611919324440402E-14</v>
      </c>
      <c r="N113" s="18">
        <v>3.0374339916254503E-14</v>
      </c>
      <c r="O113" s="18">
        <v>-1.28102969698705E-15</v>
      </c>
      <c r="P113" s="18">
        <v>9.2788446819315802E-15</v>
      </c>
      <c r="Q113">
        <v>-7.8409132619330704E-2</v>
      </c>
      <c r="R113">
        <v>0</v>
      </c>
      <c r="S113">
        <v>-9.6467418050121499E-4</v>
      </c>
      <c r="T113">
        <v>0.234575943313658</v>
      </c>
      <c r="U113" s="11">
        <f t="shared" si="7"/>
        <v>2.1093622590779035</v>
      </c>
      <c r="Y113" s="1">
        <f>+A113</f>
        <v>49309</v>
      </c>
      <c r="Z113" s="16">
        <f t="shared" si="8"/>
        <v>-0.14103008122378399</v>
      </c>
      <c r="AA113" s="16">
        <f t="shared" si="8"/>
        <v>-1.61227850214151</v>
      </c>
      <c r="AB113" s="16">
        <f t="shared" si="8"/>
        <v>3.7004446619584499</v>
      </c>
      <c r="AC113" s="16">
        <f t="shared" si="9"/>
        <v>-9.7901368424239119E-4</v>
      </c>
      <c r="AD113" s="16">
        <f t="shared" si="10"/>
        <v>7.0383834737495904E-3</v>
      </c>
      <c r="AE113" s="16">
        <f t="shared" si="11"/>
        <v>-7.8409132619330704E-2</v>
      </c>
      <c r="AF113" s="16">
        <f t="shared" si="12"/>
        <v>1.1178124186791199E-15</v>
      </c>
      <c r="AG113" s="16">
        <f t="shared" si="12"/>
        <v>-1.26700088441698E-15</v>
      </c>
      <c r="AH113" s="16">
        <f t="shared" si="13"/>
        <v>0.23457594331457113</v>
      </c>
      <c r="AI113" s="16">
        <f>+SUM(Z113:AH113)</f>
        <v>2.1093622590779031</v>
      </c>
    </row>
    <row r="114" spans="1:35" x14ac:dyDescent="0.25">
      <c r="A114" s="1">
        <v>49399</v>
      </c>
      <c r="B114">
        <v>-0.139549014588565</v>
      </c>
      <c r="C114">
        <v>-1.5961681160361001</v>
      </c>
      <c r="D114">
        <v>3.6634402153388699</v>
      </c>
      <c r="E114">
        <v>7.1869470289229499E-3</v>
      </c>
      <c r="F114" s="18">
        <v>-1.37888784947071E-5</v>
      </c>
      <c r="G114" s="18">
        <v>1.2302070423655399E-15</v>
      </c>
      <c r="H114" s="18">
        <v>-2.4717070749650501E-15</v>
      </c>
      <c r="I114" s="18">
        <v>3.5383285689144802E-13</v>
      </c>
      <c r="J114" s="18">
        <v>3.8749538612010398E-13</v>
      </c>
      <c r="K114" s="18">
        <v>5.1591460283134201E-14</v>
      </c>
      <c r="L114" s="18">
        <v>4.4463690092111197E-14</v>
      </c>
      <c r="M114" s="18">
        <v>3.4502194455424699E-14</v>
      </c>
      <c r="N114" s="18">
        <v>3.0271512258859202E-14</v>
      </c>
      <c r="O114" s="18">
        <v>-1.0650206990978399E-15</v>
      </c>
      <c r="P114" s="18">
        <v>9.1070785054499599E-15</v>
      </c>
      <c r="Q114">
        <v>-7.8567925746744594E-2</v>
      </c>
      <c r="R114">
        <v>0</v>
      </c>
      <c r="S114">
        <v>-9.11347147759438E-4</v>
      </c>
      <c r="T114">
        <v>0.232074677826863</v>
      </c>
      <c r="U114" s="11">
        <f t="shared" si="7"/>
        <v>2.0874916477979006</v>
      </c>
      <c r="Y114" s="1">
        <f>+A114</f>
        <v>49399</v>
      </c>
      <c r="Z114" s="16">
        <f t="shared" si="8"/>
        <v>-0.139549014588565</v>
      </c>
      <c r="AA114" s="16">
        <f t="shared" si="8"/>
        <v>-1.5961681160361001</v>
      </c>
      <c r="AB114" s="16">
        <f t="shared" si="8"/>
        <v>3.6634402153388699</v>
      </c>
      <c r="AC114" s="16">
        <f t="shared" si="9"/>
        <v>-9.2513602625414514E-4</v>
      </c>
      <c r="AD114" s="16">
        <f t="shared" si="10"/>
        <v>7.1869470289229499E-3</v>
      </c>
      <c r="AE114" s="16">
        <f t="shared" si="11"/>
        <v>-7.8567925746744594E-2</v>
      </c>
      <c r="AF114" s="16">
        <f t="shared" si="12"/>
        <v>1.2302070423655399E-15</v>
      </c>
      <c r="AG114" s="16">
        <f t="shared" si="12"/>
        <v>-2.4717070749650501E-15</v>
      </c>
      <c r="AH114" s="16">
        <f t="shared" si="13"/>
        <v>0.23207467782777322</v>
      </c>
      <c r="AI114" s="16">
        <f>+SUM(Z114:AH114)</f>
        <v>2.0874916477979011</v>
      </c>
    </row>
    <row r="115" spans="1:35" x14ac:dyDescent="0.25">
      <c r="A115" s="1">
        <v>49490</v>
      </c>
      <c r="B115">
        <v>-0.138079609202967</v>
      </c>
      <c r="C115">
        <v>-1.5802169508950701</v>
      </c>
      <c r="D115">
        <v>3.6268058131854901</v>
      </c>
      <c r="E115">
        <v>7.3043756559670603E-3</v>
      </c>
      <c r="F115" s="18">
        <v>-1.32655430314084E-5</v>
      </c>
      <c r="G115" s="18">
        <v>1.3392347914892E-15</v>
      </c>
      <c r="H115" s="18">
        <v>-3.6481287614553504E-15</v>
      </c>
      <c r="I115" s="18">
        <v>3.5123469654351499E-13</v>
      </c>
      <c r="J115" s="18">
        <v>3.8771702798993302E-13</v>
      </c>
      <c r="K115" s="18">
        <v>5.1280957701749698E-14</v>
      </c>
      <c r="L115" s="18">
        <v>4.42969525593395E-14</v>
      </c>
      <c r="M115" s="18">
        <v>3.4388150193451398E-14</v>
      </c>
      <c r="N115" s="18">
        <v>3.0165115518749998E-14</v>
      </c>
      <c r="O115" s="18">
        <v>-8.5504541657770297E-16</v>
      </c>
      <c r="P115" s="18">
        <v>8.93611633198608E-15</v>
      </c>
      <c r="Q115">
        <v>-7.8718617358129295E-2</v>
      </c>
      <c r="R115">
        <v>0</v>
      </c>
      <c r="S115">
        <v>-8.5919431206983999E-4</v>
      </c>
      <c r="T115">
        <v>0.22959888929192801</v>
      </c>
      <c r="U115" s="11">
        <f t="shared" si="7"/>
        <v>2.0658214408230222</v>
      </c>
      <c r="Y115" s="1">
        <f>+A115</f>
        <v>49490</v>
      </c>
      <c r="Z115" s="16">
        <f t="shared" si="8"/>
        <v>-0.138079609202967</v>
      </c>
      <c r="AA115" s="16">
        <f t="shared" si="8"/>
        <v>-1.5802169508950701</v>
      </c>
      <c r="AB115" s="16">
        <f t="shared" si="8"/>
        <v>3.6268058131854901</v>
      </c>
      <c r="AC115" s="16">
        <f t="shared" si="9"/>
        <v>-8.724598551012484E-4</v>
      </c>
      <c r="AD115" s="16">
        <f t="shared" si="10"/>
        <v>7.3043756559670603E-3</v>
      </c>
      <c r="AE115" s="16">
        <f t="shared" si="11"/>
        <v>-7.8718617358129295E-2</v>
      </c>
      <c r="AF115" s="16">
        <f t="shared" si="12"/>
        <v>1.3392347914892E-15</v>
      </c>
      <c r="AG115" s="16">
        <f t="shared" si="12"/>
        <v>-3.6481287614553504E-15</v>
      </c>
      <c r="AH115" s="16">
        <f t="shared" si="13"/>
        <v>0.2295988892928352</v>
      </c>
      <c r="AI115" s="16">
        <f>+SUM(Z115:AH115)</f>
        <v>2.0658214408230222</v>
      </c>
    </row>
    <row r="116" spans="1:35" x14ac:dyDescent="0.25">
      <c r="A116" s="1">
        <v>49582</v>
      </c>
      <c r="B116">
        <v>-0.13662192181354099</v>
      </c>
      <c r="C116">
        <v>-1.5644237004450501</v>
      </c>
      <c r="D116">
        <v>3.5905377550536399</v>
      </c>
      <c r="E116">
        <v>7.3925235834881899E-3</v>
      </c>
      <c r="F116" s="18">
        <v>-1.27718900979684E-5</v>
      </c>
      <c r="G116" s="18">
        <v>1.4449419656037099E-15</v>
      </c>
      <c r="H116" s="18">
        <v>-4.7965719442582004E-15</v>
      </c>
      <c r="I116" s="18">
        <v>3.4863794008397399E-13</v>
      </c>
      <c r="J116" s="18">
        <v>3.8784404175999E-13</v>
      </c>
      <c r="K116" s="18">
        <v>5.0968428358457798E-14</v>
      </c>
      <c r="L116" s="18">
        <v>4.4125417491583099E-14</v>
      </c>
      <c r="M116" s="18">
        <v>3.4269947590526903E-14</v>
      </c>
      <c r="N116" s="18">
        <v>3.0055289938298098E-14</v>
      </c>
      <c r="O116" s="18">
        <v>-6.5097879505020104E-16</v>
      </c>
      <c r="P116" s="18">
        <v>8.7659989360934593E-15</v>
      </c>
      <c r="Q116">
        <v>-7.8860424835018803E-2</v>
      </c>
      <c r="R116">
        <v>0</v>
      </c>
      <c r="S116">
        <v>-8.08598661746981E-4</v>
      </c>
      <c r="T116">
        <v>0.22714832106291499</v>
      </c>
      <c r="U116" s="11">
        <f t="shared" si="7"/>
        <v>2.0443511820554887</v>
      </c>
      <c r="Y116" s="1">
        <f>+A116</f>
        <v>49582</v>
      </c>
      <c r="Z116" s="16">
        <f t="shared" si="8"/>
        <v>-0.13662192181354099</v>
      </c>
      <c r="AA116" s="16">
        <f t="shared" si="8"/>
        <v>-1.5644237004450501</v>
      </c>
      <c r="AB116" s="16">
        <f t="shared" si="8"/>
        <v>3.5905377550536399</v>
      </c>
      <c r="AC116" s="16">
        <f t="shared" si="9"/>
        <v>-8.2137055184494938E-4</v>
      </c>
      <c r="AD116" s="16">
        <f t="shared" si="10"/>
        <v>7.3925235834881899E-3</v>
      </c>
      <c r="AE116" s="16">
        <f t="shared" si="11"/>
        <v>-7.8860424835018803E-2</v>
      </c>
      <c r="AF116" s="16">
        <f t="shared" si="12"/>
        <v>1.4449419656037099E-15</v>
      </c>
      <c r="AG116" s="16">
        <f t="shared" si="12"/>
        <v>-4.7965719442582004E-15</v>
      </c>
      <c r="AH116" s="16">
        <f t="shared" si="13"/>
        <v>0.22714832106381905</v>
      </c>
      <c r="AI116" s="16">
        <f>+SUM(Z116:AH116)</f>
        <v>2.0443511820554892</v>
      </c>
    </row>
    <row r="117" spans="1:35" x14ac:dyDescent="0.25">
      <c r="A117" s="1">
        <v>49674</v>
      </c>
      <c r="B117">
        <v>-0.13517603987492599</v>
      </c>
      <c r="C117">
        <v>-1.5487870280531899</v>
      </c>
      <c r="D117">
        <v>3.5546323775031099</v>
      </c>
      <c r="E117">
        <v>7.45344059919724E-3</v>
      </c>
      <c r="F117" s="18">
        <v>-1.23094543816298E-5</v>
      </c>
      <c r="G117" s="18">
        <v>1.5473769926047401E-15</v>
      </c>
      <c r="H117" s="18">
        <v>-5.9173306600975704E-15</v>
      </c>
      <c r="I117" s="18">
        <v>3.4604308851165398E-13</v>
      </c>
      <c r="J117" s="18">
        <v>3.8787901775677701E-13</v>
      </c>
      <c r="K117" s="18">
        <v>5.06540342304769E-14</v>
      </c>
      <c r="L117" s="18">
        <v>4.3949266966958698E-14</v>
      </c>
      <c r="M117" s="18">
        <v>3.4147739767142001E-14</v>
      </c>
      <c r="N117" s="18">
        <v>2.9942168236881397E-14</v>
      </c>
      <c r="O117" s="18">
        <v>-4.5270496209791398E-16</v>
      </c>
      <c r="P117" s="18">
        <v>8.5967655420182402E-15</v>
      </c>
      <c r="Q117">
        <v>-7.8992698912396506E-2</v>
      </c>
      <c r="R117">
        <v>0</v>
      </c>
      <c r="S117">
        <v>-7.5986439735992997E-4</v>
      </c>
      <c r="T117">
        <v>0.22472271907883001</v>
      </c>
      <c r="U117" s="11">
        <f t="shared" si="7"/>
        <v>2.0230805964897796</v>
      </c>
      <c r="Y117" s="1">
        <f>+A117</f>
        <v>49674</v>
      </c>
      <c r="Z117" s="16">
        <f t="shared" si="8"/>
        <v>-0.13517603987492599</v>
      </c>
      <c r="AA117" s="16">
        <f t="shared" si="8"/>
        <v>-1.5487870280531899</v>
      </c>
      <c r="AB117" s="16">
        <f t="shared" si="8"/>
        <v>3.5546323775031099</v>
      </c>
      <c r="AC117" s="16">
        <f t="shared" si="9"/>
        <v>-7.7217385174155979E-4</v>
      </c>
      <c r="AD117" s="16">
        <f t="shared" si="10"/>
        <v>7.45344059919724E-3</v>
      </c>
      <c r="AE117" s="16">
        <f t="shared" si="11"/>
        <v>-7.8992698912396506E-2</v>
      </c>
      <c r="AF117" s="16">
        <f t="shared" si="12"/>
        <v>1.5473769926047401E-15</v>
      </c>
      <c r="AG117" s="16">
        <f t="shared" si="12"/>
        <v>-5.9173306600975704E-15</v>
      </c>
      <c r="AH117" s="16">
        <f t="shared" si="13"/>
        <v>0.22472271907973079</v>
      </c>
      <c r="AI117" s="16">
        <f>+SUM(Z117:AH117)</f>
        <v>2.0230805964897796</v>
      </c>
    </row>
    <row r="118" spans="1:35" x14ac:dyDescent="0.25">
      <c r="A118" s="1">
        <v>49765</v>
      </c>
      <c r="B118">
        <v>-0.13374207284821599</v>
      </c>
      <c r="C118">
        <v>-1.53330557362483</v>
      </c>
      <c r="D118">
        <v>3.5190860537280901</v>
      </c>
      <c r="E118">
        <v>7.48930617860738E-3</v>
      </c>
      <c r="F118" s="18">
        <v>-1.18790302528816E-5</v>
      </c>
      <c r="G118" s="18">
        <v>1.6465901074770999E-15</v>
      </c>
      <c r="H118" s="18">
        <v>-7.0106912189905903E-15</v>
      </c>
      <c r="I118" s="18">
        <v>3.4345063645236902E-13</v>
      </c>
      <c r="J118" s="18">
        <v>3.8782445563793401E-13</v>
      </c>
      <c r="K118" s="18">
        <v>5.0337927366423402E-14</v>
      </c>
      <c r="L118" s="18">
        <v>4.3768675600090401E-14</v>
      </c>
      <c r="M118" s="18">
        <v>3.40216728729818E-14</v>
      </c>
      <c r="N118" s="18">
        <v>2.9825876492655199E-14</v>
      </c>
      <c r="O118" s="18">
        <v>-2.6011562022091598E-16</v>
      </c>
      <c r="P118" s="18">
        <v>8.4284538451310093E-15</v>
      </c>
      <c r="Q118">
        <v>-7.9114917132545801E-2</v>
      </c>
      <c r="R118">
        <v>0</v>
      </c>
      <c r="S118">
        <v>-7.1322481930557102E-4</v>
      </c>
      <c r="T118">
        <v>0.222321831837338</v>
      </c>
      <c r="U118" s="11">
        <f t="shared" si="7"/>
        <v>2.0020095242897775</v>
      </c>
      <c r="Y118" s="1">
        <f>+A118</f>
        <v>49765</v>
      </c>
      <c r="Z118" s="16">
        <f t="shared" si="8"/>
        <v>-0.13374207284821599</v>
      </c>
      <c r="AA118" s="16">
        <f t="shared" si="8"/>
        <v>-1.53330557362483</v>
      </c>
      <c r="AB118" s="16">
        <f t="shared" si="8"/>
        <v>3.5190860537280901</v>
      </c>
      <c r="AC118" s="16">
        <f t="shared" si="9"/>
        <v>-7.2510384955845261E-4</v>
      </c>
      <c r="AD118" s="16">
        <f t="shared" si="10"/>
        <v>7.48930617860738E-3</v>
      </c>
      <c r="AE118" s="16">
        <f t="shared" si="11"/>
        <v>-7.9114917132545801E-2</v>
      </c>
      <c r="AF118" s="16">
        <f t="shared" si="12"/>
        <v>1.6465901074770999E-15</v>
      </c>
      <c r="AG118" s="16">
        <f t="shared" si="12"/>
        <v>-7.0106912189905903E-15</v>
      </c>
      <c r="AH118" s="16">
        <f t="shared" si="13"/>
        <v>0.22232183183823545</v>
      </c>
      <c r="AI118" s="16">
        <f>+SUM(Z118:AH118)</f>
        <v>2.0020095242897775</v>
      </c>
    </row>
    <row r="119" spans="1:35" x14ac:dyDescent="0.25">
      <c r="A119" s="1">
        <v>49856</v>
      </c>
      <c r="B119">
        <v>-0.13232014460684599</v>
      </c>
      <c r="C119">
        <v>-1.51797795943085</v>
      </c>
      <c r="D119">
        <v>3.48389519319081</v>
      </c>
      <c r="E119">
        <v>7.5023724872482897E-3</v>
      </c>
      <c r="F119" s="18">
        <v>-1.1480781704581401E-5</v>
      </c>
      <c r="G119" s="18">
        <v>1.7426330556049799E-15</v>
      </c>
      <c r="H119" s="18">
        <v>-8.0769357783442407E-15</v>
      </c>
      <c r="I119" s="18">
        <v>3.4086107194718699E-13</v>
      </c>
      <c r="J119" s="18">
        <v>3.8768277890232698E-13</v>
      </c>
      <c r="K119" s="18">
        <v>5.0020250852915297E-14</v>
      </c>
      <c r="L119" s="18">
        <v>4.3583811440160597E-14</v>
      </c>
      <c r="M119" s="18">
        <v>3.3891886940753197E-14</v>
      </c>
      <c r="N119" s="18">
        <v>2.9706534934384398E-14</v>
      </c>
      <c r="O119" s="18">
        <v>-7.3108630780376195E-17</v>
      </c>
      <c r="P119" s="18">
        <v>8.2611000334177305E-15</v>
      </c>
      <c r="Q119">
        <v>-7.9226676196310394E-2</v>
      </c>
      <c r="R119">
        <v>0</v>
      </c>
      <c r="S119">
        <v>-6.6885004127188795E-4</v>
      </c>
      <c r="T119">
        <v>0.21994541036875201</v>
      </c>
      <c r="U119" s="11">
        <f t="shared" si="7"/>
        <v>1.981137864990715</v>
      </c>
      <c r="Y119" s="1">
        <f>+A119</f>
        <v>49856</v>
      </c>
      <c r="Z119" s="16">
        <f t="shared" si="8"/>
        <v>-0.13232014460684599</v>
      </c>
      <c r="AA119" s="16">
        <f t="shared" si="8"/>
        <v>-1.51797795943085</v>
      </c>
      <c r="AB119" s="16">
        <f t="shared" si="8"/>
        <v>3.48389519319081</v>
      </c>
      <c r="AC119" s="16">
        <f t="shared" si="9"/>
        <v>-6.8033082297646935E-4</v>
      </c>
      <c r="AD119" s="16">
        <f t="shared" si="10"/>
        <v>7.5023724872482897E-3</v>
      </c>
      <c r="AE119" s="16">
        <f t="shared" si="11"/>
        <v>-7.9226676196310394E-2</v>
      </c>
      <c r="AF119" s="16">
        <f t="shared" si="12"/>
        <v>1.7426330556049799E-15</v>
      </c>
      <c r="AG119" s="16">
        <f t="shared" si="12"/>
        <v>-8.0769357783442407E-15</v>
      </c>
      <c r="AH119" s="16">
        <f t="shared" si="13"/>
        <v>0.21994541036964593</v>
      </c>
      <c r="AI119" s="16">
        <f>+SUM(Z119:AH119)</f>
        <v>1.9811378649907152</v>
      </c>
    </row>
    <row r="120" spans="1:35" x14ac:dyDescent="0.25">
      <c r="A120" s="1">
        <v>49948</v>
      </c>
      <c r="B120">
        <v>-0.130910386886674</v>
      </c>
      <c r="C120">
        <v>-1.5028027950273899</v>
      </c>
      <c r="D120">
        <v>3.4490562412589099</v>
      </c>
      <c r="E120">
        <v>7.4949156868254103E-3</v>
      </c>
      <c r="F120" s="18">
        <v>-1.11143440483933E-5</v>
      </c>
      <c r="G120" s="18">
        <v>1.8355588203615401E-15</v>
      </c>
      <c r="H120" s="18">
        <v>-9.1163453126955992E-15</v>
      </c>
      <c r="I120" s="18">
        <v>3.3827487613360702E-13</v>
      </c>
      <c r="J120" s="18">
        <v>3.8745634715288201E-13</v>
      </c>
      <c r="K120" s="18">
        <v>4.9701139702057102E-14</v>
      </c>
      <c r="L120" s="18">
        <v>4.33948367554415E-14</v>
      </c>
      <c r="M120" s="18">
        <v>3.37585166393883E-14</v>
      </c>
      <c r="N120" s="18">
        <v>2.9584258647409501E-14</v>
      </c>
      <c r="O120" s="18">
        <v>1.08413222590679E-16</v>
      </c>
      <c r="P120" s="18">
        <v>8.0947388092480993E-15</v>
      </c>
      <c r="Q120">
        <v>-7.9327683520462197E-2</v>
      </c>
      <c r="R120">
        <v>0</v>
      </c>
      <c r="S120">
        <v>-6.2685443644388097E-4</v>
      </c>
      <c r="T120">
        <v>0.21759320821029399</v>
      </c>
      <c r="U120" s="11">
        <f t="shared" si="7"/>
        <v>1.9604655309418935</v>
      </c>
      <c r="Y120" s="1">
        <f>+A120</f>
        <v>49948</v>
      </c>
      <c r="Z120" s="16">
        <f t="shared" si="8"/>
        <v>-0.130910386886674</v>
      </c>
      <c r="AA120" s="16">
        <f t="shared" si="8"/>
        <v>-1.5028027950273899</v>
      </c>
      <c r="AB120" s="16">
        <f t="shared" si="8"/>
        <v>3.4490562412589099</v>
      </c>
      <c r="AC120" s="16">
        <f t="shared" si="9"/>
        <v>-6.3796878049227426E-4</v>
      </c>
      <c r="AD120" s="16">
        <f t="shared" si="10"/>
        <v>7.4949156868254103E-3</v>
      </c>
      <c r="AE120" s="16">
        <f t="shared" si="11"/>
        <v>-7.9327683520462197E-2</v>
      </c>
      <c r="AF120" s="16">
        <f t="shared" si="12"/>
        <v>1.8355588203615401E-15</v>
      </c>
      <c r="AG120" s="16">
        <f t="shared" si="12"/>
        <v>-9.1163453126955992E-15</v>
      </c>
      <c r="AH120" s="16">
        <f t="shared" si="13"/>
        <v>0.21759320821118439</v>
      </c>
      <c r="AI120" s="16">
        <f>+SUM(Z120:AH120)</f>
        <v>1.9604655309418939</v>
      </c>
    </row>
    <row r="121" spans="1:35" x14ac:dyDescent="0.25">
      <c r="A121" s="1">
        <v>50040</v>
      </c>
      <c r="B121">
        <v>-0.12951293371099001</v>
      </c>
      <c r="C121">
        <v>-1.48777868140609</v>
      </c>
      <c r="D121">
        <v>3.4145656788463299</v>
      </c>
      <c r="E121">
        <v>7.46919493933112E-3</v>
      </c>
      <c r="F121" s="18">
        <v>-1.0778917131189001E-5</v>
      </c>
      <c r="G121" s="18">
        <v>1.92542137440465E-15</v>
      </c>
      <c r="H121" s="18">
        <v>-1.01292020367812E-14</v>
      </c>
      <c r="I121" s="18">
        <v>3.3569252284996801E-13</v>
      </c>
      <c r="J121" s="18">
        <v>3.8714746633295899E-13</v>
      </c>
      <c r="K121" s="18">
        <v>4.9380721661041302E-14</v>
      </c>
      <c r="L121" s="18">
        <v>4.32019087130991E-14</v>
      </c>
      <c r="M121" s="18">
        <v>3.3621691933341498E-14</v>
      </c>
      <c r="N121" s="18">
        <v>2.94591581984419E-14</v>
      </c>
      <c r="O121" s="18">
        <v>2.8454330340889002E-16</v>
      </c>
      <c r="P121" s="18">
        <v>7.9294034115851205E-15</v>
      </c>
      <c r="Q121">
        <v>-7.9417748271250393E-2</v>
      </c>
      <c r="R121">
        <v>0</v>
      </c>
      <c r="S121">
        <v>-5.8730374294940898E-4</v>
      </c>
      <c r="T121">
        <v>0.21526498138062899</v>
      </c>
      <c r="U121" s="11">
        <f t="shared" si="7"/>
        <v>1.9399924091187577</v>
      </c>
      <c r="Y121" s="1">
        <f>+A121</f>
        <v>50040</v>
      </c>
      <c r="Z121" s="16">
        <f t="shared" si="8"/>
        <v>-0.12951293371099001</v>
      </c>
      <c r="AA121" s="16">
        <f t="shared" si="8"/>
        <v>-1.48777868140609</v>
      </c>
      <c r="AB121" s="16">
        <f t="shared" si="8"/>
        <v>3.4145656788463299</v>
      </c>
      <c r="AC121" s="16">
        <f t="shared" si="9"/>
        <v>-5.9808266008059803E-4</v>
      </c>
      <c r="AD121" s="16">
        <f t="shared" si="10"/>
        <v>7.46919493933112E-3</v>
      </c>
      <c r="AE121" s="16">
        <f t="shared" si="11"/>
        <v>-7.9417748271250393E-2</v>
      </c>
      <c r="AF121" s="16">
        <f t="shared" si="12"/>
        <v>1.92542137440465E-15</v>
      </c>
      <c r="AG121" s="16">
        <f t="shared" si="12"/>
        <v>-1.01292020367812E-14</v>
      </c>
      <c r="AH121" s="16">
        <f t="shared" si="13"/>
        <v>0.2152649813815157</v>
      </c>
      <c r="AI121" s="16">
        <f>+SUM(Z121:AH121)</f>
        <v>1.9399924091187575</v>
      </c>
    </row>
    <row r="122" spans="1:35" x14ac:dyDescent="0.25">
      <c r="A122" s="1">
        <v>50130</v>
      </c>
      <c r="B122">
        <v>-0.12812791671728399</v>
      </c>
      <c r="C122">
        <v>-1.47290421449187</v>
      </c>
      <c r="D122">
        <v>3.3804200220578702</v>
      </c>
      <c r="E122">
        <v>7.4274184821909303E-3</v>
      </c>
      <c r="F122" s="18">
        <v>-1.04733500062982E-5</v>
      </c>
      <c r="G122" s="18">
        <v>2.01227545387395E-15</v>
      </c>
      <c r="H122" s="18">
        <v>-1.1115791338065299E-14</v>
      </c>
      <c r="I122" s="18">
        <v>3.3311447818909498E-13</v>
      </c>
      <c r="J122" s="18">
        <v>3.8675839714937702E-13</v>
      </c>
      <c r="K122" s="18">
        <v>4.90591179460733E-14</v>
      </c>
      <c r="L122" s="18">
        <v>4.3005179963130599E-14</v>
      </c>
      <c r="M122" s="18">
        <v>3.34815386549701E-14</v>
      </c>
      <c r="N122" s="18">
        <v>2.93313401843149E-14</v>
      </c>
      <c r="O122" s="18">
        <v>4.5537203734595802E-16</v>
      </c>
      <c r="P122" s="18">
        <v>7.7651256387523897E-15</v>
      </c>
      <c r="Q122">
        <v>-7.9496772107665606E-2</v>
      </c>
      <c r="R122">
        <v>0</v>
      </c>
      <c r="S122">
        <v>-5.5022177258239296E-4</v>
      </c>
      <c r="T122">
        <v>0.212960488354664</v>
      </c>
      <c r="U122" s="11">
        <f t="shared" si="7"/>
        <v>1.9197183304561909</v>
      </c>
      <c r="Y122" s="1">
        <f>+A122</f>
        <v>50130</v>
      </c>
      <c r="Z122" s="16">
        <f t="shared" si="8"/>
        <v>-0.12812791671728399</v>
      </c>
      <c r="AA122" s="16">
        <f t="shared" si="8"/>
        <v>-1.47290421449187</v>
      </c>
      <c r="AB122" s="16">
        <f t="shared" si="8"/>
        <v>3.3804200220578702</v>
      </c>
      <c r="AC122" s="16">
        <f t="shared" si="9"/>
        <v>-5.606951225886912E-4</v>
      </c>
      <c r="AD122" s="16">
        <f t="shared" si="10"/>
        <v>7.4274184821909303E-3</v>
      </c>
      <c r="AE122" s="16">
        <f t="shared" si="11"/>
        <v>-7.9496772107665606E-2</v>
      </c>
      <c r="AF122" s="16">
        <f t="shared" si="12"/>
        <v>2.01227545387395E-15</v>
      </c>
      <c r="AG122" s="16">
        <f t="shared" si="12"/>
        <v>-1.1115791338065299E-14</v>
      </c>
      <c r="AH122" s="16">
        <f t="shared" si="13"/>
        <v>0.21296048835554696</v>
      </c>
      <c r="AI122" s="16">
        <f>+SUM(Z122:AH122)</f>
        <v>1.9197183304561907</v>
      </c>
    </row>
    <row r="123" spans="1:35" x14ac:dyDescent="0.25">
      <c r="A123" s="1">
        <v>50221</v>
      </c>
      <c r="B123">
        <v>-0.126755461310499</v>
      </c>
      <c r="C123">
        <v>-1.4581779880875201</v>
      </c>
      <c r="D123">
        <v>3.3466158218372999</v>
      </c>
      <c r="E123">
        <v>7.37171613990888E-3</v>
      </c>
      <c r="F123" s="18">
        <v>-1.01962171393637E-5</v>
      </c>
      <c r="G123" s="18">
        <v>2.0961763545049002E-15</v>
      </c>
      <c r="H123" s="18">
        <v>-1.20764032727064E-14</v>
      </c>
      <c r="I123" s="18">
        <v>3.3054120002325699E-13</v>
      </c>
      <c r="J123" s="18">
        <v>3.86291361885581E-13</v>
      </c>
      <c r="K123" s="18">
        <v>4.8736443903593301E-14</v>
      </c>
      <c r="L123" s="18">
        <v>4.2804799135214803E-14</v>
      </c>
      <c r="M123" s="18">
        <v>3.3338178997106798E-14</v>
      </c>
      <c r="N123" s="18">
        <v>2.9200907710099403E-14</v>
      </c>
      <c r="O123" s="18">
        <v>6.2098768574307599E-16</v>
      </c>
      <c r="P123" s="18">
        <v>7.6019358718352697E-15</v>
      </c>
      <c r="Q123">
        <v>-7.9564739833769396E-2</v>
      </c>
      <c r="R123">
        <v>0</v>
      </c>
      <c r="S123">
        <v>-5.1559668235283504E-4</v>
      </c>
      <c r="T123">
        <v>0.210679490038613</v>
      </c>
      <c r="U123" s="11">
        <f t="shared" si="7"/>
        <v>1.8996430458854106</v>
      </c>
      <c r="Y123" s="1">
        <f>+A123</f>
        <v>50221</v>
      </c>
      <c r="Z123" s="16">
        <f t="shared" si="8"/>
        <v>-0.126755461310499</v>
      </c>
      <c r="AA123" s="16">
        <f t="shared" si="8"/>
        <v>-1.4581779880875201</v>
      </c>
      <c r="AB123" s="16">
        <f t="shared" si="8"/>
        <v>3.3466158218372999</v>
      </c>
      <c r="AC123" s="16">
        <f t="shared" si="9"/>
        <v>-5.2579289949219879E-4</v>
      </c>
      <c r="AD123" s="16">
        <f t="shared" si="10"/>
        <v>7.37171613990888E-3</v>
      </c>
      <c r="AE123" s="16">
        <f t="shared" si="11"/>
        <v>-7.9564739833769396E-2</v>
      </c>
      <c r="AF123" s="16">
        <f t="shared" si="12"/>
        <v>2.0961763545049002E-15</v>
      </c>
      <c r="AG123" s="16">
        <f t="shared" si="12"/>
        <v>-1.20764032727064E-14</v>
      </c>
      <c r="AH123" s="16">
        <f t="shared" si="13"/>
        <v>0.21067949003949213</v>
      </c>
      <c r="AI123" s="16">
        <f>+SUM(Z123:AH123)</f>
        <v>1.8996430458854103</v>
      </c>
    </row>
    <row r="124" spans="1:35" x14ac:dyDescent="0.25">
      <c r="A124" s="1">
        <v>50313</v>
      </c>
      <c r="B124">
        <v>-0.125395683566908</v>
      </c>
      <c r="C124">
        <v>-1.44359859634947</v>
      </c>
      <c r="D124">
        <v>3.3131496636189302</v>
      </c>
      <c r="E124">
        <v>7.3041176412643599E-3</v>
      </c>
      <c r="F124" s="18">
        <v>-9.9458863482993304E-6</v>
      </c>
      <c r="G124" s="18">
        <v>2.1771797485407099E-15</v>
      </c>
      <c r="H124" s="18">
        <v>-1.30113336763288E-14</v>
      </c>
      <c r="I124" s="18">
        <v>3.2797313751895201E-13</v>
      </c>
      <c r="J124" s="18">
        <v>3.8574854979732502E-13</v>
      </c>
      <c r="K124" s="18">
        <v>4.8412809602357297E-14</v>
      </c>
      <c r="L124" s="18">
        <v>4.2600911257054601E-14</v>
      </c>
      <c r="M124" s="18">
        <v>3.3191731932917098E-14</v>
      </c>
      <c r="N124" s="18">
        <v>2.90679608021361E-14</v>
      </c>
      <c r="O124" s="18">
        <v>7.8147699050136299E-16</v>
      </c>
      <c r="P124" s="18">
        <v>7.4398630987574703E-15</v>
      </c>
      <c r="Q124">
        <v>-7.9621710127809303E-2</v>
      </c>
      <c r="R124">
        <v>0</v>
      </c>
      <c r="S124">
        <v>-4.83386781991989E-4</v>
      </c>
      <c r="T124">
        <v>0.20842174974532501</v>
      </c>
      <c r="U124" s="11">
        <f t="shared" si="7"/>
        <v>1.879766208293856</v>
      </c>
      <c r="Y124" s="1">
        <f>+A124</f>
        <v>50313</v>
      </c>
      <c r="Z124" s="16">
        <f t="shared" si="8"/>
        <v>-0.125395683566908</v>
      </c>
      <c r="AA124" s="16">
        <f t="shared" si="8"/>
        <v>-1.44359859634947</v>
      </c>
      <c r="AB124" s="16">
        <f t="shared" si="8"/>
        <v>3.3131496636189302</v>
      </c>
      <c r="AC124" s="16">
        <f t="shared" si="9"/>
        <v>-4.9333266834028836E-4</v>
      </c>
      <c r="AD124" s="16">
        <f t="shared" si="10"/>
        <v>7.3041176412643599E-3</v>
      </c>
      <c r="AE124" s="16">
        <f t="shared" si="11"/>
        <v>-7.9621710127809303E-2</v>
      </c>
      <c r="AF124" s="16">
        <f t="shared" si="12"/>
        <v>2.1771797485407099E-15</v>
      </c>
      <c r="AG124" s="16">
        <f t="shared" si="12"/>
        <v>-1.30113336763288E-14</v>
      </c>
      <c r="AH124" s="16">
        <f t="shared" si="13"/>
        <v>0.2084217497462002</v>
      </c>
      <c r="AI124" s="16">
        <f>+SUM(Z124:AH124)</f>
        <v>1.879766208293856</v>
      </c>
    </row>
    <row r="125" spans="1:35" x14ac:dyDescent="0.25">
      <c r="A125" s="1">
        <v>50405</v>
      </c>
      <c r="B125">
        <v>-0.12404868781348601</v>
      </c>
      <c r="C125">
        <v>-1.42916463586595</v>
      </c>
      <c r="D125">
        <v>3.2800181669827499</v>
      </c>
      <c r="E125">
        <v>7.2265361240170098E-3</v>
      </c>
      <c r="F125" s="18">
        <v>-9.7205787737213101E-6</v>
      </c>
      <c r="G125" s="18">
        <v>2.25534152122844E-15</v>
      </c>
      <c r="H125" s="18">
        <v>-1.39208849380209E-14</v>
      </c>
      <c r="I125" s="18">
        <v>3.2541073065676301E-13</v>
      </c>
      <c r="J125" s="18">
        <v>3.8513212127117401E-13</v>
      </c>
      <c r="K125" s="18">
        <v>4.8088320360364403E-14</v>
      </c>
      <c r="L125" s="18">
        <v>4.2393658102487402E-14</v>
      </c>
      <c r="M125" s="18">
        <v>3.3042313570011002E-14</v>
      </c>
      <c r="N125" s="18">
        <v>2.8932596761570397E-14</v>
      </c>
      <c r="O125" s="18">
        <v>9.3692570296618702E-16</v>
      </c>
      <c r="P125" s="18">
        <v>7.2789349390462207E-15</v>
      </c>
      <c r="Q125">
        <v>-7.9667806486751994E-2</v>
      </c>
      <c r="R125">
        <v>0</v>
      </c>
      <c r="S125">
        <v>-4.5352586229426798E-4</v>
      </c>
      <c r="T125">
        <v>0.206187033169868</v>
      </c>
      <c r="U125" s="11">
        <f t="shared" si="7"/>
        <v>1.8600873596702385</v>
      </c>
      <c r="Y125" s="1">
        <f>+A125</f>
        <v>50405</v>
      </c>
      <c r="Z125" s="16">
        <f t="shared" si="8"/>
        <v>-0.12404868781348601</v>
      </c>
      <c r="AA125" s="16">
        <f t="shared" si="8"/>
        <v>-1.42916463586595</v>
      </c>
      <c r="AB125" s="16">
        <f t="shared" si="8"/>
        <v>3.2800181669827499</v>
      </c>
      <c r="AC125" s="16">
        <f t="shared" si="9"/>
        <v>-4.6324644106798926E-4</v>
      </c>
      <c r="AD125" s="16">
        <f t="shared" si="10"/>
        <v>7.2265361240170098E-3</v>
      </c>
      <c r="AE125" s="16">
        <f t="shared" si="11"/>
        <v>-7.9667806486751994E-2</v>
      </c>
      <c r="AF125" s="16">
        <f t="shared" si="12"/>
        <v>2.25534152122844E-15</v>
      </c>
      <c r="AG125" s="16">
        <f t="shared" si="12"/>
        <v>-1.39208849380209E-14</v>
      </c>
      <c r="AH125" s="16">
        <f t="shared" si="13"/>
        <v>0.20618703317073919</v>
      </c>
      <c r="AI125" s="16">
        <f>+SUM(Z125:AH125)</f>
        <v>1.8600873596702381</v>
      </c>
    </row>
    <row r="126" spans="1:35" x14ac:dyDescent="0.25">
      <c r="A126" s="1">
        <v>50495</v>
      </c>
      <c r="B126">
        <v>-0.122714564809408</v>
      </c>
      <c r="C126">
        <v>-1.4148747073983201</v>
      </c>
      <c r="D126">
        <v>3.2472179853129299</v>
      </c>
      <c r="E126">
        <v>7.1407562295562298E-3</v>
      </c>
      <c r="F126" s="18">
        <v>-9.5184212524777103E-6</v>
      </c>
      <c r="G126" s="18">
        <v>2.3307176256248198E-15</v>
      </c>
      <c r="H126" s="18">
        <v>-1.48053664827956E-14</v>
      </c>
      <c r="I126" s="18">
        <v>3.2285440976865901E-13</v>
      </c>
      <c r="J126" s="18">
        <v>3.8444421091334499E-13</v>
      </c>
      <c r="K126" s="18">
        <v>4.77630772109105E-14</v>
      </c>
      <c r="L126" s="18">
        <v>4.2183178477265801E-14</v>
      </c>
      <c r="M126" s="18">
        <v>3.2890037445572102E-14</v>
      </c>
      <c r="N126" s="18">
        <v>2.8794910463917602E-14</v>
      </c>
      <c r="O126" s="18">
        <v>1.0874190090217399E-15</v>
      </c>
      <c r="P126" s="18">
        <v>7.1191776692749803E-15</v>
      </c>
      <c r="Q126">
        <v>-7.9703208498445102E-2</v>
      </c>
      <c r="R126">
        <v>0</v>
      </c>
      <c r="S126">
        <v>-4.2592803922440102E-4</v>
      </c>
      <c r="T126">
        <v>0.203975108365366</v>
      </c>
      <c r="U126" s="11">
        <f t="shared" si="7"/>
        <v>1.8406059227420566</v>
      </c>
      <c r="Y126" s="1">
        <f>+A126</f>
        <v>50495</v>
      </c>
      <c r="Z126" s="16">
        <f t="shared" si="8"/>
        <v>-0.122714564809408</v>
      </c>
      <c r="AA126" s="16">
        <f t="shared" si="8"/>
        <v>-1.4148747073983201</v>
      </c>
      <c r="AB126" s="16">
        <f t="shared" si="8"/>
        <v>3.2472179853129299</v>
      </c>
      <c r="AC126" s="16">
        <f t="shared" si="9"/>
        <v>-4.3544646047687872E-4</v>
      </c>
      <c r="AD126" s="16">
        <f t="shared" si="10"/>
        <v>7.1407562295562298E-3</v>
      </c>
      <c r="AE126" s="16">
        <f t="shared" si="11"/>
        <v>-7.9703208498445102E-2</v>
      </c>
      <c r="AF126" s="16">
        <f t="shared" si="12"/>
        <v>2.3307176256248198E-15</v>
      </c>
      <c r="AG126" s="16">
        <f t="shared" si="12"/>
        <v>-1.48053664827956E-14</v>
      </c>
      <c r="AH126" s="16">
        <f t="shared" si="13"/>
        <v>0.20397510836623312</v>
      </c>
      <c r="AI126" s="16">
        <f>+SUM(Z126:AH126)</f>
        <v>1.8406059227420568</v>
      </c>
    </row>
    <row r="127" spans="1:35" x14ac:dyDescent="0.25">
      <c r="A127" s="1">
        <v>50586</v>
      </c>
      <c r="B127">
        <v>-0.12139339045893099</v>
      </c>
      <c r="C127">
        <v>-1.4007274173368101</v>
      </c>
      <c r="D127">
        <v>3.2147458054597999</v>
      </c>
      <c r="E127">
        <v>7.0484262164113498E-3</v>
      </c>
      <c r="F127" s="18">
        <v>-9.3374915247372601E-6</v>
      </c>
      <c r="G127" s="18">
        <v>2.4033639544057402E-15</v>
      </c>
      <c r="H127" s="18">
        <v>-1.56650950044277E-14</v>
      </c>
      <c r="I127" s="18">
        <v>3.2030459510252899E-13</v>
      </c>
      <c r="J127" s="18">
        <v>3.8368692972331999E-13</v>
      </c>
      <c r="K127" s="18">
        <v>4.7437177312220501E-14</v>
      </c>
      <c r="L127" s="18">
        <v>4.1969608449978098E-14</v>
      </c>
      <c r="M127" s="18">
        <v>3.2735014768986302E-14</v>
      </c>
      <c r="N127" s="18">
        <v>2.86549946100475E-14</v>
      </c>
      <c r="O127" s="18">
        <v>1.2330418620905499E-15</v>
      </c>
      <c r="P127" s="18">
        <v>6.9606162491538802E-15</v>
      </c>
      <c r="Q127">
        <v>-7.9728143529769493E-2</v>
      </c>
      <c r="R127">
        <v>0</v>
      </c>
      <c r="S127">
        <v>-4.0049211718348201E-4</v>
      </c>
      <c r="T127">
        <v>0.201785745719092</v>
      </c>
      <c r="U127" s="11">
        <f t="shared" si="7"/>
        <v>1.8213211964619345</v>
      </c>
      <c r="Y127" s="1">
        <f>+A127</f>
        <v>50586</v>
      </c>
      <c r="Z127" s="16">
        <f t="shared" si="8"/>
        <v>-0.12139339045893099</v>
      </c>
      <c r="AA127" s="16">
        <f t="shared" si="8"/>
        <v>-1.4007274173368101</v>
      </c>
      <c r="AB127" s="16">
        <f t="shared" si="8"/>
        <v>3.2147458054597999</v>
      </c>
      <c r="AC127" s="16">
        <f t="shared" si="9"/>
        <v>-4.0982960870821926E-4</v>
      </c>
      <c r="AD127" s="16">
        <f t="shared" si="10"/>
        <v>7.0484262164113498E-3</v>
      </c>
      <c r="AE127" s="16">
        <f t="shared" si="11"/>
        <v>-7.9728143529769493E-2</v>
      </c>
      <c r="AF127" s="16">
        <f t="shared" si="12"/>
        <v>2.4033639544057402E-15</v>
      </c>
      <c r="AG127" s="16">
        <f t="shared" si="12"/>
        <v>-1.56650950044277E-14</v>
      </c>
      <c r="AH127" s="16">
        <f t="shared" si="13"/>
        <v>0.20178574571995495</v>
      </c>
      <c r="AI127" s="16">
        <f>+SUM(Z127:AH127)</f>
        <v>1.8213211964619342</v>
      </c>
    </row>
    <row r="128" spans="1:35" x14ac:dyDescent="0.25">
      <c r="A128" s="1">
        <v>50678</v>
      </c>
      <c r="B128">
        <v>-0.12008522498824201</v>
      </c>
      <c r="C128">
        <v>-1.38672137891432</v>
      </c>
      <c r="D128">
        <v>3.18259834740521</v>
      </c>
      <c r="E128">
        <v>6.9510535526276403E-3</v>
      </c>
      <c r="F128" s="18">
        <v>-9.1758567466434792E-6</v>
      </c>
      <c r="G128" s="18">
        <v>2.4733362273664699E-15</v>
      </c>
      <c r="H128" s="18">
        <v>-1.6500394487189199E-14</v>
      </c>
      <c r="I128" s="18">
        <v>3.1776169642146099E-13</v>
      </c>
      <c r="J128" s="18">
        <v>3.8286236649346502E-13</v>
      </c>
      <c r="K128" s="18">
        <v>4.7110714305185203E-14</v>
      </c>
      <c r="L128" s="18">
        <v>4.1753081535104401E-14</v>
      </c>
      <c r="M128" s="18">
        <v>3.2577354618124302E-14</v>
      </c>
      <c r="N128" s="18">
        <v>2.8512939933784698E-14</v>
      </c>
      <c r="O128" s="18">
        <v>1.3738792351206299E-15</v>
      </c>
      <c r="P128" s="18">
        <v>6.8032743482227096E-15</v>
      </c>
      <c r="Q128">
        <v>-7.9742878897858596E-2</v>
      </c>
      <c r="R128">
        <v>0</v>
      </c>
      <c r="S128">
        <v>-3.7710548184016502E-4</v>
      </c>
      <c r="T128">
        <v>0.199618717928813</v>
      </c>
      <c r="U128" s="11">
        <f t="shared" si="7"/>
        <v>1.8022323547484875</v>
      </c>
      <c r="Y128" s="1">
        <f>+A128</f>
        <v>50678</v>
      </c>
      <c r="Z128" s="16">
        <f t="shared" si="8"/>
        <v>-0.12008522498824201</v>
      </c>
      <c r="AA128" s="16">
        <f t="shared" si="8"/>
        <v>-1.38672137891432</v>
      </c>
      <c r="AB128" s="16">
        <f t="shared" si="8"/>
        <v>3.18259834740521</v>
      </c>
      <c r="AC128" s="16">
        <f t="shared" si="9"/>
        <v>-3.8628133858680848E-4</v>
      </c>
      <c r="AD128" s="16">
        <f t="shared" si="10"/>
        <v>6.9510535526276403E-3</v>
      </c>
      <c r="AE128" s="16">
        <f t="shared" si="11"/>
        <v>-7.9742878897858596E-2</v>
      </c>
      <c r="AF128" s="16">
        <f t="shared" si="12"/>
        <v>2.4733362273664699E-15</v>
      </c>
      <c r="AG128" s="16">
        <f t="shared" si="12"/>
        <v>-1.6500394487189199E-14</v>
      </c>
      <c r="AH128" s="16">
        <f t="shared" si="13"/>
        <v>0.19961871792967173</v>
      </c>
      <c r="AI128" s="16">
        <f>+SUM(Z128:AH128)</f>
        <v>1.8022323547484878</v>
      </c>
    </row>
    <row r="129" spans="1:35" x14ac:dyDescent="0.25">
      <c r="A129" s="1">
        <v>50770</v>
      </c>
      <c r="B129">
        <v>-0.118790112522678</v>
      </c>
      <c r="C129">
        <v>-1.3728552132152001</v>
      </c>
      <c r="D129">
        <v>3.1507723639311598</v>
      </c>
      <c r="E129">
        <v>6.8500034814388501E-3</v>
      </c>
      <c r="F129" s="18">
        <v>-9.0316058078276398E-6</v>
      </c>
      <c r="G129" s="18">
        <v>2.54068989331311E-15</v>
      </c>
      <c r="H129" s="18">
        <v>-1.7311596051611399E-14</v>
      </c>
      <c r="I129" s="18">
        <v>3.1522611264329101E-13</v>
      </c>
      <c r="J129" s="18">
        <v>3.8197258856286798E-13</v>
      </c>
      <c r="K129" s="18">
        <v>4.6783778623719803E-14</v>
      </c>
      <c r="L129" s="18">
        <v>4.1533728834709298E-14</v>
      </c>
      <c r="M129" s="18">
        <v>3.24171640950652E-14</v>
      </c>
      <c r="N129" s="18">
        <v>2.8368835371077101E-14</v>
      </c>
      <c r="O129" s="18">
        <v>1.5100163019658001E-15</v>
      </c>
      <c r="P129" s="18">
        <v>6.6471743730896001E-15</v>
      </c>
      <c r="Q129">
        <v>-7.9747714572626097E-2</v>
      </c>
      <c r="R129">
        <v>0</v>
      </c>
      <c r="S129">
        <v>-3.5564753862354199E-4</v>
      </c>
      <c r="T129">
        <v>0.19747379997937101</v>
      </c>
      <c r="U129" s="11">
        <f t="shared" si="7"/>
        <v>1.7833384479378738</v>
      </c>
      <c r="Y129" s="1">
        <f>+A129</f>
        <v>50770</v>
      </c>
      <c r="Z129" s="16">
        <f t="shared" si="8"/>
        <v>-0.118790112522678</v>
      </c>
      <c r="AA129" s="16">
        <f t="shared" si="8"/>
        <v>-1.3728552132152001</v>
      </c>
      <c r="AB129" s="16">
        <f t="shared" si="8"/>
        <v>3.1507723639311598</v>
      </c>
      <c r="AC129" s="16">
        <f t="shared" si="9"/>
        <v>-3.6467914443136961E-4</v>
      </c>
      <c r="AD129" s="16">
        <f t="shared" si="10"/>
        <v>6.8500034814388501E-3</v>
      </c>
      <c r="AE129" s="16">
        <f t="shared" si="11"/>
        <v>-7.9747714572626097E-2</v>
      </c>
      <c r="AF129" s="16">
        <f t="shared" si="12"/>
        <v>2.54068989331311E-15</v>
      </c>
      <c r="AG129" s="16">
        <f t="shared" si="12"/>
        <v>-1.7311596051611399E-14</v>
      </c>
      <c r="AH129" s="16">
        <f t="shared" si="13"/>
        <v>0.19747379998022543</v>
      </c>
      <c r="AI129" s="16">
        <f>+SUM(Z129:AH129)</f>
        <v>1.7833384479378735</v>
      </c>
    </row>
    <row r="130" spans="1:35" x14ac:dyDescent="0.25">
      <c r="A130" s="1">
        <v>50860</v>
      </c>
      <c r="B130">
        <v>-0.117508081004897</v>
      </c>
      <c r="C130">
        <v>-1.3591275500103399</v>
      </c>
      <c r="D130">
        <v>3.1192646402918598</v>
      </c>
      <c r="E130">
        <v>6.7465000913752796E-3</v>
      </c>
      <c r="F130" s="18">
        <v>-8.9028759680260496E-6</v>
      </c>
      <c r="G130" s="18">
        <v>2.6054800450755901E-15</v>
      </c>
      <c r="H130" s="18">
        <v>-1.80990376560591E-14</v>
      </c>
      <c r="I130" s="18">
        <v>3.1269823152425299E-13</v>
      </c>
      <c r="J130" s="18">
        <v>3.81019642040861E-13</v>
      </c>
      <c r="K130" s="18">
        <v>4.6456457762182903E-14</v>
      </c>
      <c r="L130" s="18">
        <v>4.1311679144757797E-14</v>
      </c>
      <c r="M130" s="18">
        <v>3.22545484466539E-14</v>
      </c>
      <c r="N130" s="18">
        <v>2.8222768195409601E-14</v>
      </c>
      <c r="O130" s="18">
        <v>1.64153855784473E-15</v>
      </c>
      <c r="P130" s="18">
        <v>6.4923374951502904E-15</v>
      </c>
      <c r="Q130">
        <v>-7.9742976442384497E-2</v>
      </c>
      <c r="R130">
        <v>0</v>
      </c>
      <c r="S130">
        <v>-3.35992717471432E-4</v>
      </c>
      <c r="T130">
        <v>0.19535076911952101</v>
      </c>
      <c r="U130" s="11">
        <f t="shared" si="7"/>
        <v>1.7646384064525296</v>
      </c>
      <c r="Y130" s="1">
        <f>+A130</f>
        <v>50860</v>
      </c>
      <c r="Z130" s="16">
        <f t="shared" si="8"/>
        <v>-0.117508081004897</v>
      </c>
      <c r="AA130" s="16">
        <f t="shared" si="8"/>
        <v>-1.3591275500103399</v>
      </c>
      <c r="AB130" s="16">
        <f t="shared" si="8"/>
        <v>3.1192646402918598</v>
      </c>
      <c r="AC130" s="16">
        <f t="shared" si="9"/>
        <v>-3.4489559343945807E-4</v>
      </c>
      <c r="AD130" s="16">
        <f t="shared" si="10"/>
        <v>6.7465000913752796E-3</v>
      </c>
      <c r="AE130" s="16">
        <f t="shared" si="11"/>
        <v>-7.9742976442384497E-2</v>
      </c>
      <c r="AF130" s="16">
        <f t="shared" si="12"/>
        <v>2.6054800450755901E-15</v>
      </c>
      <c r="AG130" s="16">
        <f t="shared" si="12"/>
        <v>-1.80990376560591E-14</v>
      </c>
      <c r="AH130" s="16">
        <f t="shared" si="13"/>
        <v>0.19535076912037111</v>
      </c>
      <c r="AI130" s="16">
        <f>+SUM(Z130:AH130)</f>
        <v>1.7646384064525298</v>
      </c>
    </row>
    <row r="131" spans="1:35" x14ac:dyDescent="0.25">
      <c r="A131" s="1">
        <v>50951</v>
      </c>
      <c r="B131">
        <v>-0.11623914239902999</v>
      </c>
      <c r="C131">
        <v>-1.3455370284452299</v>
      </c>
      <c r="D131">
        <v>3.08807199388895</v>
      </c>
      <c r="E131">
        <v>6.6416294599415298E-3</v>
      </c>
      <c r="F131" s="18">
        <v>-8.7878743314600892E-6</v>
      </c>
      <c r="G131" s="18">
        <v>2.6677613464162001E-15</v>
      </c>
      <c r="H131" s="18">
        <v>-1.8863063682652001E-14</v>
      </c>
      <c r="I131" s="18">
        <v>3.1017842938903502E-13</v>
      </c>
      <c r="J131" s="18">
        <v>3.8000555160342102E-13</v>
      </c>
      <c r="K131" s="18">
        <v>4.61288365041641E-14</v>
      </c>
      <c r="L131" s="18">
        <v>4.1087059031529298E-14</v>
      </c>
      <c r="M131" s="18">
        <v>3.2089611154878298E-14</v>
      </c>
      <c r="N131" s="18">
        <v>2.8074824123836401E-14</v>
      </c>
      <c r="O131" s="18">
        <v>1.7685318878197699E-15</v>
      </c>
      <c r="P131" s="18">
        <v>6.3387836787167199E-15</v>
      </c>
      <c r="Q131">
        <v>-7.97290101600822E-2</v>
      </c>
      <c r="R131">
        <v>0</v>
      </c>
      <c r="S131">
        <v>-3.1801306785854899E-4</v>
      </c>
      <c r="T131">
        <v>0.193249404838997</v>
      </c>
      <c r="U131" s="11">
        <f t="shared" ref="U131:U132" si="14">+SUM(B131:T131)</f>
        <v>1.7461310462421857</v>
      </c>
      <c r="Y131" s="1">
        <f>+A131</f>
        <v>50951</v>
      </c>
      <c r="Z131" s="16">
        <f t="shared" ref="Z131:AB132" si="15">+B131</f>
        <v>-0.11623914239902999</v>
      </c>
      <c r="AA131" s="16">
        <f t="shared" si="15"/>
        <v>-1.3455370284452299</v>
      </c>
      <c r="AB131" s="16">
        <f t="shared" si="15"/>
        <v>3.08807199388895</v>
      </c>
      <c r="AC131" s="16">
        <f t="shared" ref="AC131:AC132" si="16">+F131+S131</f>
        <v>-3.2680094219000909E-4</v>
      </c>
      <c r="AD131" s="16">
        <f t="shared" ref="AD131:AD132" si="17">+E131</f>
        <v>6.6416294599415298E-3</v>
      </c>
      <c r="AE131" s="16">
        <f t="shared" ref="AE131:AE132" si="18">+Q131</f>
        <v>-7.97290101600822E-2</v>
      </c>
      <c r="AF131" s="16">
        <f t="shared" ref="AF131:AG132" si="19">+G131</f>
        <v>2.6677613464162001E-15</v>
      </c>
      <c r="AG131" s="16">
        <f t="shared" si="19"/>
        <v>-1.8863063682652001E-14</v>
      </c>
      <c r="AH131" s="16">
        <f t="shared" ref="AH131:AH132" si="20">+SUM(T131,I131:P131)</f>
        <v>0.19324940483984265</v>
      </c>
      <c r="AI131" s="16">
        <f>+SUM(Z131:AH131)</f>
        <v>1.7461310462421857</v>
      </c>
    </row>
    <row r="132" spans="1:35" x14ac:dyDescent="0.25">
      <c r="A132" s="1">
        <v>51043</v>
      </c>
      <c r="U132" s="11">
        <f t="shared" si="14"/>
        <v>0</v>
      </c>
      <c r="Y132" s="1">
        <f>+A132</f>
        <v>51043</v>
      </c>
      <c r="Z132" s="16">
        <f t="shared" si="15"/>
        <v>0</v>
      </c>
      <c r="AA132" s="16">
        <f t="shared" si="15"/>
        <v>0</v>
      </c>
      <c r="AB132" s="16">
        <f t="shared" si="15"/>
        <v>0</v>
      </c>
      <c r="AC132" s="16">
        <f t="shared" si="16"/>
        <v>0</v>
      </c>
      <c r="AD132" s="16">
        <f t="shared" si="17"/>
        <v>0</v>
      </c>
      <c r="AE132" s="16">
        <f t="shared" si="18"/>
        <v>0</v>
      </c>
      <c r="AF132" s="16">
        <f t="shared" si="19"/>
        <v>0</v>
      </c>
      <c r="AG132" s="16">
        <f t="shared" si="19"/>
        <v>0</v>
      </c>
      <c r="AH132" s="16">
        <f t="shared" si="20"/>
        <v>0</v>
      </c>
      <c r="AI132" s="16">
        <f>+SUM(Z132:AH132)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L392"/>
  <sheetViews>
    <sheetView tabSelected="1" zoomScaleNormal="100" workbookViewId="0">
      <selection activeCell="Q21" sqref="Q21"/>
    </sheetView>
  </sheetViews>
  <sheetFormatPr defaultRowHeight="15" x14ac:dyDescent="0.25"/>
  <cols>
    <col min="1" max="1" width="11.140625" bestFit="1" customWidth="1"/>
  </cols>
  <sheetData>
    <row r="1" spans="1:12" x14ac:dyDescent="0.25">
      <c r="A1" t="s">
        <v>13</v>
      </c>
      <c r="B1" t="s">
        <v>154</v>
      </c>
      <c r="C1" t="s">
        <v>155</v>
      </c>
      <c r="D1" t="s">
        <v>156</v>
      </c>
      <c r="E1" t="str">
        <f>+'Chart NA - DSGE Raw Data'!D2</f>
        <v>obs_nominalrate</v>
      </c>
    </row>
    <row r="2" spans="1:12" x14ac:dyDescent="0.25">
      <c r="A2" s="1">
        <v>25841</v>
      </c>
      <c r="E2">
        <f>+'Chart NA - DSGE Raw Data'!D47</f>
        <v>1.6775</v>
      </c>
    </row>
    <row r="3" spans="1:12" x14ac:dyDescent="0.25">
      <c r="A3" s="1">
        <v>25933</v>
      </c>
      <c r="E3">
        <f>+'Chart NA - DSGE Raw Data'!D48</f>
        <v>1.3925000000000001</v>
      </c>
      <c r="I3" t="s">
        <v>187</v>
      </c>
      <c r="J3">
        <f>+CORREL(B9:B217,$E$9:$E$217)</f>
        <v>0.81745668710065167</v>
      </c>
      <c r="K3">
        <f>+CORREL(C9:C217,$E$9:$E$217)</f>
        <v>0.86539771241196117</v>
      </c>
      <c r="L3">
        <f>+CORREL(D9:D217,$E$9:$E$217)</f>
        <v>0.63657383736411355</v>
      </c>
    </row>
    <row r="4" spans="1:12" x14ac:dyDescent="0.25">
      <c r="A4" s="1">
        <v>26023</v>
      </c>
      <c r="E4">
        <f>+'Chart NA - DSGE Raw Data'!D49</f>
        <v>0.96499999999999997</v>
      </c>
      <c r="I4" t="s">
        <v>188</v>
      </c>
      <c r="J4">
        <f>+CORREL(B80:B155,$E$80:$E$155)</f>
        <v>0.43290302802788111</v>
      </c>
      <c r="K4">
        <f t="shared" ref="K4:L4" si="0">+CORREL(C80:C155,$E$80:$E$155)</f>
        <v>0.45839198222922201</v>
      </c>
      <c r="L4">
        <f t="shared" si="0"/>
        <v>0.29824396888726135</v>
      </c>
    </row>
    <row r="5" spans="1:12" x14ac:dyDescent="0.25">
      <c r="A5" s="1">
        <v>26114</v>
      </c>
      <c r="E5">
        <f>+'Chart NA - DSGE Raw Data'!D50</f>
        <v>1.1425000000000001</v>
      </c>
      <c r="I5" t="s">
        <v>189</v>
      </c>
      <c r="J5">
        <f>+CORREL(B153:B217,$E$153:$E$217)</f>
        <v>4.2937989360512546E-2</v>
      </c>
      <c r="K5">
        <f>+CORREL(C153:C217,$E$153:$E$217)</f>
        <v>0.33409972703149587</v>
      </c>
      <c r="L5">
        <f>+CORREL(D153:D217,$E$153:$E$217)</f>
        <v>-6.7350956768208861E-2</v>
      </c>
    </row>
    <row r="6" spans="1:12" x14ac:dyDescent="0.25">
      <c r="A6" s="1">
        <v>26206</v>
      </c>
      <c r="E6">
        <f>+'Chart NA - DSGE Raw Data'!D51</f>
        <v>1.37</v>
      </c>
    </row>
    <row r="7" spans="1:12" x14ac:dyDescent="0.25">
      <c r="A7" s="1">
        <v>26298</v>
      </c>
      <c r="E7">
        <f>+'Chart NA - DSGE Raw Data'!D52</f>
        <v>1.1875</v>
      </c>
    </row>
    <row r="8" spans="1:12" x14ac:dyDescent="0.25">
      <c r="A8" s="1">
        <v>26389</v>
      </c>
      <c r="D8">
        <f>+'2025Q2'!M51</f>
        <v>3.3300189223639101</v>
      </c>
      <c r="E8">
        <f>+'Chart NA - DSGE Raw Data'!D53</f>
        <v>0.88749999999999996</v>
      </c>
    </row>
    <row r="9" spans="1:12" x14ac:dyDescent="0.25">
      <c r="A9" s="1">
        <v>26480</v>
      </c>
      <c r="B9">
        <f>+hist_Forward5YearRNatR_wFG!D2</f>
        <v>3.14761880805034</v>
      </c>
      <c r="C9">
        <f>+hist_Forward5YearRNatR_woFG!D2</f>
        <v>3.0747811160597198</v>
      </c>
      <c r="D9">
        <f>+'2025Q2'!M52</f>
        <v>2.4490056642150102</v>
      </c>
      <c r="E9">
        <f>+'Chart NA - DSGE Raw Data'!D54</f>
        <v>1.075</v>
      </c>
    </row>
    <row r="10" spans="1:12" x14ac:dyDescent="0.25">
      <c r="A10" s="1">
        <v>26572</v>
      </c>
      <c r="B10">
        <f>+hist_Forward5YearRNatR_wFG!D3</f>
        <v>3.5682680471886199</v>
      </c>
      <c r="C10">
        <f>+hist_Forward5YearRNatR_woFG!D3</f>
        <v>3.4950743687323098</v>
      </c>
      <c r="D10">
        <f>+'2025Q2'!M53</f>
        <v>2.5608332384135002</v>
      </c>
      <c r="E10">
        <f>+'Chart NA - DSGE Raw Data'!D55</f>
        <v>1.1850000000000001</v>
      </c>
    </row>
    <row r="11" spans="1:12" x14ac:dyDescent="0.25">
      <c r="A11" s="1">
        <v>26664</v>
      </c>
      <c r="B11">
        <f>+hist_Forward5YearRNatR_wFG!D4</f>
        <v>4.1189410071419204</v>
      </c>
      <c r="C11">
        <f>+hist_Forward5YearRNatR_woFG!D4</f>
        <v>4.0453651120299901</v>
      </c>
      <c r="D11">
        <f>+'2025Q2'!M54</f>
        <v>2.7266096563117501</v>
      </c>
      <c r="E11">
        <f>+'Chart NA - DSGE Raw Data'!D56</f>
        <v>1.2875000000000001</v>
      </c>
    </row>
    <row r="12" spans="1:12" x14ac:dyDescent="0.25">
      <c r="A12" s="1">
        <v>26754</v>
      </c>
      <c r="B12">
        <f>+hist_Forward5YearRNatR_wFG!D5</f>
        <v>4.1264489394585304</v>
      </c>
      <c r="C12">
        <f>+hist_Forward5YearRNatR_woFG!D5</f>
        <v>4.0524669209357302</v>
      </c>
      <c r="D12">
        <f>+'2025Q2'!M55</f>
        <v>3.3224769777010201</v>
      </c>
      <c r="E12">
        <f>+'Chart NA - DSGE Raw Data'!D57</f>
        <v>1.635</v>
      </c>
    </row>
    <row r="13" spans="1:12" x14ac:dyDescent="0.25">
      <c r="A13" s="1">
        <v>26845</v>
      </c>
      <c r="B13">
        <f>+hist_Forward5YearRNatR_wFG!D6</f>
        <v>4.9982210531085398</v>
      </c>
      <c r="C13">
        <f>+hist_Forward5YearRNatR_woFG!D6</f>
        <v>4.9238112543225201</v>
      </c>
      <c r="D13">
        <f>+'2025Q2'!M56</f>
        <v>3.0202808351170098</v>
      </c>
      <c r="E13">
        <f>+'Chart NA - DSGE Raw Data'!D58</f>
        <v>1.9550000000000001</v>
      </c>
    </row>
    <row r="14" spans="1:12" x14ac:dyDescent="0.25">
      <c r="A14" s="1">
        <v>26937</v>
      </c>
      <c r="B14">
        <f>+hist_Forward5YearRNatR_wFG!D7</f>
        <v>5.6544468588395302</v>
      </c>
      <c r="C14">
        <f>+hist_Forward5YearRNatR_woFG!D7</f>
        <v>5.5795897735518096</v>
      </c>
      <c r="D14">
        <f>+'2025Q2'!M57</f>
        <v>3.1229459956583399</v>
      </c>
      <c r="E14">
        <f>+'Chart NA - DSGE Raw Data'!D59</f>
        <v>2.64</v>
      </c>
    </row>
    <row r="15" spans="1:12" x14ac:dyDescent="0.25">
      <c r="A15" s="1">
        <v>27029</v>
      </c>
      <c r="B15">
        <f>+hist_Forward5YearRNatR_wFG!D8</f>
        <v>6.2505009827671802</v>
      </c>
      <c r="C15">
        <f>+hist_Forward5YearRNatR_woFG!D8</f>
        <v>6.1751791375606997</v>
      </c>
      <c r="D15">
        <f>+'2025Q2'!M58</f>
        <v>3.0329605319995698</v>
      </c>
      <c r="E15">
        <f>+'Chart NA - DSGE Raw Data'!D60</f>
        <v>2.5</v>
      </c>
    </row>
    <row r="16" spans="1:12" x14ac:dyDescent="0.25">
      <c r="A16" s="1">
        <v>27119</v>
      </c>
      <c r="B16">
        <f>+hist_Forward5YearRNatR_wFG!D9</f>
        <v>6.1698592693812904</v>
      </c>
      <c r="C16">
        <f>+hist_Forward5YearRNatR_woFG!D9</f>
        <v>6.0940570933194902</v>
      </c>
      <c r="D16">
        <f>+'2025Q2'!M59</f>
        <v>3.0124850325983799</v>
      </c>
      <c r="E16">
        <f>+'Chart NA - DSGE Raw Data'!D61</f>
        <v>2.3325</v>
      </c>
    </row>
    <row r="17" spans="1:5" x14ac:dyDescent="0.25">
      <c r="A17" s="1">
        <v>27210</v>
      </c>
      <c r="B17">
        <f>+hist_Forward5YearRNatR_wFG!D10</f>
        <v>6.6736939093281897</v>
      </c>
      <c r="C17">
        <f>+hist_Forward5YearRNatR_woFG!D10</f>
        <v>6.5973975959559503</v>
      </c>
      <c r="D17">
        <f>+'2025Q2'!M60</f>
        <v>2.7563143282342599</v>
      </c>
      <c r="E17">
        <f>+'Chart NA - DSGE Raw Data'!D62</f>
        <v>2.8125</v>
      </c>
    </row>
    <row r="18" spans="1:5" x14ac:dyDescent="0.25">
      <c r="A18" s="1">
        <v>27302</v>
      </c>
      <c r="B18">
        <f>+hist_Forward5YearRNatR_wFG!D11</f>
        <v>6.4995516473080599</v>
      </c>
      <c r="C18">
        <f>+hist_Forward5YearRNatR_woFG!D11</f>
        <v>6.42274901303107</v>
      </c>
      <c r="D18">
        <f>+'2025Q2'!M61</f>
        <v>2.85770721706974</v>
      </c>
      <c r="E18">
        <f>+'Chart NA - DSGE Raw Data'!D63</f>
        <v>3.0249999999999999</v>
      </c>
    </row>
    <row r="19" spans="1:5" x14ac:dyDescent="0.25">
      <c r="A19" s="1">
        <v>27394</v>
      </c>
      <c r="B19">
        <f>+hist_Forward5YearRNatR_wFG!D12</f>
        <v>6.0196359963466604</v>
      </c>
      <c r="C19">
        <f>+hist_Forward5YearRNatR_woFG!D12</f>
        <v>5.9423163385236002</v>
      </c>
      <c r="D19">
        <f>+'2025Q2'!M62</f>
        <v>2.07845562628783</v>
      </c>
      <c r="E19">
        <f>+'Chart NA - DSGE Raw Data'!D64</f>
        <v>2.335</v>
      </c>
    </row>
    <row r="20" spans="1:5" x14ac:dyDescent="0.25">
      <c r="A20" s="1">
        <v>27484</v>
      </c>
      <c r="B20">
        <f>+hist_Forward5YearRNatR_wFG!D13</f>
        <v>5.18747815156539</v>
      </c>
      <c r="C20">
        <f>+hist_Forward5YearRNatR_woFG!D13</f>
        <v>5.1096321090517201</v>
      </c>
      <c r="D20">
        <f>+'2025Q2'!M63</f>
        <v>1.9763977781434701</v>
      </c>
      <c r="E20">
        <f>+'Chart NA - DSGE Raw Data'!D65</f>
        <v>1.5774999999999999</v>
      </c>
    </row>
    <row r="21" spans="1:5" x14ac:dyDescent="0.25">
      <c r="A21" s="1">
        <v>27575</v>
      </c>
      <c r="B21">
        <f>+hist_Forward5YearRNatR_wFG!D14</f>
        <v>4.8131498682088099</v>
      </c>
      <c r="C21">
        <f>+hist_Forward5YearRNatR_woFG!D14</f>
        <v>4.7347692865770403</v>
      </c>
      <c r="D21">
        <f>+'2025Q2'!M64</f>
        <v>2.1776488206634399</v>
      </c>
      <c r="E21">
        <f>+'Chart NA - DSGE Raw Data'!D66</f>
        <v>1.355</v>
      </c>
    </row>
    <row r="22" spans="1:5" x14ac:dyDescent="0.25">
      <c r="A22" s="1">
        <v>27667</v>
      </c>
      <c r="B22">
        <f>+hist_Forward5YearRNatR_wFG!D15</f>
        <v>4.58813951631255</v>
      </c>
      <c r="C22">
        <f>+hist_Forward5YearRNatR_woFG!D15</f>
        <v>4.5092173195270702</v>
      </c>
      <c r="D22">
        <f>+'2025Q2'!M65</f>
        <v>2.3233135191012599</v>
      </c>
      <c r="E22">
        <f>+'Chart NA - DSGE Raw Data'!D67</f>
        <v>1.54</v>
      </c>
    </row>
    <row r="23" spans="1:5" x14ac:dyDescent="0.25">
      <c r="A23" s="1">
        <v>27759</v>
      </c>
      <c r="B23">
        <f>+hist_Forward5YearRNatR_wFG!D16</f>
        <v>4.7655493256328203</v>
      </c>
      <c r="C23">
        <f>+hist_Forward5YearRNatR_woFG!D16</f>
        <v>4.6860793955681501</v>
      </c>
      <c r="D23">
        <f>+'2025Q2'!M66</f>
        <v>2.38809065928133</v>
      </c>
      <c r="E23">
        <f>+'Chart NA - DSGE Raw Data'!D68</f>
        <v>1.3525</v>
      </c>
    </row>
    <row r="24" spans="1:5" x14ac:dyDescent="0.25">
      <c r="A24" s="1">
        <v>27850</v>
      </c>
      <c r="B24">
        <f>+hist_Forward5YearRNatR_wFG!D17</f>
        <v>5.0725819098786902</v>
      </c>
      <c r="C24">
        <f>+hist_Forward5YearRNatR_woFG!D17</f>
        <v>4.9925589747327397</v>
      </c>
      <c r="D24">
        <f>+'2025Q2'!M67</f>
        <v>2.56250445677914</v>
      </c>
      <c r="E24">
        <f>+'Chart NA - DSGE Raw Data'!D69</f>
        <v>1.2075</v>
      </c>
    </row>
    <row r="25" spans="1:5" x14ac:dyDescent="0.25">
      <c r="A25" s="1">
        <v>27941</v>
      </c>
      <c r="B25">
        <f>+hist_Forward5YearRNatR_wFG!D18</f>
        <v>5.4649777152978798</v>
      </c>
      <c r="C25">
        <f>+hist_Forward5YearRNatR_woFG!D18</f>
        <v>5.3843972476618802</v>
      </c>
      <c r="D25">
        <f>+'2025Q2'!M68</f>
        <v>2.59840665720106</v>
      </c>
      <c r="E25">
        <f>+'Chart NA - DSGE Raw Data'!D70</f>
        <v>1.3</v>
      </c>
    </row>
    <row r="26" spans="1:5" x14ac:dyDescent="0.25">
      <c r="A26" s="1">
        <v>28033</v>
      </c>
      <c r="B26">
        <f>+hist_Forward5YearRNatR_wFG!D19</f>
        <v>5.8796603604701696</v>
      </c>
      <c r="C26">
        <f>+hist_Forward5YearRNatR_woFG!D19</f>
        <v>5.7985184855705603</v>
      </c>
      <c r="D26">
        <f>+'2025Q2'!M69</f>
        <v>2.5083010985394401</v>
      </c>
      <c r="E26">
        <f>+'Chart NA - DSGE Raw Data'!D71</f>
        <v>1.32</v>
      </c>
    </row>
    <row r="27" spans="1:5" x14ac:dyDescent="0.25">
      <c r="A27" s="1">
        <v>28125</v>
      </c>
      <c r="B27">
        <f>+hist_Forward5YearRNatR_wFG!D20</f>
        <v>6.0006740249469397</v>
      </c>
      <c r="C27">
        <f>+hist_Forward5YearRNatR_woFG!D20</f>
        <v>5.9189674393685499</v>
      </c>
      <c r="D27">
        <f>+'2025Q2'!M70</f>
        <v>2.7171259282698799</v>
      </c>
      <c r="E27">
        <f>+'Chart NA - DSGE Raw Data'!D72</f>
        <v>1.2175</v>
      </c>
    </row>
    <row r="28" spans="1:5" x14ac:dyDescent="0.25">
      <c r="A28" s="1">
        <v>28215</v>
      </c>
      <c r="B28">
        <f>+hist_Forward5YearRNatR_wFG!D21</f>
        <v>6.2182062054461102</v>
      </c>
      <c r="C28">
        <f>+hist_Forward5YearRNatR_woFG!D21</f>
        <v>6.1359321064775996</v>
      </c>
      <c r="D28">
        <f>+'2025Q2'!M71</f>
        <v>2.5606338781103202</v>
      </c>
      <c r="E28">
        <f>+'Chart NA - DSGE Raw Data'!D73</f>
        <v>1.165</v>
      </c>
    </row>
    <row r="29" spans="1:5" x14ac:dyDescent="0.25">
      <c r="A29" s="1">
        <v>28306</v>
      </c>
      <c r="B29">
        <f>+hist_Forward5YearRNatR_wFG!D22</f>
        <v>6.05255634338502</v>
      </c>
      <c r="C29">
        <f>+hist_Forward5YearRNatR_woFG!D22</f>
        <v>5.96971236899362</v>
      </c>
      <c r="D29">
        <f>+'2025Q2'!M72</f>
        <v>2.43579602061169</v>
      </c>
      <c r="E29">
        <f>+'Chart NA - DSGE Raw Data'!D74</f>
        <v>1.29</v>
      </c>
    </row>
    <row r="30" spans="1:5" x14ac:dyDescent="0.25">
      <c r="A30" s="1">
        <v>28398</v>
      </c>
      <c r="B30">
        <f>+hist_Forward5YearRNatR_wFG!D23</f>
        <v>5.9670209203595697</v>
      </c>
      <c r="C30">
        <f>+hist_Forward5YearRNatR_woFG!D23</f>
        <v>5.88360509970172</v>
      </c>
      <c r="D30">
        <f>+'2025Q2'!M73</f>
        <v>2.34819490603839</v>
      </c>
      <c r="E30">
        <f>+'Chart NA - DSGE Raw Data'!D75</f>
        <v>1.4550000000000001</v>
      </c>
    </row>
    <row r="31" spans="1:5" x14ac:dyDescent="0.25">
      <c r="A31" s="1">
        <v>28490</v>
      </c>
      <c r="B31">
        <f>+hist_Forward5YearRNatR_wFG!D24</f>
        <v>5.9355112765988203</v>
      </c>
      <c r="C31">
        <f>+hist_Forward5YearRNatR_woFG!D24</f>
        <v>5.8515219909033096</v>
      </c>
      <c r="D31">
        <f>+'2025Q2'!M74</f>
        <v>2.46644275127611</v>
      </c>
      <c r="E31">
        <f>+'Chart NA - DSGE Raw Data'!D76</f>
        <v>1.6274999999999999</v>
      </c>
    </row>
    <row r="32" spans="1:5" x14ac:dyDescent="0.25">
      <c r="A32" s="1">
        <v>28580</v>
      </c>
      <c r="B32">
        <f>+hist_Forward5YearRNatR_wFG!D25</f>
        <v>5.33125058730859</v>
      </c>
      <c r="C32">
        <f>+hist_Forward5YearRNatR_woFG!D25</f>
        <v>5.2466865409287902</v>
      </c>
      <c r="D32">
        <f>+'2025Q2'!M75</f>
        <v>2.3784081374822699</v>
      </c>
      <c r="E32">
        <f>+'Chart NA - DSGE Raw Data'!D77</f>
        <v>1.69</v>
      </c>
    </row>
    <row r="33" spans="1:5" x14ac:dyDescent="0.25">
      <c r="A33" s="1">
        <v>28671</v>
      </c>
      <c r="B33">
        <f>+hist_Forward5YearRNatR_wFG!D26</f>
        <v>5.4170139056844802</v>
      </c>
      <c r="C33">
        <f>+hist_Forward5YearRNatR_woFG!D26</f>
        <v>5.3318741071052802</v>
      </c>
      <c r="D33">
        <f>+'2025Q2'!M76</f>
        <v>2.4915396596360799</v>
      </c>
      <c r="E33">
        <f>+'Chart NA - DSGE Raw Data'!D78</f>
        <v>1.82</v>
      </c>
    </row>
    <row r="34" spans="1:5" x14ac:dyDescent="0.25">
      <c r="A34" s="1">
        <v>28763</v>
      </c>
      <c r="B34">
        <f>+hist_Forward5YearRNatR_wFG!D27</f>
        <v>6.0002271862956897</v>
      </c>
      <c r="C34">
        <f>+hist_Forward5YearRNatR_woFG!D27</f>
        <v>5.9145109388992196</v>
      </c>
      <c r="D34">
        <f>+'2025Q2'!M77</f>
        <v>2.4008199899551101</v>
      </c>
      <c r="E34">
        <f>+'Chart NA - DSGE Raw Data'!D79</f>
        <v>2.0225</v>
      </c>
    </row>
    <row r="35" spans="1:5" x14ac:dyDescent="0.25">
      <c r="A35" s="1">
        <v>28855</v>
      </c>
      <c r="B35">
        <f>+hist_Forward5YearRNatR_wFG!D28</f>
        <v>6.0942033251406196</v>
      </c>
      <c r="C35">
        <f>+hist_Forward5YearRNatR_woFG!D28</f>
        <v>6.0079102275835599</v>
      </c>
      <c r="D35">
        <f>+'2025Q2'!M78</f>
        <v>2.4899399723153701</v>
      </c>
      <c r="E35">
        <f>+'Chart NA - DSGE Raw Data'!D80</f>
        <v>2.395</v>
      </c>
    </row>
    <row r="36" spans="1:5" x14ac:dyDescent="0.25">
      <c r="A36" s="1">
        <v>28945</v>
      </c>
      <c r="B36">
        <f>+hist_Forward5YearRNatR_wFG!D29</f>
        <v>5.6427043351332298</v>
      </c>
      <c r="C36">
        <f>+hist_Forward5YearRNatR_woFG!D29</f>
        <v>5.5558342912703198</v>
      </c>
      <c r="D36">
        <f>+'2025Q2'!M79</f>
        <v>2.4775486379184599</v>
      </c>
      <c r="E36">
        <f>+'Chart NA - DSGE Raw Data'!D81</f>
        <v>2.5175000000000001</v>
      </c>
    </row>
    <row r="37" spans="1:5" x14ac:dyDescent="0.25">
      <c r="A37" s="1">
        <v>29036</v>
      </c>
      <c r="B37">
        <f>+hist_Forward5YearRNatR_wFG!D30</f>
        <v>6.4903916103643002</v>
      </c>
      <c r="C37">
        <f>+hist_Forward5YearRNatR_woFG!D30</f>
        <v>6.4029448487710399</v>
      </c>
      <c r="D37">
        <f>+'2025Q2'!M80</f>
        <v>2.6865684401104102</v>
      </c>
      <c r="E37">
        <f>+'Chart NA - DSGE Raw Data'!D82</f>
        <v>2.5449999999999999</v>
      </c>
    </row>
    <row r="38" spans="1:5" x14ac:dyDescent="0.25">
      <c r="A38" s="1">
        <v>29128</v>
      </c>
      <c r="B38">
        <f>+hist_Forward5YearRNatR_wFG!D31</f>
        <v>6.9319978445055197</v>
      </c>
      <c r="C38">
        <f>+hist_Forward5YearRNatR_woFG!D31</f>
        <v>6.8439749478146803</v>
      </c>
      <c r="D38">
        <f>+'2025Q2'!M81</f>
        <v>2.7006262605582001</v>
      </c>
      <c r="E38">
        <f>+'Chart NA - DSGE Raw Data'!D83</f>
        <v>2.7349999999999999</v>
      </c>
    </row>
    <row r="39" spans="1:5" x14ac:dyDescent="0.25">
      <c r="A39" s="1">
        <v>29220</v>
      </c>
      <c r="B39">
        <f>+hist_Forward5YearRNatR_wFG!D32</f>
        <v>8.0038502285682593</v>
      </c>
      <c r="C39">
        <f>+hist_Forward5YearRNatR_woFG!D32</f>
        <v>7.91525217304791</v>
      </c>
      <c r="D39">
        <f>+'2025Q2'!M82</f>
        <v>2.8104311343501198</v>
      </c>
      <c r="E39">
        <f>+'Chart NA - DSGE Raw Data'!D84</f>
        <v>3.395</v>
      </c>
    </row>
    <row r="40" spans="1:5" x14ac:dyDescent="0.25">
      <c r="A40" s="1">
        <v>29311</v>
      </c>
      <c r="B40">
        <f>+hist_Forward5YearRNatR_wFG!D33</f>
        <v>8.1689235624585397</v>
      </c>
      <c r="C40">
        <f>+hist_Forward5YearRNatR_woFG!D33</f>
        <v>8.0797517685364397</v>
      </c>
      <c r="D40">
        <f>+'2025Q2'!M83</f>
        <v>2.9609257940085798</v>
      </c>
      <c r="E40">
        <f>+'Chart NA - DSGE Raw Data'!D85</f>
        <v>3.7675000000000001</v>
      </c>
    </row>
    <row r="41" spans="1:5" x14ac:dyDescent="0.25">
      <c r="A41" s="1">
        <v>29402</v>
      </c>
      <c r="B41">
        <f>+hist_Forward5YearRNatR_wFG!D34</f>
        <v>8.0853391509109098</v>
      </c>
      <c r="C41">
        <f>+hist_Forward5YearRNatR_woFG!D34</f>
        <v>7.99559554570786</v>
      </c>
      <c r="D41">
        <f>+'2025Q2'!M84</f>
        <v>2.6944260197581</v>
      </c>
      <c r="E41">
        <f>+'Chart NA - DSGE Raw Data'!D86</f>
        <v>3.1675</v>
      </c>
    </row>
    <row r="42" spans="1:5" x14ac:dyDescent="0.25">
      <c r="A42" s="1">
        <v>29494</v>
      </c>
      <c r="B42">
        <f>+hist_Forward5YearRNatR_wFG!D35</f>
        <v>7.9493460767137201</v>
      </c>
      <c r="C42">
        <f>+hist_Forward5YearRNatR_woFG!D35</f>
        <v>7.8590331701094103</v>
      </c>
      <c r="D42">
        <f>+'2025Q2'!M85</f>
        <v>2.6215690519759098</v>
      </c>
      <c r="E42">
        <f>+'Chart NA - DSGE Raw Data'!D87</f>
        <v>2.4550000000000001</v>
      </c>
    </row>
    <row r="43" spans="1:5" x14ac:dyDescent="0.25">
      <c r="A43" s="1">
        <v>29586</v>
      </c>
      <c r="B43">
        <f>+hist_Forward5YearRNatR_wFG!D36</f>
        <v>8.3395535397320906</v>
      </c>
      <c r="C43">
        <f>+hist_Forward5YearRNatR_woFG!D36</f>
        <v>8.2486745160821204</v>
      </c>
      <c r="D43">
        <f>+'2025Q2'!M86</f>
        <v>2.6009883004016801</v>
      </c>
      <c r="E43">
        <f>+'Chart NA - DSGE Raw Data'!D88</f>
        <v>3.9624999999999999</v>
      </c>
    </row>
    <row r="44" spans="1:5" x14ac:dyDescent="0.25">
      <c r="A44" s="1">
        <v>29676</v>
      </c>
      <c r="B44">
        <f>+hist_Forward5YearRNatR_wFG!D37</f>
        <v>8.6113735352428904</v>
      </c>
      <c r="C44">
        <f>+hist_Forward5YearRNatR_woFG!D37</f>
        <v>8.5199323636348492</v>
      </c>
      <c r="D44">
        <f>+'2025Q2'!M87</f>
        <v>2.63751448778455</v>
      </c>
      <c r="E44">
        <f>+'Chart NA - DSGE Raw Data'!D89</f>
        <v>4.1500000000000004</v>
      </c>
    </row>
    <row r="45" spans="1:5" x14ac:dyDescent="0.25">
      <c r="A45" s="1">
        <v>29767</v>
      </c>
      <c r="B45">
        <f>+hist_Forward5YearRNatR_wFG!D38</f>
        <v>9.6981124671936794</v>
      </c>
      <c r="C45">
        <f>+hist_Forward5YearRNatR_woFG!D38</f>
        <v>9.6061140341287192</v>
      </c>
      <c r="D45">
        <f>+'2025Q2'!M88</f>
        <v>2.6055577864303299</v>
      </c>
      <c r="E45">
        <f>+'Chart NA - DSGE Raw Data'!D90</f>
        <v>4.4474999999999998</v>
      </c>
    </row>
    <row r="46" spans="1:5" x14ac:dyDescent="0.25">
      <c r="A46" s="1">
        <v>29859</v>
      </c>
      <c r="B46">
        <f>+hist_Forward5YearRNatR_wFG!D39</f>
        <v>10.003199830853401</v>
      </c>
      <c r="C46">
        <f>+hist_Forward5YearRNatR_woFG!D39</f>
        <v>9.9106501005386907</v>
      </c>
      <c r="D46">
        <f>+'2025Q2'!M89</f>
        <v>2.6149606046885898</v>
      </c>
      <c r="E46">
        <f>+'Chart NA - DSGE Raw Data'!D91</f>
        <v>4.3975</v>
      </c>
    </row>
    <row r="47" spans="1:5" x14ac:dyDescent="0.25">
      <c r="A47" s="1">
        <v>29951</v>
      </c>
      <c r="B47">
        <f>+hist_Forward5YearRNatR_wFG!D40</f>
        <v>9.7371405196880794</v>
      </c>
      <c r="C47">
        <f>+hist_Forward5YearRNatR_woFG!D40</f>
        <v>9.6440467288209106</v>
      </c>
      <c r="D47">
        <f>+'2025Q2'!M90</f>
        <v>2.6068277983569401</v>
      </c>
      <c r="E47">
        <f>+'Chart NA - DSGE Raw Data'!D92</f>
        <v>3.3975</v>
      </c>
    </row>
    <row r="48" spans="1:5" x14ac:dyDescent="0.25">
      <c r="A48" s="1">
        <v>30041</v>
      </c>
      <c r="B48">
        <f>+hist_Forward5YearRNatR_wFG!D41</f>
        <v>9.0139496342245593</v>
      </c>
      <c r="C48">
        <f>+hist_Forward5YearRNatR_woFG!D41</f>
        <v>8.9203205303692403</v>
      </c>
      <c r="D48">
        <f>+'2025Q2'!M91</f>
        <v>2.4600737357757501</v>
      </c>
      <c r="E48">
        <f>+'Chart NA - DSGE Raw Data'!D93</f>
        <v>3.5525000000000002</v>
      </c>
    </row>
    <row r="49" spans="1:5" x14ac:dyDescent="0.25">
      <c r="A49" s="1">
        <v>30132</v>
      </c>
      <c r="B49">
        <f>+hist_Forward5YearRNatR_wFG!D42</f>
        <v>8.9158665936907209</v>
      </c>
      <c r="C49">
        <f>+hist_Forward5YearRNatR_woFG!D42</f>
        <v>8.8217127292557205</v>
      </c>
      <c r="D49">
        <f>+'2025Q2'!M92</f>
        <v>2.4265016491106501</v>
      </c>
      <c r="E49">
        <f>+'Chart NA - DSGE Raw Data'!D94</f>
        <v>3.6274999999999999</v>
      </c>
    </row>
    <row r="50" spans="1:5" x14ac:dyDescent="0.25">
      <c r="A50" s="1">
        <v>30224</v>
      </c>
      <c r="B50">
        <f>+hist_Forward5YearRNatR_wFG!D43</f>
        <v>8.43259704954081</v>
      </c>
      <c r="C50">
        <f>+hist_Forward5YearRNatR_woFG!D43</f>
        <v>8.3379311471880904</v>
      </c>
      <c r="D50">
        <f>+'2025Q2'!M93</f>
        <v>2.2025154725114202</v>
      </c>
      <c r="E50">
        <f>+'Chart NA - DSGE Raw Data'!D95</f>
        <v>2.7524999999999999</v>
      </c>
    </row>
    <row r="51" spans="1:5" x14ac:dyDescent="0.25">
      <c r="A51" s="1">
        <v>30316</v>
      </c>
      <c r="B51">
        <f>+hist_Forward5YearRNatR_wFG!D44</f>
        <v>8.1490110936523497</v>
      </c>
      <c r="C51">
        <f>+hist_Forward5YearRNatR_woFG!D44</f>
        <v>8.0538485039935992</v>
      </c>
      <c r="D51">
        <f>+'2025Q2'!M94</f>
        <v>2.1215877234979401</v>
      </c>
      <c r="E51">
        <f>+'Chart NA - DSGE Raw Data'!D96</f>
        <v>2.3199999999999998</v>
      </c>
    </row>
    <row r="52" spans="1:5" x14ac:dyDescent="0.25">
      <c r="A52" s="1">
        <v>30406</v>
      </c>
      <c r="B52">
        <f>+hist_Forward5YearRNatR_wFG!D45</f>
        <v>7.5699170057885103</v>
      </c>
      <c r="C52">
        <f>+hist_Forward5YearRNatR_woFG!D45</f>
        <v>7.4742762848347404</v>
      </c>
      <c r="D52">
        <f>+'2025Q2'!M95</f>
        <v>2.0957690873897499</v>
      </c>
      <c r="E52">
        <f>+'Chart NA - DSGE Raw Data'!D97</f>
        <v>2.165</v>
      </c>
    </row>
    <row r="53" spans="1:5" x14ac:dyDescent="0.25">
      <c r="A53" s="1">
        <v>30497</v>
      </c>
      <c r="B53">
        <f>+hist_Forward5YearRNatR_wFG!D46</f>
        <v>7.6459315663953804</v>
      </c>
      <c r="C53">
        <f>+hist_Forward5YearRNatR_woFG!D46</f>
        <v>7.5498352089204603</v>
      </c>
      <c r="D53">
        <f>+'2025Q2'!M96</f>
        <v>2.0840541449037402</v>
      </c>
      <c r="E53">
        <f>+'Chart NA - DSGE Raw Data'!D98</f>
        <v>2.2000000000000002</v>
      </c>
    </row>
    <row r="54" spans="1:5" x14ac:dyDescent="0.25">
      <c r="A54" s="1">
        <v>30589</v>
      </c>
      <c r="B54">
        <f>+hist_Forward5YearRNatR_wFG!D47</f>
        <v>7.6961798812797904</v>
      </c>
      <c r="C54">
        <f>+hist_Forward5YearRNatR_woFG!D47</f>
        <v>7.5996552576671004</v>
      </c>
      <c r="D54">
        <f>+'2025Q2'!M97</f>
        <v>2.0474675021056199</v>
      </c>
      <c r="E54">
        <f>+'Chart NA - DSGE Raw Data'!D99</f>
        <v>2.3650000000000002</v>
      </c>
    </row>
    <row r="55" spans="1:5" x14ac:dyDescent="0.25">
      <c r="A55" s="1">
        <v>30681</v>
      </c>
      <c r="B55">
        <f>+hist_Forward5YearRNatR_wFG!D48</f>
        <v>7.8278728826340398</v>
      </c>
      <c r="C55">
        <f>+hist_Forward5YearRNatR_woFG!D48</f>
        <v>7.73095344165512</v>
      </c>
      <c r="D55">
        <f>+'2025Q2'!M98</f>
        <v>2.1162118706436299</v>
      </c>
      <c r="E55">
        <f>+'Chart NA - DSGE Raw Data'!D100</f>
        <v>2.3574999999999999</v>
      </c>
    </row>
    <row r="56" spans="1:5" x14ac:dyDescent="0.25">
      <c r="A56" s="1">
        <v>30772</v>
      </c>
      <c r="B56">
        <f>+hist_Forward5YearRNatR_wFG!D49</f>
        <v>7.42761664473504</v>
      </c>
      <c r="C56">
        <f>+hist_Forward5YearRNatR_woFG!D49</f>
        <v>7.3303434638207996</v>
      </c>
      <c r="D56">
        <f>+'2025Q2'!M99</f>
        <v>2.0563743155485898</v>
      </c>
      <c r="E56">
        <f>+'Chart NA - DSGE Raw Data'!D101</f>
        <v>2.4224999999999999</v>
      </c>
    </row>
    <row r="57" spans="1:5" x14ac:dyDescent="0.25">
      <c r="A57" s="1">
        <v>30863</v>
      </c>
      <c r="B57">
        <f>+hist_Forward5YearRNatR_wFG!D50</f>
        <v>7.0132301565481701</v>
      </c>
      <c r="C57">
        <f>+hist_Forward5YearRNatR_woFG!D50</f>
        <v>6.91565394474281</v>
      </c>
      <c r="D57">
        <f>+'2025Q2'!M100</f>
        <v>1.77532542180116</v>
      </c>
      <c r="E57">
        <f>+'Chart NA - DSGE Raw Data'!D102</f>
        <v>2.6375000000000002</v>
      </c>
    </row>
    <row r="58" spans="1:5" x14ac:dyDescent="0.25">
      <c r="A58" s="1">
        <v>30955</v>
      </c>
      <c r="B58">
        <f>+hist_Forward5YearRNatR_wFG!D51</f>
        <v>6.7211455030803702</v>
      </c>
      <c r="C58">
        <f>+hist_Forward5YearRNatR_woFG!D51</f>
        <v>6.6233291882382401</v>
      </c>
      <c r="D58">
        <f>+'2025Q2'!M101</f>
        <v>1.8031111532618</v>
      </c>
      <c r="E58">
        <f>+'Chart NA - DSGE Raw Data'!D103</f>
        <v>2.8475000000000001</v>
      </c>
    </row>
    <row r="59" spans="1:5" x14ac:dyDescent="0.25">
      <c r="A59" s="1">
        <v>31047</v>
      </c>
      <c r="B59">
        <f>+hist_Forward5YearRNatR_wFG!D52</f>
        <v>6.5696742466551097</v>
      </c>
      <c r="C59">
        <f>+hist_Forward5YearRNatR_woFG!D52</f>
        <v>6.4716962994570997</v>
      </c>
      <c r="D59">
        <f>+'2025Q2'!M102</f>
        <v>1.79232673862097</v>
      </c>
      <c r="E59">
        <f>+'Chart NA - DSGE Raw Data'!D104</f>
        <v>2.3149999999999999</v>
      </c>
    </row>
    <row r="60" spans="1:5" x14ac:dyDescent="0.25">
      <c r="A60" s="1">
        <v>31137</v>
      </c>
      <c r="B60">
        <f>+hist_Forward5YearRNatR_wFG!D53</f>
        <v>6.4985685320918298</v>
      </c>
      <c r="C60">
        <f>+hist_Forward5YearRNatR_woFG!D53</f>
        <v>6.4005271760703604</v>
      </c>
      <c r="D60">
        <f>+'2025Q2'!M103</f>
        <v>1.7717633333815199</v>
      </c>
      <c r="E60">
        <f>+'Chart NA - DSGE Raw Data'!D105</f>
        <v>2.12</v>
      </c>
    </row>
    <row r="61" spans="1:5" x14ac:dyDescent="0.25">
      <c r="A61" s="1">
        <v>31228</v>
      </c>
      <c r="B61">
        <f>+hist_Forward5YearRNatR_wFG!D54</f>
        <v>6.3354129190929198</v>
      </c>
      <c r="C61">
        <f>+hist_Forward5YearRNatR_woFG!D54</f>
        <v>6.2374614890473197</v>
      </c>
      <c r="D61">
        <f>+'2025Q2'!M104</f>
        <v>1.85137935280253</v>
      </c>
      <c r="E61">
        <f>+'Chart NA - DSGE Raw Data'!D106</f>
        <v>1.98</v>
      </c>
    </row>
    <row r="62" spans="1:5" x14ac:dyDescent="0.25">
      <c r="A62" s="1">
        <v>31320</v>
      </c>
      <c r="B62">
        <f>+hist_Forward5YearRNatR_wFG!D55</f>
        <v>6.0431981852612999</v>
      </c>
      <c r="C62">
        <f>+hist_Forward5YearRNatR_woFG!D55</f>
        <v>5.9452980985412003</v>
      </c>
      <c r="D62">
        <f>+'2025Q2'!M105</f>
        <v>1.6226693621558099</v>
      </c>
      <c r="E62">
        <f>+'Chart NA - DSGE Raw Data'!D107</f>
        <v>1.9750000000000001</v>
      </c>
    </row>
    <row r="63" spans="1:5" x14ac:dyDescent="0.25">
      <c r="A63" s="1">
        <v>31412</v>
      </c>
      <c r="B63">
        <f>+hist_Forward5YearRNatR_wFG!D56</f>
        <v>5.6262743250811997</v>
      </c>
      <c r="C63">
        <f>+hist_Forward5YearRNatR_woFG!D56</f>
        <v>5.5283912379664901</v>
      </c>
      <c r="D63">
        <f>+'2025Q2'!M106</f>
        <v>1.6161691980833299</v>
      </c>
      <c r="E63">
        <f>+'Chart NA - DSGE Raw Data'!D108</f>
        <v>2.0249999999999999</v>
      </c>
    </row>
    <row r="64" spans="1:5" x14ac:dyDescent="0.25">
      <c r="A64" s="1">
        <v>31502</v>
      </c>
      <c r="B64">
        <f>+hist_Forward5YearRNatR_wFG!D57</f>
        <v>5.4414067022429098</v>
      </c>
      <c r="C64">
        <f>+hist_Forward5YearRNatR_woFG!D57</f>
        <v>5.3435098646936101</v>
      </c>
      <c r="D64">
        <f>+'2025Q2'!M107</f>
        <v>1.28630289260269</v>
      </c>
      <c r="E64">
        <f>+'Chart NA - DSGE Raw Data'!D109</f>
        <v>1.9575</v>
      </c>
    </row>
    <row r="65" spans="1:5" x14ac:dyDescent="0.25">
      <c r="A65" s="1">
        <v>31593</v>
      </c>
      <c r="B65">
        <f>+hist_Forward5YearRNatR_wFG!D58</f>
        <v>4.9792849499795402</v>
      </c>
      <c r="C65">
        <f>+hist_Forward5YearRNatR_woFG!D58</f>
        <v>4.88134678806518</v>
      </c>
      <c r="D65">
        <f>+'2025Q2'!M108</f>
        <v>1.43501658423283</v>
      </c>
      <c r="E65">
        <f>+'Chart NA - DSGE Raw Data'!D110</f>
        <v>1.73</v>
      </c>
    </row>
    <row r="66" spans="1:5" x14ac:dyDescent="0.25">
      <c r="A66" s="1">
        <v>31685</v>
      </c>
      <c r="B66">
        <f>+hist_Forward5YearRNatR_wFG!D59</f>
        <v>4.7803609088797199</v>
      </c>
      <c r="C66">
        <f>+hist_Forward5YearRNatR_woFG!D59</f>
        <v>4.6823566994450196</v>
      </c>
      <c r="D66">
        <f>+'2025Q2'!M109</f>
        <v>1.3610549791104001</v>
      </c>
      <c r="E66">
        <f>+'Chart NA - DSGE Raw Data'!D111</f>
        <v>1.5525</v>
      </c>
    </row>
    <row r="67" spans="1:5" x14ac:dyDescent="0.25">
      <c r="A67" s="1">
        <v>31777</v>
      </c>
      <c r="B67">
        <f>+hist_Forward5YearRNatR_wFG!D60</f>
        <v>4.9742273237608101</v>
      </c>
      <c r="C67">
        <f>+hist_Forward5YearRNatR_woFG!D60</f>
        <v>4.8761348789131702</v>
      </c>
      <c r="D67">
        <f>+'2025Q2'!M110</f>
        <v>1.2763870159614701</v>
      </c>
      <c r="E67">
        <f>+'Chart NA - DSGE Raw Data'!D112</f>
        <v>1.5674999999999999</v>
      </c>
    </row>
    <row r="68" spans="1:5" x14ac:dyDescent="0.25">
      <c r="A68" s="1">
        <v>31867</v>
      </c>
      <c r="B68">
        <f>+hist_Forward5YearRNatR_wFG!D61</f>
        <v>5.0093012132205397</v>
      </c>
      <c r="C68">
        <f>+hist_Forward5YearRNatR_woFG!D61</f>
        <v>4.9111005781893802</v>
      </c>
      <c r="D68">
        <f>+'2025Q2'!M111</f>
        <v>1.23527283659322</v>
      </c>
      <c r="E68">
        <f>+'Chart NA - DSGE Raw Data'!D113</f>
        <v>1.5549999999999999</v>
      </c>
    </row>
    <row r="69" spans="1:5" x14ac:dyDescent="0.25">
      <c r="A69" s="1">
        <v>31958</v>
      </c>
      <c r="B69">
        <f>+hist_Forward5YearRNatR_wFG!D62</f>
        <v>5.3305459363709797</v>
      </c>
      <c r="C69">
        <f>+hist_Forward5YearRNatR_woFG!D62</f>
        <v>5.2322191169576397</v>
      </c>
      <c r="D69">
        <f>+'2025Q2'!M112</f>
        <v>1.53613655569578</v>
      </c>
      <c r="E69">
        <f>+'Chart NA - DSGE Raw Data'!D114</f>
        <v>1.6625000000000001</v>
      </c>
    </row>
    <row r="70" spans="1:5" x14ac:dyDescent="0.25">
      <c r="A70" s="1">
        <v>32050</v>
      </c>
      <c r="B70">
        <f>+hist_Forward5YearRNatR_wFG!D63</f>
        <v>5.4548648024592001</v>
      </c>
      <c r="C70">
        <f>+hist_Forward5YearRNatR_woFG!D63</f>
        <v>5.3563955274582504</v>
      </c>
      <c r="D70">
        <f>+'2025Q2'!M113</f>
        <v>1.6259027822452301</v>
      </c>
      <c r="E70">
        <f>+'Chart NA - DSGE Raw Data'!D115</f>
        <v>1.71</v>
      </c>
    </row>
    <row r="71" spans="1:5" x14ac:dyDescent="0.25">
      <c r="A71" s="1">
        <v>32142</v>
      </c>
      <c r="B71">
        <f>+hist_Forward5YearRNatR_wFG!D64</f>
        <v>5.3806170047855701</v>
      </c>
      <c r="C71">
        <f>+hist_Forward5YearRNatR_woFG!D64</f>
        <v>5.2819905133767904</v>
      </c>
      <c r="D71">
        <f>+'2025Q2'!M114</f>
        <v>1.7066898349750499</v>
      </c>
      <c r="E71">
        <f>+'Chart NA - DSGE Raw Data'!D116</f>
        <v>1.73</v>
      </c>
    </row>
    <row r="72" spans="1:5" x14ac:dyDescent="0.25">
      <c r="A72" s="1">
        <v>32233</v>
      </c>
      <c r="B72">
        <f>+hist_Forward5YearRNatR_wFG!D65</f>
        <v>4.6628297983706597</v>
      </c>
      <c r="C72">
        <f>+hist_Forward5YearRNatR_woFG!D65</f>
        <v>4.5640326217962999</v>
      </c>
      <c r="D72">
        <f>+'2025Q2'!M115</f>
        <v>1.6467943944116199</v>
      </c>
      <c r="E72">
        <f>+'Chart NA - DSGE Raw Data'!D117</f>
        <v>1.6675</v>
      </c>
    </row>
    <row r="73" spans="1:5" x14ac:dyDescent="0.25">
      <c r="A73" s="1">
        <v>32324</v>
      </c>
      <c r="B73">
        <f>+hist_Forward5YearRNatR_wFG!D66</f>
        <v>4.6533613662333604</v>
      </c>
      <c r="C73">
        <f>+hist_Forward5YearRNatR_woFG!D66</f>
        <v>4.5543817318341704</v>
      </c>
      <c r="D73">
        <f>+'2025Q2'!M116</f>
        <v>1.70840452076868</v>
      </c>
      <c r="E73">
        <f>+'Chart NA - DSGE Raw Data'!D118</f>
        <v>1.7875000000000001</v>
      </c>
    </row>
    <row r="74" spans="1:5" x14ac:dyDescent="0.25">
      <c r="A74" s="1">
        <v>32416</v>
      </c>
      <c r="B74">
        <f>+hist_Forward5YearRNatR_wFG!D67</f>
        <v>5.1300544400344199</v>
      </c>
      <c r="C74">
        <f>+hist_Forward5YearRNatR_woFG!D67</f>
        <v>5.0308814330129801</v>
      </c>
      <c r="D74">
        <f>+'2025Q2'!M117</f>
        <v>1.88948319153269</v>
      </c>
      <c r="E74">
        <f>+'Chart NA - DSGE Raw Data'!D119</f>
        <v>1.9950000000000001</v>
      </c>
    </row>
    <row r="75" spans="1:5" x14ac:dyDescent="0.25">
      <c r="A75" s="1">
        <v>32508</v>
      </c>
      <c r="B75">
        <f>+hist_Forward5YearRNatR_wFG!D68</f>
        <v>5.15100041495878</v>
      </c>
      <c r="C75">
        <f>+hist_Forward5YearRNatR_woFG!D68</f>
        <v>5.0516241449587396</v>
      </c>
      <c r="D75">
        <f>+'2025Q2'!M118</f>
        <v>1.9739352639675001</v>
      </c>
      <c r="E75">
        <f>+'Chart NA - DSGE Raw Data'!D120</f>
        <v>2.1175000000000002</v>
      </c>
    </row>
    <row r="76" spans="1:5" x14ac:dyDescent="0.25">
      <c r="A76" s="1">
        <v>32598</v>
      </c>
      <c r="B76">
        <f>+hist_Forward5YearRNatR_wFG!D69</f>
        <v>5.70356423516865</v>
      </c>
      <c r="C76">
        <f>+hist_Forward5YearRNatR_woFG!D69</f>
        <v>5.6039757354471798</v>
      </c>
      <c r="D76">
        <f>+'2025Q2'!M119</f>
        <v>2.1023712303405202</v>
      </c>
      <c r="E76">
        <f>+'Chart NA - DSGE Raw Data'!D121</f>
        <v>2.3624999999999998</v>
      </c>
    </row>
    <row r="77" spans="1:5" x14ac:dyDescent="0.25">
      <c r="A77" s="1">
        <v>32689</v>
      </c>
      <c r="B77">
        <f>+hist_Forward5YearRNatR_wFG!D70</f>
        <v>5.8612491505009903</v>
      </c>
      <c r="C77">
        <f>+hist_Forward5YearRNatR_woFG!D70</f>
        <v>5.7614402745627604</v>
      </c>
      <c r="D77">
        <f>+'2025Q2'!M120</f>
        <v>2.2148947157913201</v>
      </c>
      <c r="E77">
        <f>+'Chart NA - DSGE Raw Data'!D122</f>
        <v>2.4325000000000001</v>
      </c>
    </row>
    <row r="78" spans="1:5" x14ac:dyDescent="0.25">
      <c r="A78" s="1">
        <v>32781</v>
      </c>
      <c r="B78">
        <f>+hist_Forward5YearRNatR_wFG!D71</f>
        <v>6.1005107672609302</v>
      </c>
      <c r="C78">
        <f>+hist_Forward5YearRNatR_woFG!D71</f>
        <v>6.0004740832742796</v>
      </c>
      <c r="D78">
        <f>+'2025Q2'!M121</f>
        <v>2.1643471025794501</v>
      </c>
      <c r="E78">
        <f>+'Chart NA - DSGE Raw Data'!D123</f>
        <v>2.27</v>
      </c>
    </row>
    <row r="79" spans="1:5" x14ac:dyDescent="0.25">
      <c r="A79" s="1">
        <v>32873</v>
      </c>
      <c r="B79">
        <f>+hist_Forward5YearRNatR_wFG!D72</f>
        <v>6.4055285741853698</v>
      </c>
      <c r="C79">
        <f>+hist_Forward5YearRNatR_woFG!D72</f>
        <v>6.3052572562754001</v>
      </c>
      <c r="D79">
        <f>+'2025Q2'!M122</f>
        <v>2.3055191586950801</v>
      </c>
      <c r="E79">
        <f>+'Chart NA - DSGE Raw Data'!D124</f>
        <v>2.1524999999999999</v>
      </c>
    </row>
    <row r="80" spans="1:5" x14ac:dyDescent="0.25">
      <c r="A80" s="1">
        <v>32963</v>
      </c>
      <c r="B80">
        <f>+hist_Forward5YearRNatR_wFG!D73</f>
        <v>6.5599055946105</v>
      </c>
      <c r="C80">
        <f>+hist_Forward5YearRNatR_woFG!D73</f>
        <v>6.4593933102411496</v>
      </c>
      <c r="D80">
        <f>+'2025Q2'!M123</f>
        <v>2.4876874191773402</v>
      </c>
      <c r="E80">
        <f>+'Chart NA - DSGE Raw Data'!D125</f>
        <v>2.0625</v>
      </c>
    </row>
    <row r="81" spans="1:5" x14ac:dyDescent="0.25">
      <c r="A81" s="1">
        <v>33054</v>
      </c>
      <c r="B81">
        <f>+hist_Forward5YearRNatR_wFG!D74</f>
        <v>6.3855614772294897</v>
      </c>
      <c r="C81">
        <f>+hist_Forward5YearRNatR_woFG!D74</f>
        <v>6.2848022701589699</v>
      </c>
      <c r="D81">
        <f>+'2025Q2'!M124</f>
        <v>2.4120468193634901</v>
      </c>
      <c r="E81">
        <f>+'Chart NA - DSGE Raw Data'!D126</f>
        <v>2.06</v>
      </c>
    </row>
    <row r="82" spans="1:5" x14ac:dyDescent="0.25">
      <c r="A82" s="1">
        <v>33146</v>
      </c>
      <c r="B82">
        <f>+hist_Forward5YearRNatR_wFG!D75</f>
        <v>6.5094118512843</v>
      </c>
      <c r="C82">
        <f>+hist_Forward5YearRNatR_woFG!D75</f>
        <v>6.4084000197684503</v>
      </c>
      <c r="D82">
        <f>+'2025Q2'!M125</f>
        <v>2.45318459609897</v>
      </c>
      <c r="E82">
        <f>+'Chart NA - DSGE Raw Data'!D127</f>
        <v>2.04</v>
      </c>
    </row>
    <row r="83" spans="1:5" x14ac:dyDescent="0.25">
      <c r="A83" s="1">
        <v>33238</v>
      </c>
      <c r="B83">
        <f>+hist_Forward5YearRNatR_wFG!D76</f>
        <v>6.8030956791226602</v>
      </c>
      <c r="C83">
        <f>+hist_Forward5YearRNatR_woFG!D76</f>
        <v>6.7018256491305497</v>
      </c>
      <c r="D83">
        <f>+'2025Q2'!M126</f>
        <v>2.54911387260911</v>
      </c>
      <c r="E83">
        <f>+'Chart NA - DSGE Raw Data'!D128</f>
        <v>1.9350000000000001</v>
      </c>
    </row>
    <row r="84" spans="1:5" x14ac:dyDescent="0.25">
      <c r="A84" s="1">
        <v>33328</v>
      </c>
      <c r="B84">
        <f>+hist_Forward5YearRNatR_wFG!D77</f>
        <v>6.6468878848021902</v>
      </c>
      <c r="C84">
        <f>+hist_Forward5YearRNatR_woFG!D77</f>
        <v>6.5453540780204298</v>
      </c>
      <c r="D84">
        <f>+'2025Q2'!M127</f>
        <v>2.5998975605974599</v>
      </c>
      <c r="E84">
        <f>+'Chart NA - DSGE Raw Data'!D129</f>
        <v>1.6074999999999999</v>
      </c>
    </row>
    <row r="85" spans="1:5" x14ac:dyDescent="0.25">
      <c r="A85" s="1">
        <v>33419</v>
      </c>
      <c r="B85">
        <f>+hist_Forward5YearRNatR_wFG!D78</f>
        <v>6.4111636852635501</v>
      </c>
      <c r="C85">
        <f>+hist_Forward5YearRNatR_woFG!D78</f>
        <v>6.3093603816268002</v>
      </c>
      <c r="D85">
        <f>+'2025Q2'!M128</f>
        <v>2.6483373281396401</v>
      </c>
      <c r="E85">
        <f>+'Chart NA - DSGE Raw Data'!D130</f>
        <v>1.4650000000000001</v>
      </c>
    </row>
    <row r="86" spans="1:5" x14ac:dyDescent="0.25">
      <c r="A86" s="1">
        <v>33511</v>
      </c>
      <c r="B86">
        <f>+hist_Forward5YearRNatR_wFG!D79</f>
        <v>6.3959752776977696</v>
      </c>
      <c r="C86">
        <f>+hist_Forward5YearRNatR_woFG!D79</f>
        <v>6.2938964721130901</v>
      </c>
      <c r="D86">
        <f>+'2025Q2'!M129</f>
        <v>2.6961974419338701</v>
      </c>
      <c r="E86">
        <f>+'Chart NA - DSGE Raw Data'!D131</f>
        <v>1.4125000000000001</v>
      </c>
    </row>
    <row r="87" spans="1:5" x14ac:dyDescent="0.25">
      <c r="A87" s="1">
        <v>33603</v>
      </c>
      <c r="B87">
        <f>+hist_Forward5YearRNatR_wFG!D80</f>
        <v>6.5745090638937604</v>
      </c>
      <c r="C87">
        <f>+hist_Forward5YearRNatR_woFG!D80</f>
        <v>6.4721483167386902</v>
      </c>
      <c r="D87">
        <f>+'2025Q2'!M130</f>
        <v>2.7379376339596702</v>
      </c>
      <c r="E87">
        <f>+'Chart NA - DSGE Raw Data'!D132</f>
        <v>1.2050000000000001</v>
      </c>
    </row>
    <row r="88" spans="1:5" x14ac:dyDescent="0.25">
      <c r="A88" s="1">
        <v>33694</v>
      </c>
      <c r="B88">
        <f>+hist_Forward5YearRNatR_wFG!D81</f>
        <v>6.60279172037826</v>
      </c>
      <c r="C88">
        <f>+hist_Forward5YearRNatR_woFG!D81</f>
        <v>6.5001420012537796</v>
      </c>
      <c r="D88">
        <f>+'2025Q2'!M131</f>
        <v>2.8914353140886799</v>
      </c>
      <c r="E88">
        <f>+'Chart NA - DSGE Raw Data'!D133</f>
        <v>1.0049999999999999</v>
      </c>
    </row>
    <row r="89" spans="1:5" x14ac:dyDescent="0.25">
      <c r="A89" s="1">
        <v>33785</v>
      </c>
      <c r="B89">
        <f>+hist_Forward5YearRNatR_wFG!D82</f>
        <v>6.6747615286384603</v>
      </c>
      <c r="C89">
        <f>+hist_Forward5YearRNatR_woFG!D82</f>
        <v>6.5718150527496402</v>
      </c>
      <c r="D89">
        <f>+'2025Q2'!M132</f>
        <v>2.5904227536915898</v>
      </c>
      <c r="E89">
        <f>+'Chart NA - DSGE Raw Data'!D134</f>
        <v>0.9425</v>
      </c>
    </row>
    <row r="90" spans="1:5" x14ac:dyDescent="0.25">
      <c r="A90" s="1">
        <v>33877</v>
      </c>
      <c r="B90">
        <f>+hist_Forward5YearRNatR_wFG!D83</f>
        <v>7.1838866621569801</v>
      </c>
      <c r="C90">
        <f>+hist_Forward5YearRNatR_woFG!D83</f>
        <v>7.08063471857146</v>
      </c>
      <c r="D90">
        <f>+'2025Q2'!M133</f>
        <v>2.3992347621727999</v>
      </c>
      <c r="E90">
        <f>+'Chart NA - DSGE Raw Data'!D135</f>
        <v>0.81499999999999995</v>
      </c>
    </row>
    <row r="91" spans="1:5" x14ac:dyDescent="0.25">
      <c r="A91" s="1">
        <v>33969</v>
      </c>
      <c r="B91">
        <f>+hist_Forward5YearRNatR_wFG!D84</f>
        <v>7.0191192619864804</v>
      </c>
      <c r="C91">
        <f>+hist_Forward5YearRNatR_woFG!D84</f>
        <v>6.9155520328726201</v>
      </c>
      <c r="D91">
        <f>+'2025Q2'!M134</f>
        <v>2.3518497937485598</v>
      </c>
      <c r="E91">
        <f>+'Chart NA - DSGE Raw Data'!D136</f>
        <v>0.75749999999999995</v>
      </c>
    </row>
    <row r="92" spans="1:5" x14ac:dyDescent="0.25">
      <c r="A92" s="1">
        <v>34059</v>
      </c>
      <c r="B92">
        <f>+hist_Forward5YearRNatR_wFG!D85</f>
        <v>6.1209265229102501</v>
      </c>
      <c r="C92">
        <f>+hist_Forward5YearRNatR_woFG!D85</f>
        <v>6.0170328926631296</v>
      </c>
      <c r="D92">
        <f>+'2025Q2'!M135</f>
        <v>2.3283162138740199</v>
      </c>
      <c r="E92">
        <f>+'Chart NA - DSGE Raw Data'!D137</f>
        <v>0.76</v>
      </c>
    </row>
    <row r="93" spans="1:5" x14ac:dyDescent="0.25">
      <c r="A93" s="1">
        <v>34150</v>
      </c>
      <c r="B93">
        <f>+hist_Forward5YearRNatR_wFG!D86</f>
        <v>5.4699530271660803</v>
      </c>
      <c r="C93">
        <f>+hist_Forward5YearRNatR_woFG!D86</f>
        <v>5.3657203800581899</v>
      </c>
      <c r="D93">
        <f>+'2025Q2'!M136</f>
        <v>2.3061427578870002</v>
      </c>
      <c r="E93">
        <f>+'Chart NA - DSGE Raw Data'!D138</f>
        <v>0.75</v>
      </c>
    </row>
    <row r="94" spans="1:5" x14ac:dyDescent="0.25">
      <c r="A94" s="1">
        <v>34242</v>
      </c>
      <c r="B94">
        <f>+hist_Forward5YearRNatR_wFG!D87</f>
        <v>4.8597569097836901</v>
      </c>
      <c r="C94">
        <f>+hist_Forward5YearRNatR_woFG!D87</f>
        <v>4.7551709143789402</v>
      </c>
      <c r="D94">
        <f>+'2025Q2'!M137</f>
        <v>2.3568602124489302</v>
      </c>
      <c r="E94">
        <f>+'Chart NA - DSGE Raw Data'!D139</f>
        <v>0.76500000000000001</v>
      </c>
    </row>
    <row r="95" spans="1:5" x14ac:dyDescent="0.25">
      <c r="A95" s="1">
        <v>34334</v>
      </c>
      <c r="B95">
        <f>+hist_Forward5YearRNatR_wFG!D88</f>
        <v>4.4170137358675801</v>
      </c>
      <c r="C95">
        <f>+hist_Forward5YearRNatR_woFG!D88</f>
        <v>4.3120581138380096</v>
      </c>
      <c r="D95">
        <f>+'2025Q2'!M138</f>
        <v>2.3023666667012201</v>
      </c>
      <c r="E95">
        <f>+'Chart NA - DSGE Raw Data'!D140</f>
        <v>0.74750000000000005</v>
      </c>
    </row>
    <row r="96" spans="1:5" x14ac:dyDescent="0.25">
      <c r="A96" s="1">
        <v>34424</v>
      </c>
      <c r="B96">
        <f>+hist_Forward5YearRNatR_wFG!D89</f>
        <v>4.0537471207668698</v>
      </c>
      <c r="C96">
        <f>+hist_Forward5YearRNatR_woFG!D89</f>
        <v>3.9484033968400101</v>
      </c>
      <c r="D96">
        <f>+'2025Q2'!M139</f>
        <v>2.2842839465438498</v>
      </c>
      <c r="E96">
        <f>+'Chart NA - DSGE Raw Data'!D141</f>
        <v>0.80249999999999999</v>
      </c>
    </row>
    <row r="97" spans="1:5" x14ac:dyDescent="0.25">
      <c r="A97" s="1">
        <v>34515</v>
      </c>
      <c r="B97">
        <f>+hist_Forward5YearRNatR_wFG!D90</f>
        <v>3.9502121180571002</v>
      </c>
      <c r="C97">
        <f>+hist_Forward5YearRNatR_woFG!D90</f>
        <v>3.84445934643397</v>
      </c>
      <c r="D97">
        <f>+'2025Q2'!M140</f>
        <v>2.3057662572108701</v>
      </c>
      <c r="E97">
        <f>+'Chart NA - DSGE Raw Data'!D142</f>
        <v>0.98499999999999999</v>
      </c>
    </row>
    <row r="98" spans="1:5" x14ac:dyDescent="0.25">
      <c r="A98" s="1">
        <v>34607</v>
      </c>
      <c r="B98">
        <f>+hist_Forward5YearRNatR_wFG!D91</f>
        <v>4.0736471947814401</v>
      </c>
      <c r="C98">
        <f>+hist_Forward5YearRNatR_woFG!D91</f>
        <v>3.9674616552577602</v>
      </c>
      <c r="D98">
        <f>+'2025Q2'!M141</f>
        <v>2.3618899308918402</v>
      </c>
      <c r="E98">
        <f>+'Chart NA - DSGE Raw Data'!D143</f>
        <v>1.1225000000000001</v>
      </c>
    </row>
    <row r="99" spans="1:5" x14ac:dyDescent="0.25">
      <c r="A99" s="1">
        <v>34699</v>
      </c>
      <c r="B99">
        <f>+hist_Forward5YearRNatR_wFG!D92</f>
        <v>4.0208041254810096</v>
      </c>
      <c r="C99">
        <f>+hist_Forward5YearRNatR_woFG!D92</f>
        <v>3.9141589793213498</v>
      </c>
      <c r="D99">
        <f>+'2025Q2'!M142</f>
        <v>2.3631344957893599</v>
      </c>
      <c r="E99">
        <f>+'Chart NA - DSGE Raw Data'!D144</f>
        <v>1.2925</v>
      </c>
    </row>
    <row r="100" spans="1:5" x14ac:dyDescent="0.25">
      <c r="A100" s="1">
        <v>34789</v>
      </c>
      <c r="B100">
        <f>+hist_Forward5YearRNatR_wFG!D93</f>
        <v>4.3688770645768003</v>
      </c>
      <c r="C100">
        <f>+hist_Forward5YearRNatR_woFG!D93</f>
        <v>4.2617419554131102</v>
      </c>
      <c r="D100">
        <f>+'2025Q2'!M143</f>
        <v>2.3236330194741801</v>
      </c>
      <c r="E100">
        <f>+'Chart NA - DSGE Raw Data'!D145</f>
        <v>1.45</v>
      </c>
    </row>
    <row r="101" spans="1:5" x14ac:dyDescent="0.25">
      <c r="A101" s="1">
        <v>34880</v>
      </c>
      <c r="B101">
        <f>+hist_Forward5YearRNatR_wFG!D94</f>
        <v>4.4094416684370303</v>
      </c>
      <c r="C101">
        <f>+hist_Forward5YearRNatR_woFG!D94</f>
        <v>4.3017822463356001</v>
      </c>
      <c r="D101">
        <f>+'2025Q2'!M144</f>
        <v>2.3356335821934899</v>
      </c>
      <c r="E101">
        <f>+'Chart NA - DSGE Raw Data'!D146</f>
        <v>1.5049999999999999</v>
      </c>
    </row>
    <row r="102" spans="1:5" x14ac:dyDescent="0.25">
      <c r="A102" s="1">
        <v>34972</v>
      </c>
      <c r="B102">
        <f>+hist_Forward5YearRNatR_wFG!D95</f>
        <v>3.9375869970623998</v>
      </c>
      <c r="C102">
        <f>+hist_Forward5YearRNatR_woFG!D95</f>
        <v>3.8293643333461702</v>
      </c>
      <c r="D102">
        <f>+'2025Q2'!M145</f>
        <v>2.2615816315053601</v>
      </c>
      <c r="E102">
        <f>+'Chart NA - DSGE Raw Data'!D147</f>
        <v>1.45</v>
      </c>
    </row>
    <row r="103" spans="1:5" x14ac:dyDescent="0.25">
      <c r="A103" s="1">
        <v>35064</v>
      </c>
      <c r="B103">
        <f>+hist_Forward5YearRNatR_wFG!D96</f>
        <v>3.7881011617705398</v>
      </c>
      <c r="C103">
        <f>+hist_Forward5YearRNatR_woFG!D96</f>
        <v>3.67927100666649</v>
      </c>
      <c r="D103">
        <f>+'2025Q2'!M146</f>
        <v>2.1659029326159698</v>
      </c>
      <c r="E103">
        <f>+'Chart NA - DSGE Raw Data'!D148</f>
        <v>1.43</v>
      </c>
    </row>
    <row r="104" spans="1:5" x14ac:dyDescent="0.25">
      <c r="A104" s="1">
        <v>35155</v>
      </c>
      <c r="B104">
        <f>+hist_Forward5YearRNatR_wFG!D97</f>
        <v>3.4891551437909998</v>
      </c>
      <c r="C104">
        <f>+hist_Forward5YearRNatR_woFG!D97</f>
        <v>3.3796669563761599</v>
      </c>
      <c r="D104">
        <f>+'2025Q2'!M147</f>
        <v>2.1398357122630798</v>
      </c>
      <c r="E104">
        <f>+'Chart NA - DSGE Raw Data'!D149</f>
        <v>1.3425</v>
      </c>
    </row>
    <row r="105" spans="1:5" x14ac:dyDescent="0.25">
      <c r="A105" s="1">
        <v>35246</v>
      </c>
      <c r="B105">
        <f>+hist_Forward5YearRNatR_wFG!D98</f>
        <v>3.0813410058597901</v>
      </c>
      <c r="C105">
        <f>+hist_Forward5YearRNatR_woFG!D98</f>
        <v>2.9711366532766599</v>
      </c>
      <c r="D105">
        <f>+'2025Q2'!M148</f>
        <v>2.2238708663043001</v>
      </c>
      <c r="E105">
        <f>+'Chart NA - DSGE Raw Data'!D150</f>
        <v>1.31</v>
      </c>
    </row>
    <row r="106" spans="1:5" x14ac:dyDescent="0.25">
      <c r="A106" s="1">
        <v>35338</v>
      </c>
      <c r="B106">
        <f>+hist_Forward5YearRNatR_wFG!D99</f>
        <v>3.1090862045263199</v>
      </c>
      <c r="C106">
        <f>+hist_Forward5YearRNatR_woFG!D99</f>
        <v>2.9980981815123</v>
      </c>
      <c r="D106">
        <f>+'2025Q2'!M149</f>
        <v>2.0033358523307099</v>
      </c>
      <c r="E106">
        <f>+'Chart NA - DSGE Raw Data'!D151</f>
        <v>1.3274999999999999</v>
      </c>
    </row>
    <row r="107" spans="1:5" x14ac:dyDescent="0.25">
      <c r="A107" s="1">
        <v>35430</v>
      </c>
      <c r="B107">
        <f>+hist_Forward5YearRNatR_wFG!D100</f>
        <v>2.8250364517966302</v>
      </c>
      <c r="C107">
        <f>+hist_Forward5YearRNatR_woFG!D100</f>
        <v>2.7131854085317699</v>
      </c>
      <c r="D107">
        <f>+'2025Q2'!M150</f>
        <v>1.99898560710172</v>
      </c>
      <c r="E107">
        <f>+'Chart NA - DSGE Raw Data'!D152</f>
        <v>1.32</v>
      </c>
    </row>
    <row r="108" spans="1:5" x14ac:dyDescent="0.25">
      <c r="A108" s="1">
        <v>35520</v>
      </c>
      <c r="B108">
        <f>+hist_Forward5YearRNatR_wFG!D101</f>
        <v>2.8231934156006302</v>
      </c>
      <c r="C108">
        <f>+hist_Forward5YearRNatR_woFG!D101</f>
        <v>2.7103846998488899</v>
      </c>
      <c r="D108">
        <f>+'2025Q2'!M151</f>
        <v>1.9818329583857599</v>
      </c>
      <c r="E108">
        <f>+'Chart NA - DSGE Raw Data'!D153</f>
        <v>1.32</v>
      </c>
    </row>
    <row r="109" spans="1:5" x14ac:dyDescent="0.25">
      <c r="A109" s="1">
        <v>35611</v>
      </c>
      <c r="B109">
        <f>+hist_Forward5YearRNatR_wFG!D102</f>
        <v>2.66557974958805</v>
      </c>
      <c r="C109">
        <f>+hist_Forward5YearRNatR_woFG!D102</f>
        <v>2.5516985740822502</v>
      </c>
      <c r="D109">
        <f>+'2025Q2'!M152</f>
        <v>2.0524057169244299</v>
      </c>
      <c r="E109">
        <f>+'Chart NA - DSGE Raw Data'!D154</f>
        <v>1.38</v>
      </c>
    </row>
    <row r="110" spans="1:5" x14ac:dyDescent="0.25">
      <c r="A110" s="1">
        <v>35703</v>
      </c>
      <c r="B110">
        <f>+hist_Forward5YearRNatR_wFG!D103</f>
        <v>2.6107937285526899</v>
      </c>
      <c r="C110">
        <f>+hist_Forward5YearRNatR_woFG!D103</f>
        <v>2.4956984957614501</v>
      </c>
      <c r="D110">
        <f>+'2025Q2'!M153</f>
        <v>2.1397531495618298</v>
      </c>
      <c r="E110">
        <f>+'Chart NA - DSGE Raw Data'!D155</f>
        <v>1.3825000000000001</v>
      </c>
    </row>
    <row r="111" spans="1:5" x14ac:dyDescent="0.25">
      <c r="A111" s="1">
        <v>35795</v>
      </c>
      <c r="B111">
        <f>+hist_Forward5YearRNatR_wFG!D104</f>
        <v>2.5667840402893001</v>
      </c>
      <c r="C111">
        <f>+hist_Forward5YearRNatR_woFG!D104</f>
        <v>2.4502973628761202</v>
      </c>
      <c r="D111">
        <f>+'2025Q2'!M154</f>
        <v>2.2178606904162099</v>
      </c>
      <c r="E111">
        <f>+'Chart NA - DSGE Raw Data'!D156</f>
        <v>1.3774999999999999</v>
      </c>
    </row>
    <row r="112" spans="1:5" x14ac:dyDescent="0.25">
      <c r="A112" s="1">
        <v>35885</v>
      </c>
      <c r="B112">
        <f>+hist_Forward5YearRNatR_wFG!D105</f>
        <v>2.3441763250965399</v>
      </c>
      <c r="C112">
        <f>+hist_Forward5YearRNatR_woFG!D105</f>
        <v>2.2262990021433602</v>
      </c>
      <c r="D112">
        <f>+'2025Q2'!M155</f>
        <v>2.1231220905780299</v>
      </c>
      <c r="E112">
        <f>+'Chart NA - DSGE Raw Data'!D157</f>
        <v>1.38</v>
      </c>
    </row>
    <row r="113" spans="1:5" x14ac:dyDescent="0.25">
      <c r="A113" s="1">
        <v>35976</v>
      </c>
      <c r="B113">
        <f>+hist_Forward5YearRNatR_wFG!D106</f>
        <v>2.2567052658531801</v>
      </c>
      <c r="C113">
        <f>+hist_Forward5YearRNatR_woFG!D106</f>
        <v>2.1372200618949702</v>
      </c>
      <c r="D113">
        <f>+'2025Q2'!M156</f>
        <v>2.2039939253259901</v>
      </c>
      <c r="E113">
        <f>+'Chart NA - DSGE Raw Data'!D158</f>
        <v>1.375</v>
      </c>
    </row>
    <row r="114" spans="1:5" x14ac:dyDescent="0.25">
      <c r="A114" s="1">
        <v>36068</v>
      </c>
      <c r="B114">
        <f>+hist_Forward5YearRNatR_wFG!D107</f>
        <v>2.1173832007203401</v>
      </c>
      <c r="C114">
        <f>+hist_Forward5YearRNatR_woFG!D107</f>
        <v>1.99631446328004</v>
      </c>
      <c r="D114">
        <f>+'2025Q2'!M157</f>
        <v>2.1295202772811601</v>
      </c>
      <c r="E114">
        <f>+'Chart NA - DSGE Raw Data'!D159</f>
        <v>1.3825000000000001</v>
      </c>
    </row>
    <row r="115" spans="1:5" x14ac:dyDescent="0.25">
      <c r="A115" s="1">
        <v>36160</v>
      </c>
      <c r="B115">
        <f>+hist_Forward5YearRNatR_wFG!D108</f>
        <v>1.7648260077331099</v>
      </c>
      <c r="C115">
        <f>+hist_Forward5YearRNatR_woFG!D108</f>
        <v>1.64210906720785</v>
      </c>
      <c r="D115">
        <f>+'2025Q2'!M158</f>
        <v>1.95539614551356</v>
      </c>
      <c r="E115">
        <f>+'Chart NA - DSGE Raw Data'!D160</f>
        <v>1.2150000000000001</v>
      </c>
    </row>
    <row r="116" spans="1:5" x14ac:dyDescent="0.25">
      <c r="A116" s="1">
        <v>36250</v>
      </c>
      <c r="B116">
        <f>+hist_Forward5YearRNatR_wFG!D109</f>
        <v>1.52357566748589</v>
      </c>
      <c r="C116">
        <f>+hist_Forward5YearRNatR_woFG!D109</f>
        <v>1.3990986806607599</v>
      </c>
      <c r="D116">
        <f>+'2025Q2'!M159</f>
        <v>2.03974480637982</v>
      </c>
      <c r="E116">
        <f>+'Chart NA - DSGE Raw Data'!D161</f>
        <v>1.1825000000000001</v>
      </c>
    </row>
    <row r="117" spans="1:5" x14ac:dyDescent="0.25">
      <c r="A117" s="1">
        <v>36341</v>
      </c>
      <c r="B117">
        <f>+hist_Forward5YearRNatR_wFG!D110</f>
        <v>1.5593003757485999</v>
      </c>
      <c r="C117">
        <f>+hist_Forward5YearRNatR_woFG!D110</f>
        <v>1.4329152379708401</v>
      </c>
      <c r="D117">
        <f>+'2025Q2'!M160</f>
        <v>1.9503562845570499</v>
      </c>
      <c r="E117">
        <f>+'Chart NA - DSGE Raw Data'!D162</f>
        <v>1.1875</v>
      </c>
    </row>
    <row r="118" spans="1:5" x14ac:dyDescent="0.25">
      <c r="A118" s="1">
        <v>36433</v>
      </c>
      <c r="B118">
        <f>+hist_Forward5YearRNatR_wFG!D111</f>
        <v>1.78804946443474</v>
      </c>
      <c r="C118">
        <f>+hist_Forward5YearRNatR_woFG!D111</f>
        <v>1.6595928660614501</v>
      </c>
      <c r="D118">
        <f>+'2025Q2'!M161</f>
        <v>2.0710452108444901</v>
      </c>
      <c r="E118">
        <f>+'Chart NA - DSGE Raw Data'!D163</f>
        <v>1.2749999999999999</v>
      </c>
    </row>
    <row r="119" spans="1:5" x14ac:dyDescent="0.25">
      <c r="A119" s="1">
        <v>36525</v>
      </c>
      <c r="B119">
        <f>+hist_Forward5YearRNatR_wFG!D112</f>
        <v>2.0514160976529001</v>
      </c>
      <c r="C119">
        <f>+hist_Forward5YearRNatR_woFG!D112</f>
        <v>1.92070647583068</v>
      </c>
      <c r="D119">
        <f>+'2025Q2'!M162</f>
        <v>2.1547917651308102</v>
      </c>
      <c r="E119">
        <f>+'Chart NA - DSGE Raw Data'!D164</f>
        <v>1.325</v>
      </c>
    </row>
    <row r="120" spans="1:5" x14ac:dyDescent="0.25">
      <c r="A120" s="1">
        <v>36616</v>
      </c>
      <c r="B120">
        <f>+hist_Forward5YearRNatR_wFG!D113</f>
        <v>2.1811393028488699</v>
      </c>
      <c r="C120">
        <f>+hist_Forward5YearRNatR_woFG!D113</f>
        <v>2.0479871132920699</v>
      </c>
      <c r="D120">
        <f>+'2025Q2'!M163</f>
        <v>2.23762265923523</v>
      </c>
      <c r="E120">
        <f>+'Chart NA - DSGE Raw Data'!D165</f>
        <v>1.42</v>
      </c>
    </row>
    <row r="121" spans="1:5" x14ac:dyDescent="0.25">
      <c r="A121" s="1">
        <v>36707</v>
      </c>
      <c r="B121">
        <f>+hist_Forward5YearRNatR_wFG!D114</f>
        <v>2.47444256532411</v>
      </c>
      <c r="C121">
        <f>+hist_Forward5YearRNatR_woFG!D114</f>
        <v>2.3386688850150601</v>
      </c>
      <c r="D121">
        <f>+'2025Q2'!M164</f>
        <v>2.2334308929124802</v>
      </c>
      <c r="E121">
        <f>+'Chart NA - DSGE Raw Data'!D166</f>
        <v>1.5674999999999999</v>
      </c>
    </row>
    <row r="122" spans="1:5" x14ac:dyDescent="0.25">
      <c r="A122" s="1">
        <v>36799</v>
      </c>
      <c r="B122">
        <f>+hist_Forward5YearRNatR_wFG!D115</f>
        <v>2.57550207767293</v>
      </c>
      <c r="C122">
        <f>+hist_Forward5YearRNatR_woFG!D115</f>
        <v>2.4367027821829002</v>
      </c>
      <c r="D122">
        <f>+'2025Q2'!M165</f>
        <v>2.4008055238960599</v>
      </c>
      <c r="E122">
        <f>+'Chart NA - DSGE Raw Data'!D167</f>
        <v>1.63</v>
      </c>
    </row>
    <row r="123" spans="1:5" x14ac:dyDescent="0.25">
      <c r="A123" s="1">
        <v>36891</v>
      </c>
      <c r="B123">
        <f>+hist_Forward5YearRNatR_wFG!D116</f>
        <v>2.6006161323777599</v>
      </c>
      <c r="C123">
        <f>+hist_Forward5YearRNatR_woFG!D116</f>
        <v>2.4585351368145099</v>
      </c>
      <c r="D123">
        <f>+'2025Q2'!M166</f>
        <v>2.4230371217270998</v>
      </c>
      <c r="E123">
        <f>+'Chart NA - DSGE Raw Data'!D168</f>
        <v>1.6174999999999999</v>
      </c>
    </row>
    <row r="124" spans="1:5" x14ac:dyDescent="0.25">
      <c r="A124" s="1">
        <v>36981</v>
      </c>
      <c r="B124">
        <f>+hist_Forward5YearRNatR_wFG!D117</f>
        <v>2.4392259041163902</v>
      </c>
      <c r="C124">
        <f>+hist_Forward5YearRNatR_woFG!D117</f>
        <v>2.2935573596962899</v>
      </c>
      <c r="D124">
        <f>+'2025Q2'!M167</f>
        <v>2.5933818042644101</v>
      </c>
      <c r="E124">
        <f>+'Chart NA - DSGE Raw Data'!D169</f>
        <v>1.4</v>
      </c>
    </row>
    <row r="125" spans="1:5" x14ac:dyDescent="0.25">
      <c r="A125" s="1">
        <v>37072</v>
      </c>
      <c r="B125">
        <f>+hist_Forward5YearRNatR_wFG!D118</f>
        <v>2.4041117391956801</v>
      </c>
      <c r="C125">
        <f>+hist_Forward5YearRNatR_woFG!D118</f>
        <v>2.2545026335760801</v>
      </c>
      <c r="D125">
        <f>+'2025Q2'!M168</f>
        <v>2.8344035985945299</v>
      </c>
      <c r="E125">
        <f>+'Chart NA - DSGE Raw Data'!D170</f>
        <v>1.0825</v>
      </c>
    </row>
    <row r="126" spans="1:5" x14ac:dyDescent="0.25">
      <c r="A126" s="1">
        <v>37164</v>
      </c>
      <c r="B126">
        <f>+hist_Forward5YearRNatR_wFG!D119</f>
        <v>2.1344723634654801</v>
      </c>
      <c r="C126">
        <f>+hist_Forward5YearRNatR_woFG!D119</f>
        <v>1.9805259182827799</v>
      </c>
      <c r="D126">
        <f>+'2025Q2'!M169</f>
        <v>2.5941830875851499</v>
      </c>
      <c r="E126">
        <f>+'Chart NA - DSGE Raw Data'!D171</f>
        <v>0.875</v>
      </c>
    </row>
    <row r="127" spans="1:5" x14ac:dyDescent="0.25">
      <c r="A127" s="1">
        <v>37256</v>
      </c>
      <c r="B127">
        <f>+hist_Forward5YearRNatR_wFG!D120</f>
        <v>1.6026891604086799</v>
      </c>
      <c r="C127">
        <f>+hist_Forward5YearRNatR_woFG!D120</f>
        <v>1.44395903236423</v>
      </c>
      <c r="D127">
        <f>+'2025Q2'!M170</f>
        <v>2.5176276664792501</v>
      </c>
      <c r="E127">
        <f>+'Chart NA - DSGE Raw Data'!D172</f>
        <v>0.53249999999999997</v>
      </c>
    </row>
    <row r="128" spans="1:5" x14ac:dyDescent="0.25">
      <c r="A128" s="1">
        <v>37346</v>
      </c>
      <c r="B128">
        <f>+hist_Forward5YearRNatR_wFG!D121</f>
        <v>1.5831762426687099</v>
      </c>
      <c r="C128">
        <f>+hist_Forward5YearRNatR_woFG!D121</f>
        <v>1.41916168368365</v>
      </c>
      <c r="D128">
        <f>+'2025Q2'!M171</f>
        <v>2.6105547900098398</v>
      </c>
      <c r="E128">
        <f>+'Chart NA - DSGE Raw Data'!D173</f>
        <v>0.4325</v>
      </c>
    </row>
    <row r="129" spans="1:5" x14ac:dyDescent="0.25">
      <c r="A129" s="1">
        <v>37437</v>
      </c>
      <c r="B129">
        <f>+hist_Forward5YearRNatR_wFG!D122</f>
        <v>1.6870550899718799</v>
      </c>
      <c r="C129">
        <f>+hist_Forward5YearRNatR_woFG!D122</f>
        <v>1.5171935267029699</v>
      </c>
      <c r="D129">
        <f>+'2025Q2'!M172</f>
        <v>2.3992578480398801</v>
      </c>
      <c r="E129">
        <f>+'Chart NA - DSGE Raw Data'!D174</f>
        <v>0.4375</v>
      </c>
    </row>
    <row r="130" spans="1:5" x14ac:dyDescent="0.25">
      <c r="A130" s="1">
        <v>37529</v>
      </c>
      <c r="B130">
        <f>+hist_Forward5YearRNatR_wFG!D123</f>
        <v>1.5185572623406201</v>
      </c>
      <c r="C130">
        <f>+hist_Forward5YearRNatR_woFG!D123</f>
        <v>1.34221771432252</v>
      </c>
      <c r="D130">
        <f>+'2025Q2'!M173</f>
        <v>2.33454348659905</v>
      </c>
      <c r="E130">
        <f>+'Chart NA - DSGE Raw Data'!D175</f>
        <v>0.435</v>
      </c>
    </row>
    <row r="131" spans="1:5" x14ac:dyDescent="0.25">
      <c r="A131" s="1">
        <v>37621</v>
      </c>
      <c r="B131">
        <f>+hist_Forward5YearRNatR_wFG!D124</f>
        <v>1.4346126448434799</v>
      </c>
      <c r="C131">
        <f>+hist_Forward5YearRNatR_woFG!D124</f>
        <v>1.2510855356366199</v>
      </c>
      <c r="D131">
        <f>+'2025Q2'!M174</f>
        <v>2.22843305886129</v>
      </c>
      <c r="E131">
        <f>+'Chart NA - DSGE Raw Data'!D176</f>
        <v>0.36</v>
      </c>
    </row>
    <row r="132" spans="1:5" x14ac:dyDescent="0.25">
      <c r="A132" s="1">
        <v>37711</v>
      </c>
      <c r="B132">
        <f>+hist_Forward5YearRNatR_wFG!D125</f>
        <v>1.2102955549882899</v>
      </c>
      <c r="C132">
        <f>+hist_Forward5YearRNatR_woFG!D125</f>
        <v>1.0187809091117701</v>
      </c>
      <c r="D132">
        <f>+'2025Q2'!M175</f>
        <v>2.08113155307041</v>
      </c>
      <c r="E132">
        <f>+'Chart NA - DSGE Raw Data'!D177</f>
        <v>0.3125</v>
      </c>
    </row>
    <row r="133" spans="1:5" x14ac:dyDescent="0.25">
      <c r="A133" s="1">
        <v>37802</v>
      </c>
      <c r="B133">
        <f>+hist_Forward5YearRNatR_wFG!D126</f>
        <v>0.98487130814097801</v>
      </c>
      <c r="C133">
        <f>+hist_Forward5YearRNatR_woFG!D126</f>
        <v>0.78446510976838801</v>
      </c>
      <c r="D133">
        <f>+'2025Q2'!M176</f>
        <v>2.0760674379322399</v>
      </c>
      <c r="E133">
        <f>+'Chart NA - DSGE Raw Data'!D178</f>
        <v>0.3125</v>
      </c>
    </row>
    <row r="134" spans="1:5" x14ac:dyDescent="0.25">
      <c r="A134" s="1">
        <v>37894</v>
      </c>
      <c r="B134">
        <f>+hist_Forward5YearRNatR_wFG!D127</f>
        <v>1.03365252571942</v>
      </c>
      <c r="C134">
        <f>+hist_Forward5YearRNatR_woFG!D127</f>
        <v>0.82333095070499496</v>
      </c>
      <c r="D134">
        <f>+'2025Q2'!M177</f>
        <v>2.1434148742043702</v>
      </c>
      <c r="E134">
        <f>+'Chart NA - DSGE Raw Data'!D179</f>
        <v>0.255</v>
      </c>
    </row>
    <row r="135" spans="1:5" x14ac:dyDescent="0.25">
      <c r="A135" s="1">
        <v>37986</v>
      </c>
      <c r="B135">
        <f>+hist_Forward5YearRNatR_wFG!D128</f>
        <v>1.0831738079558499</v>
      </c>
      <c r="C135">
        <f>+hist_Forward5YearRNatR_woFG!D128</f>
        <v>0.86177499620137799</v>
      </c>
      <c r="D135">
        <f>+'2025Q2'!M178</f>
        <v>2.1518054987118198</v>
      </c>
      <c r="E135">
        <f>+'Chart NA - DSGE Raw Data'!D180</f>
        <v>0.25</v>
      </c>
    </row>
    <row r="136" spans="1:5" x14ac:dyDescent="0.25">
      <c r="A136" s="1">
        <v>38077</v>
      </c>
      <c r="B136">
        <f>+hist_Forward5YearRNatR_wFG!D129</f>
        <v>1.0486952050103899</v>
      </c>
      <c r="C136">
        <f>+hist_Forward5YearRNatR_woFG!D129</f>
        <v>0.81489819550025999</v>
      </c>
      <c r="D136">
        <f>+'2025Q2'!M179</f>
        <v>2.12098866021344</v>
      </c>
      <c r="E136">
        <f>+'Chart NA - DSGE Raw Data'!D181</f>
        <v>0.25</v>
      </c>
    </row>
    <row r="137" spans="1:5" x14ac:dyDescent="0.25">
      <c r="A137" s="1">
        <v>38168</v>
      </c>
      <c r="B137">
        <f>+hist_Forward5YearRNatR_wFG!D130</f>
        <v>1.0518485886681701</v>
      </c>
      <c r="C137">
        <f>+hist_Forward5YearRNatR_woFG!D130</f>
        <v>0.80414898837964799</v>
      </c>
      <c r="D137">
        <f>+'2025Q2'!M180</f>
        <v>2.1355763545782001</v>
      </c>
      <c r="E137">
        <f>+'Chart NA - DSGE Raw Data'!D182</f>
        <v>0.2525</v>
      </c>
    </row>
    <row r="138" spans="1:5" x14ac:dyDescent="0.25">
      <c r="A138" s="1">
        <v>38260</v>
      </c>
      <c r="B138">
        <f>+hist_Forward5YearRNatR_wFG!D131</f>
        <v>1.0689605281267101</v>
      </c>
      <c r="C138">
        <f>+hist_Forward5YearRNatR_woFG!D131</f>
        <v>0.80564242607742198</v>
      </c>
      <c r="D138">
        <f>+'2025Q2'!M181</f>
        <v>1.9474551813268399</v>
      </c>
      <c r="E138">
        <f>+'Chart NA - DSGE Raw Data'!D183</f>
        <v>0.35749999999999998</v>
      </c>
    </row>
    <row r="139" spans="1:5" x14ac:dyDescent="0.25">
      <c r="A139" s="1">
        <v>38352</v>
      </c>
      <c r="B139">
        <f>+hist_Forward5YearRNatR_wFG!D132</f>
        <v>1.1076290480500099</v>
      </c>
      <c r="C139">
        <f>+hist_Forward5YearRNatR_woFG!D132</f>
        <v>0.82673261544050403</v>
      </c>
      <c r="D139">
        <f>+'2025Q2'!M182</f>
        <v>1.8489089275147701</v>
      </c>
      <c r="E139">
        <f>+'Chart NA - DSGE Raw Data'!D184</f>
        <v>0.48749999999999999</v>
      </c>
    </row>
    <row r="140" spans="1:5" x14ac:dyDescent="0.25">
      <c r="A140" s="1">
        <v>38442</v>
      </c>
      <c r="B140">
        <f>+hist_Forward5YearRNatR_wFG!D133</f>
        <v>1.1295091370685799</v>
      </c>
      <c r="C140">
        <f>+hist_Forward5YearRNatR_woFG!D133</f>
        <v>0.82879327226416999</v>
      </c>
      <c r="D140">
        <f>+'2025Q2'!M183</f>
        <v>1.7780618732094799</v>
      </c>
      <c r="E140">
        <f>+'Chart NA - DSGE Raw Data'!D185</f>
        <v>0.61750000000000005</v>
      </c>
    </row>
    <row r="141" spans="1:5" x14ac:dyDescent="0.25">
      <c r="A141" s="1">
        <v>38533</v>
      </c>
      <c r="B141">
        <f>+hist_Forward5YearRNatR_wFG!D134</f>
        <v>1.0748288680373199</v>
      </c>
      <c r="C141">
        <f>+hist_Forward5YearRNatR_woFG!D134</f>
        <v>0.75172814923134601</v>
      </c>
      <c r="D141">
        <f>+'2025Q2'!M184</f>
        <v>1.77423340110168</v>
      </c>
      <c r="E141">
        <f>+'Chart NA - DSGE Raw Data'!D186</f>
        <v>0.73499999999999999</v>
      </c>
    </row>
    <row r="142" spans="1:5" x14ac:dyDescent="0.25">
      <c r="A142" s="1">
        <v>38625</v>
      </c>
      <c r="B142">
        <f>+hist_Forward5YearRNatR_wFG!D135</f>
        <v>1.09301286726317</v>
      </c>
      <c r="C142">
        <f>+hist_Forward5YearRNatR_woFG!D135</f>
        <v>0.74458796442936503</v>
      </c>
      <c r="D142">
        <f>+'2025Q2'!M185</f>
        <v>1.8042338081439599</v>
      </c>
      <c r="E142">
        <f>+'Chart NA - DSGE Raw Data'!D187</f>
        <v>0.86499999999999999</v>
      </c>
    </row>
    <row r="143" spans="1:5" x14ac:dyDescent="0.25">
      <c r="A143" s="1">
        <v>38717</v>
      </c>
      <c r="B143">
        <f>+hist_Forward5YearRNatR_wFG!D136</f>
        <v>1.18160498258012</v>
      </c>
      <c r="C143">
        <f>+hist_Forward5YearRNatR_woFG!D136</f>
        <v>0.80448555263486998</v>
      </c>
      <c r="D143">
        <f>+'2025Q2'!M186</f>
        <v>1.8914947734943901</v>
      </c>
      <c r="E143">
        <f>+'Chart NA - DSGE Raw Data'!D188</f>
        <v>0.995</v>
      </c>
    </row>
    <row r="144" spans="1:5" x14ac:dyDescent="0.25">
      <c r="A144" s="1">
        <v>38807</v>
      </c>
      <c r="B144">
        <f>+hist_Forward5YearRNatR_wFG!D137</f>
        <v>1.46210462437246</v>
      </c>
      <c r="C144">
        <f>+hist_Forward5YearRNatR_woFG!D137</f>
        <v>1.05242356900769</v>
      </c>
      <c r="D144">
        <f>+'2025Q2'!M187</f>
        <v>1.87475557224973</v>
      </c>
      <c r="E144">
        <f>+'Chart NA - DSGE Raw Data'!D189</f>
        <v>1.1125</v>
      </c>
    </row>
    <row r="145" spans="1:5" x14ac:dyDescent="0.25">
      <c r="A145" s="1">
        <v>38898</v>
      </c>
      <c r="B145">
        <f>+hist_Forward5YearRNatR_wFG!D138</f>
        <v>1.6722110314241101</v>
      </c>
      <c r="C145">
        <f>+hist_Forward5YearRNatR_woFG!D138</f>
        <v>1.2255288345169599</v>
      </c>
      <c r="D145">
        <f>+'2025Q2'!M188</f>
        <v>2.0650960501004501</v>
      </c>
      <c r="E145">
        <f>+'Chart NA - DSGE Raw Data'!D190</f>
        <v>1.2275</v>
      </c>
    </row>
    <row r="146" spans="1:5" x14ac:dyDescent="0.25">
      <c r="A146" s="1">
        <v>38990</v>
      </c>
      <c r="B146">
        <f>+hist_Forward5YearRNatR_wFG!D139</f>
        <v>1.8339214528525201</v>
      </c>
      <c r="C146">
        <f>+hist_Forward5YearRNatR_woFG!D139</f>
        <v>1.34513912147018</v>
      </c>
      <c r="D146">
        <f>+'2025Q2'!M189</f>
        <v>2.07293316318736</v>
      </c>
      <c r="E146">
        <f>+'Chart NA - DSGE Raw Data'!D191</f>
        <v>1.3125</v>
      </c>
    </row>
    <row r="147" spans="1:5" x14ac:dyDescent="0.25">
      <c r="A147" s="1">
        <v>39082</v>
      </c>
      <c r="B147">
        <f>+hist_Forward5YearRNatR_wFG!D140</f>
        <v>2.01851966862501</v>
      </c>
      <c r="C147">
        <f>+hist_Forward5YearRNatR_woFG!D140</f>
        <v>1.4817785202826499</v>
      </c>
      <c r="D147">
        <f>+'2025Q2'!M190</f>
        <v>2.17364896705462</v>
      </c>
      <c r="E147">
        <f>+'Chart NA - DSGE Raw Data'!D192</f>
        <v>1.31</v>
      </c>
    </row>
    <row r="148" spans="1:5" x14ac:dyDescent="0.25">
      <c r="A148" s="1">
        <v>39172</v>
      </c>
      <c r="B148">
        <f>+hist_Forward5YearRNatR_wFG!D141</f>
        <v>2.1005167173930799</v>
      </c>
      <c r="C148">
        <f>+hist_Forward5YearRNatR_woFG!D141</f>
        <v>1.5090826784057301</v>
      </c>
      <c r="D148">
        <f>+'2025Q2'!M191</f>
        <v>2.1718000367196599</v>
      </c>
      <c r="E148">
        <f>+'Chart NA - DSGE Raw Data'!D193</f>
        <v>1.3125</v>
      </c>
    </row>
    <row r="149" spans="1:5" x14ac:dyDescent="0.25">
      <c r="A149" s="1">
        <v>39263</v>
      </c>
      <c r="B149">
        <f>+hist_Forward5YearRNatR_wFG!D142</f>
        <v>2.5873473870952899</v>
      </c>
      <c r="C149">
        <f>+hist_Forward5YearRNatR_woFG!D142</f>
        <v>1.9334759566126301</v>
      </c>
      <c r="D149">
        <f>+'2025Q2'!M192</f>
        <v>2.19140582708792</v>
      </c>
      <c r="E149">
        <f>+'Chart NA - DSGE Raw Data'!D194</f>
        <v>1.3125</v>
      </c>
    </row>
    <row r="150" spans="1:5" x14ac:dyDescent="0.25">
      <c r="A150" s="1">
        <v>39355</v>
      </c>
      <c r="B150">
        <f>+hist_Forward5YearRNatR_wFG!D143</f>
        <v>2.7483288489766098</v>
      </c>
      <c r="C150">
        <f>+hist_Forward5YearRNatR_woFG!D143</f>
        <v>2.0231026810297799</v>
      </c>
      <c r="D150">
        <f>+'2025Q2'!M193</f>
        <v>2.1445684437369099</v>
      </c>
      <c r="E150">
        <f>+'Chart NA - DSGE Raw Data'!D195</f>
        <v>1.2675000000000001</v>
      </c>
    </row>
    <row r="151" spans="1:5" x14ac:dyDescent="0.25">
      <c r="A151" s="1">
        <v>39447</v>
      </c>
      <c r="B151">
        <f>+hist_Forward5YearRNatR_wFG!D144</f>
        <v>2.8502045406077601</v>
      </c>
      <c r="C151">
        <f>+hist_Forward5YearRNatR_woFG!D144</f>
        <v>2.04332411078809</v>
      </c>
      <c r="D151">
        <f>+'2025Q2'!M194</f>
        <v>2.3394086589439098</v>
      </c>
      <c r="E151">
        <f>+'Chart NA - DSGE Raw Data'!D196</f>
        <v>1.125</v>
      </c>
    </row>
    <row r="152" spans="1:5" x14ac:dyDescent="0.25">
      <c r="A152" s="1">
        <v>39538</v>
      </c>
      <c r="B152">
        <f>+hist_Forward5YearRNatR_wFG!D145</f>
        <v>2.8922316705044202</v>
      </c>
      <c r="C152">
        <f>+hist_Forward5YearRNatR_woFG!D145</f>
        <v>1.9917085561547501</v>
      </c>
      <c r="D152">
        <f>+'2025Q2'!M195</f>
        <v>2.4457063772030501</v>
      </c>
      <c r="E152">
        <f>+'Chart NA - DSGE Raw Data'!D197</f>
        <v>0.79500000000000004</v>
      </c>
    </row>
    <row r="153" spans="1:5" x14ac:dyDescent="0.25">
      <c r="A153" s="1">
        <v>39629</v>
      </c>
      <c r="B153">
        <f>+hist_Forward5YearRNatR_wFG!D146</f>
        <v>3.0741155021697302</v>
      </c>
      <c r="C153">
        <f>+hist_Forward5YearRNatR_woFG!D146</f>
        <v>2.0657275952942902</v>
      </c>
      <c r="D153">
        <f>+'2025Q2'!M196</f>
        <v>2.0553135585211</v>
      </c>
      <c r="E153">
        <f>+'Chart NA - DSGE Raw Data'!D198</f>
        <v>0.52</v>
      </c>
    </row>
    <row r="154" spans="1:5" x14ac:dyDescent="0.25">
      <c r="A154" s="1">
        <v>39721</v>
      </c>
      <c r="B154">
        <f>+hist_Forward5YearRNatR_wFG!D147</f>
        <v>3.2944247871889001</v>
      </c>
      <c r="C154">
        <f>+hist_Forward5YearRNatR_woFG!D147</f>
        <v>2.1604340883628801</v>
      </c>
      <c r="D154">
        <f>+'2025Q2'!M197</f>
        <v>1.93223281861689</v>
      </c>
      <c r="E154">
        <f>+'Chart NA - DSGE Raw Data'!D199</f>
        <v>0.48499999999999999</v>
      </c>
    </row>
    <row r="155" spans="1:5" x14ac:dyDescent="0.25">
      <c r="A155" s="1">
        <v>39813</v>
      </c>
      <c r="B155">
        <f>+hist_Forward5YearRNatR_wFG!D148</f>
        <v>2.6033206653166401</v>
      </c>
      <c r="C155">
        <f>+hist_Forward5YearRNatR_woFG!D148</f>
        <v>1.05341103388108</v>
      </c>
      <c r="D155">
        <f>+'2025Q2'!M198</f>
        <v>1.4113230627159401</v>
      </c>
      <c r="E155">
        <f>+'Chart NA - DSGE Raw Data'!D200</f>
        <v>0.1275</v>
      </c>
    </row>
    <row r="156" spans="1:5" x14ac:dyDescent="0.25">
      <c r="A156" s="1">
        <v>39903</v>
      </c>
      <c r="B156">
        <f>+hist_Forward5YearRNatR_wFG!D149</f>
        <v>2.6518572322160798</v>
      </c>
      <c r="C156">
        <f>+hist_Forward5YearRNatR_woFG!D149</f>
        <v>0.55648574473012802</v>
      </c>
      <c r="D156">
        <f>+'2025Q2'!M199</f>
        <v>0.725371286728836</v>
      </c>
      <c r="E156">
        <f>+'Chart NA - DSGE Raw Data'!D201</f>
        <v>4.4999999999999998E-2</v>
      </c>
    </row>
    <row r="157" spans="1:5" x14ac:dyDescent="0.25">
      <c r="A157" s="1">
        <v>39994</v>
      </c>
      <c r="B157">
        <f>+hist_Forward5YearRNatR_wFG!D150</f>
        <v>2.3234279207682902</v>
      </c>
      <c r="C157">
        <f>+hist_Forward5YearRNatR_woFG!D150</f>
        <v>0.416391505724098</v>
      </c>
      <c r="D157">
        <f>+'2025Q2'!M200</f>
        <v>0.79042797255309205</v>
      </c>
      <c r="E157">
        <f>+'Chart NA - DSGE Raw Data'!D202</f>
        <v>4.4999999999999998E-2</v>
      </c>
    </row>
    <row r="158" spans="1:5" x14ac:dyDescent="0.25">
      <c r="A158" s="1">
        <v>40086</v>
      </c>
      <c r="B158">
        <f>+hist_Forward5YearRNatR_wFG!D151</f>
        <v>2.1380333519918699</v>
      </c>
      <c r="C158">
        <f>+hist_Forward5YearRNatR_woFG!D151</f>
        <v>0.43839463357687403</v>
      </c>
      <c r="D158">
        <f>+'2025Q2'!M201</f>
        <v>0.86453257020739804</v>
      </c>
      <c r="E158">
        <f>+'Chart NA - DSGE Raw Data'!D203</f>
        <v>3.7499999999999999E-2</v>
      </c>
    </row>
    <row r="159" spans="1:5" x14ac:dyDescent="0.25">
      <c r="A159" s="1">
        <v>40178</v>
      </c>
      <c r="B159">
        <f>+hist_Forward5YearRNatR_wFG!D152</f>
        <v>2.33241477256104</v>
      </c>
      <c r="C159">
        <f>+hist_Forward5YearRNatR_woFG!D152</f>
        <v>0.35295346087857699</v>
      </c>
      <c r="D159">
        <f>+'2025Q2'!M202</f>
        <v>0.92931053428561095</v>
      </c>
      <c r="E159">
        <f>+'Chart NA - DSGE Raw Data'!D204</f>
        <v>0.03</v>
      </c>
    </row>
    <row r="160" spans="1:5" x14ac:dyDescent="0.25">
      <c r="A160" s="1">
        <v>40268</v>
      </c>
      <c r="B160">
        <f>+hist_Forward5YearRNatR_wFG!D153</f>
        <v>2.0383394863620099</v>
      </c>
      <c r="C160">
        <f>+hist_Forward5YearRNatR_woFG!D153</f>
        <v>0.48328475459342501</v>
      </c>
      <c r="D160">
        <f>+'2025Q2'!M203</f>
        <v>0.98586774304987101</v>
      </c>
      <c r="E160">
        <f>+'Chart NA - DSGE Raw Data'!D205</f>
        <v>3.2500000000000001E-2</v>
      </c>
    </row>
    <row r="161" spans="1:5" x14ac:dyDescent="0.25">
      <c r="A161" s="1">
        <v>40359</v>
      </c>
      <c r="B161">
        <f>+hist_Forward5YearRNatR_wFG!D154</f>
        <v>1.4769843880801501</v>
      </c>
      <c r="C161">
        <f>+hist_Forward5YearRNatR_woFG!D154</f>
        <v>0.28986796721965302</v>
      </c>
      <c r="D161">
        <f>+'2025Q2'!M204</f>
        <v>1.10556539540365</v>
      </c>
      <c r="E161">
        <f>+'Chart NA - DSGE Raw Data'!D206</f>
        <v>4.7500000000000001E-2</v>
      </c>
    </row>
    <row r="162" spans="1:5" x14ac:dyDescent="0.25">
      <c r="A162" s="1">
        <v>40451</v>
      </c>
      <c r="B162">
        <f>+hist_Forward5YearRNatR_wFG!D155</f>
        <v>1.65403067676162</v>
      </c>
      <c r="C162">
        <f>+hist_Forward5YearRNatR_woFG!D155</f>
        <v>0.17497193068977901</v>
      </c>
      <c r="D162">
        <f>+'2025Q2'!M205</f>
        <v>1.17749731517268</v>
      </c>
      <c r="E162">
        <f>+'Chart NA - DSGE Raw Data'!D207</f>
        <v>4.7500000000000001E-2</v>
      </c>
    </row>
    <row r="163" spans="1:5" x14ac:dyDescent="0.25">
      <c r="A163" s="1">
        <v>40543</v>
      </c>
      <c r="B163">
        <f>+hist_Forward5YearRNatR_wFG!D156</f>
        <v>2.3152986726778599</v>
      </c>
      <c r="C163">
        <f>+hist_Forward5YearRNatR_woFG!D156</f>
        <v>0.16314694202302199</v>
      </c>
      <c r="D163">
        <f>+'2025Q2'!M206</f>
        <v>1.15864162678995</v>
      </c>
      <c r="E163">
        <f>+'Chart NA - DSGE Raw Data'!D208</f>
        <v>4.7500000000000001E-2</v>
      </c>
    </row>
    <row r="164" spans="1:5" x14ac:dyDescent="0.25">
      <c r="A164" s="1">
        <v>40633</v>
      </c>
      <c r="B164">
        <f>+hist_Forward5YearRNatR_wFG!D157</f>
        <v>3.35740533649532</v>
      </c>
      <c r="C164">
        <f>+hist_Forward5YearRNatR_woFG!D157</f>
        <v>0.29904514089788597</v>
      </c>
      <c r="D164">
        <f>+'2025Q2'!M207</f>
        <v>1.3236580224177299</v>
      </c>
      <c r="E164">
        <f>+'Chart NA - DSGE Raw Data'!D209</f>
        <v>3.7499999999999999E-2</v>
      </c>
    </row>
    <row r="165" spans="1:5" x14ac:dyDescent="0.25">
      <c r="A165" s="1">
        <v>40724</v>
      </c>
      <c r="B165">
        <f>+hist_Forward5YearRNatR_wFG!D158</f>
        <v>4.1811987726222402</v>
      </c>
      <c r="C165">
        <f>+hist_Forward5YearRNatR_woFG!D158</f>
        <v>0.39120376246997601</v>
      </c>
      <c r="D165">
        <f>+'2025Q2'!M208</f>
        <v>1.3167006708409099</v>
      </c>
      <c r="E165">
        <f>+'Chart NA - DSGE Raw Data'!D210</f>
        <v>2.2499999999999999E-2</v>
      </c>
    </row>
    <row r="166" spans="1:5" x14ac:dyDescent="0.25">
      <c r="A166" s="1">
        <v>40816</v>
      </c>
      <c r="B166">
        <f>+hist_Forward5YearRNatR_wFG!D159</f>
        <v>2.1053258997637401</v>
      </c>
      <c r="C166">
        <f>+hist_Forward5YearRNatR_woFG!D159</f>
        <v>0.19987014905092601</v>
      </c>
      <c r="D166">
        <f>+'2025Q2'!M209</f>
        <v>1.0690962288721499</v>
      </c>
      <c r="E166">
        <f>+'Chart NA - DSGE Raw Data'!D211</f>
        <v>0.02</v>
      </c>
    </row>
    <row r="167" spans="1:5" x14ac:dyDescent="0.25">
      <c r="A167" s="1">
        <v>40908</v>
      </c>
      <c r="B167">
        <f>+hist_Forward5YearRNatR_wFG!D160</f>
        <v>0.84836904398383395</v>
      </c>
      <c r="C167">
        <f>+hist_Forward5YearRNatR_woFG!D160</f>
        <v>6.1159626267097401E-2</v>
      </c>
      <c r="D167">
        <f>+'2025Q2'!M210</f>
        <v>1.13555021285234</v>
      </c>
      <c r="E167">
        <f>+'Chart NA - DSGE Raw Data'!D212</f>
        <v>1.7500000000000002E-2</v>
      </c>
    </row>
    <row r="168" spans="1:5" x14ac:dyDescent="0.25">
      <c r="A168" s="1">
        <v>40999</v>
      </c>
      <c r="B168">
        <f>+hist_Forward5YearRNatR_wFG!D161</f>
        <v>0.20306969941410499</v>
      </c>
      <c r="C168">
        <f>+hist_Forward5YearRNatR_woFG!D161</f>
        <v>-0.17577897578901699</v>
      </c>
      <c r="D168">
        <f>+'2025Q2'!M211</f>
        <v>0.94104575600295004</v>
      </c>
      <c r="E168">
        <f>+'Chart NA - DSGE Raw Data'!D213</f>
        <v>2.5000000000000001E-2</v>
      </c>
    </row>
    <row r="169" spans="1:5" x14ac:dyDescent="0.25">
      <c r="A169" s="1">
        <v>41090</v>
      </c>
      <c r="B169">
        <f>+hist_Forward5YearRNatR_wFG!D162</f>
        <v>-0.20660849736054501</v>
      </c>
      <c r="C169">
        <f>+hist_Forward5YearRNatR_woFG!D162</f>
        <v>-0.25477306277537698</v>
      </c>
      <c r="D169">
        <f>+'2025Q2'!M212</f>
        <v>0.88576790921514903</v>
      </c>
      <c r="E169">
        <f>+'Chart NA - DSGE Raw Data'!D214</f>
        <v>3.7499999999999999E-2</v>
      </c>
    </row>
    <row r="170" spans="1:5" x14ac:dyDescent="0.25">
      <c r="A170" s="1">
        <v>41182</v>
      </c>
      <c r="B170">
        <f>+hist_Forward5YearRNatR_wFG!D163</f>
        <v>-0.85933331801987101</v>
      </c>
      <c r="C170">
        <f>+hist_Forward5YearRNatR_woFG!D163</f>
        <v>-0.47362066044830098</v>
      </c>
      <c r="D170">
        <f>+'2025Q2'!M213</f>
        <v>0.70520264241486996</v>
      </c>
      <c r="E170">
        <f>+'Chart NA - DSGE Raw Data'!D215</f>
        <v>3.5000000000000003E-2</v>
      </c>
    </row>
    <row r="171" spans="1:5" x14ac:dyDescent="0.25">
      <c r="A171" s="1">
        <v>41274</v>
      </c>
      <c r="B171">
        <f>+hist_Forward5YearRNatR_wFG!D164</f>
        <v>-0.99743245474066999</v>
      </c>
      <c r="C171">
        <f>+hist_Forward5YearRNatR_woFG!D164</f>
        <v>-0.78026864388385797</v>
      </c>
      <c r="D171">
        <f>+'2025Q2'!M214</f>
        <v>0.73095503236640202</v>
      </c>
      <c r="E171">
        <f>+'Chart NA - DSGE Raw Data'!D216</f>
        <v>0.04</v>
      </c>
    </row>
    <row r="172" spans="1:5" x14ac:dyDescent="0.25">
      <c r="A172" s="1">
        <v>41364</v>
      </c>
      <c r="B172">
        <f>+hist_Forward5YearRNatR_wFG!D165</f>
        <v>-0.78518470571071297</v>
      </c>
      <c r="C172">
        <f>+hist_Forward5YearRNatR_woFG!D165</f>
        <v>-0.59778589413745198</v>
      </c>
      <c r="D172">
        <f>+'2025Q2'!M215</f>
        <v>0.49829181605327899</v>
      </c>
      <c r="E172">
        <f>+'Chart NA - DSGE Raw Data'!D217</f>
        <v>3.5000000000000003E-2</v>
      </c>
    </row>
    <row r="173" spans="1:5" x14ac:dyDescent="0.25">
      <c r="A173" s="1">
        <v>41455</v>
      </c>
      <c r="B173">
        <f>+hist_Forward5YearRNatR_wFG!D166</f>
        <v>-0.93682125310169795</v>
      </c>
      <c r="C173">
        <f>+hist_Forward5YearRNatR_woFG!D166</f>
        <v>-0.66991595643825597</v>
      </c>
      <c r="D173">
        <f>+'2025Q2'!M216</f>
        <v>0.59105362759128399</v>
      </c>
      <c r="E173">
        <f>+'Chart NA - DSGE Raw Data'!D218</f>
        <v>0.03</v>
      </c>
    </row>
    <row r="174" spans="1:5" x14ac:dyDescent="0.25">
      <c r="A174" s="1">
        <v>41547</v>
      </c>
      <c r="B174">
        <f>+hist_Forward5YearRNatR_wFG!D167</f>
        <v>-0.61523930848132402</v>
      </c>
      <c r="C174">
        <f>+hist_Forward5YearRNatR_woFG!D167</f>
        <v>-0.60122567923008896</v>
      </c>
      <c r="D174">
        <f>+'2025Q2'!M217</f>
        <v>0.48990140298634299</v>
      </c>
      <c r="E174">
        <f>+'Chart NA - DSGE Raw Data'!D219</f>
        <v>2.2499999999999999E-2</v>
      </c>
    </row>
    <row r="175" spans="1:5" x14ac:dyDescent="0.25">
      <c r="A175" s="1">
        <v>41639</v>
      </c>
      <c r="B175">
        <f>+hist_Forward5YearRNatR_wFG!D168</f>
        <v>-0.70882155920905099</v>
      </c>
      <c r="C175">
        <f>+hist_Forward5YearRNatR_woFG!D168</f>
        <v>-0.65244728024113596</v>
      </c>
      <c r="D175">
        <f>+'2025Q2'!M218</f>
        <v>0.31256462296979898</v>
      </c>
      <c r="E175">
        <f>+'Chart NA - DSGE Raw Data'!D220</f>
        <v>2.2499999999999999E-2</v>
      </c>
    </row>
    <row r="176" spans="1:5" x14ac:dyDescent="0.25">
      <c r="A176" s="1">
        <v>41729</v>
      </c>
      <c r="B176">
        <f>+hist_Forward5YearRNatR_wFG!D169</f>
        <v>-0.90072382184798305</v>
      </c>
      <c r="C176">
        <f>+hist_Forward5YearRNatR_woFG!D169</f>
        <v>-0.76727512365101502</v>
      </c>
      <c r="D176">
        <f>+'2025Q2'!M219</f>
        <v>0.395204258408973</v>
      </c>
      <c r="E176">
        <f>+'Chart NA - DSGE Raw Data'!D221</f>
        <v>1.7500000000000002E-2</v>
      </c>
    </row>
    <row r="177" spans="1:5" x14ac:dyDescent="0.25">
      <c r="A177" s="1">
        <v>41820</v>
      </c>
      <c r="B177">
        <f>+hist_Forward5YearRNatR_wFG!D170</f>
        <v>-0.99917397626097804</v>
      </c>
      <c r="C177">
        <f>+hist_Forward5YearRNatR_woFG!D170</f>
        <v>-0.95556270995207004</v>
      </c>
      <c r="D177">
        <f>+'2025Q2'!M220</f>
        <v>0.210505414114106</v>
      </c>
      <c r="E177">
        <f>+'Chart NA - DSGE Raw Data'!D222</f>
        <v>2.2499999999999999E-2</v>
      </c>
    </row>
    <row r="178" spans="1:5" x14ac:dyDescent="0.25">
      <c r="A178" s="1">
        <v>41912</v>
      </c>
      <c r="B178">
        <f>+hist_Forward5YearRNatR_wFG!D171</f>
        <v>-1.3626062625578299</v>
      </c>
      <c r="C178">
        <f>+hist_Forward5YearRNatR_woFG!D171</f>
        <v>-1.05591345010812</v>
      </c>
      <c r="D178">
        <f>+'2025Q2'!M221</f>
        <v>0.26844637712647901</v>
      </c>
      <c r="E178">
        <f>+'Chart NA - DSGE Raw Data'!D223</f>
        <v>2.2499999999999999E-2</v>
      </c>
    </row>
    <row r="179" spans="1:5" x14ac:dyDescent="0.25">
      <c r="A179" s="1">
        <v>42004</v>
      </c>
      <c r="B179">
        <f>+hist_Forward5YearRNatR_wFG!D172</f>
        <v>-1.5263894200800201</v>
      </c>
      <c r="C179">
        <f>+hist_Forward5YearRNatR_woFG!D172</f>
        <v>-1.1991840864936201</v>
      </c>
      <c r="D179">
        <f>+'2025Q2'!M222</f>
        <v>0.28313929297930901</v>
      </c>
      <c r="E179">
        <f>+'Chart NA - DSGE Raw Data'!D224</f>
        <v>2.5000000000000001E-2</v>
      </c>
    </row>
    <row r="180" spans="1:5" x14ac:dyDescent="0.25">
      <c r="A180" s="1">
        <v>42094</v>
      </c>
      <c r="B180">
        <f>+hist_Forward5YearRNatR_wFG!D173</f>
        <v>-1.8319766579394201</v>
      </c>
      <c r="C180">
        <f>+hist_Forward5YearRNatR_woFG!D173</f>
        <v>-1.4204722556284399</v>
      </c>
      <c r="D180">
        <f>+'2025Q2'!M223</f>
        <v>0.402148793268088</v>
      </c>
      <c r="E180">
        <f>+'Chart NA - DSGE Raw Data'!D225</f>
        <v>2.75E-2</v>
      </c>
    </row>
    <row r="181" spans="1:5" x14ac:dyDescent="0.25">
      <c r="A181" s="1">
        <v>42185</v>
      </c>
      <c r="B181">
        <f>+hist_Forward5YearRNatR_wFG!D174</f>
        <v>-1.90047119030337</v>
      </c>
      <c r="C181">
        <f>+hist_Forward5YearRNatR_woFG!D174</f>
        <v>-1.5006920462923401</v>
      </c>
      <c r="D181">
        <f>+'2025Q2'!M224</f>
        <v>0.48646417505068601</v>
      </c>
      <c r="E181">
        <f>+'Chart NA - DSGE Raw Data'!D226</f>
        <v>3.2500000000000001E-2</v>
      </c>
    </row>
    <row r="182" spans="1:5" x14ac:dyDescent="0.25">
      <c r="A182" s="1">
        <v>42277</v>
      </c>
      <c r="B182">
        <f>+hist_Forward5YearRNatR_wFG!D175</f>
        <v>-1.8310935184335599</v>
      </c>
      <c r="C182">
        <f>+hist_Forward5YearRNatR_woFG!D175</f>
        <v>-1.24910987870739</v>
      </c>
      <c r="D182">
        <f>+'2025Q2'!M225</f>
        <v>0.44113349538163499</v>
      </c>
      <c r="E182">
        <f>+'Chart NA - DSGE Raw Data'!D227</f>
        <v>3.2500000000000001E-2</v>
      </c>
    </row>
    <row r="183" spans="1:5" x14ac:dyDescent="0.25">
      <c r="A183" s="1">
        <v>42369</v>
      </c>
      <c r="B183">
        <f>+hist_Forward5YearRNatR_wFG!D176</f>
        <v>-2.3054414488725801</v>
      </c>
      <c r="C183">
        <f>+hist_Forward5YearRNatR_woFG!D176</f>
        <v>-1.52741620380118</v>
      </c>
      <c r="D183">
        <f>+'2025Q2'!M226</f>
        <v>0.50189423379980602</v>
      </c>
      <c r="E183">
        <f>+'Chart NA - DSGE Raw Data'!D228</f>
        <v>0.04</v>
      </c>
    </row>
    <row r="184" spans="1:5" x14ac:dyDescent="0.25">
      <c r="A184" s="1">
        <v>42460</v>
      </c>
      <c r="B184">
        <f>+hist_Forward5YearRNatR_wFG!D177</f>
        <v>-2.6341454175724301</v>
      </c>
      <c r="C184">
        <f>+hist_Forward5YearRNatR_woFG!D177</f>
        <v>-1.5494294625028699</v>
      </c>
      <c r="D184">
        <f>+'2025Q2'!M227</f>
        <v>0.343855297573608</v>
      </c>
      <c r="E184">
        <f>+'Chart NA - DSGE Raw Data'!D229</f>
        <v>0.09</v>
      </c>
    </row>
    <row r="185" spans="1:5" x14ac:dyDescent="0.25">
      <c r="A185" s="1">
        <v>42551</v>
      </c>
      <c r="B185">
        <f>+hist_Forward5YearRNatR_wFG!D178</f>
        <v>-2.67368742342369</v>
      </c>
      <c r="C185">
        <f>+hist_Forward5YearRNatR_woFG!D178</f>
        <v>-1.4633705419451599</v>
      </c>
      <c r="D185">
        <f>+'2025Q2'!M228</f>
        <v>0.35888812843495899</v>
      </c>
      <c r="E185">
        <f>+'Chart NA - DSGE Raw Data'!D230</f>
        <v>9.2499999999999999E-2</v>
      </c>
    </row>
    <row r="186" spans="1:5" x14ac:dyDescent="0.25">
      <c r="A186" s="1">
        <v>42643</v>
      </c>
      <c r="B186">
        <f>+hist_Forward5YearRNatR_wFG!D179</f>
        <v>-2.7811863640499901</v>
      </c>
      <c r="C186">
        <f>+hist_Forward5YearRNatR_woFG!D179</f>
        <v>-1.57095225547629</v>
      </c>
      <c r="D186">
        <f>+'2025Q2'!M229</f>
        <v>0.42336170132438999</v>
      </c>
      <c r="E186">
        <f>+'Chart NA - DSGE Raw Data'!D231</f>
        <v>9.7500000000000003E-2</v>
      </c>
    </row>
    <row r="187" spans="1:5" x14ac:dyDescent="0.25">
      <c r="A187" s="1">
        <v>42735</v>
      </c>
      <c r="B187">
        <f>+hist_Forward5YearRNatR_wFG!D180</f>
        <v>-2.4640239327216098</v>
      </c>
      <c r="C187">
        <f>+hist_Forward5YearRNatR_woFG!D180</f>
        <v>-1.3460620446939999</v>
      </c>
      <c r="D187">
        <f>+'2025Q2'!M230</f>
        <v>0.487468829493863</v>
      </c>
      <c r="E187">
        <f>+'Chart NA - DSGE Raw Data'!D232</f>
        <v>0.1125</v>
      </c>
    </row>
    <row r="188" spans="1:5" x14ac:dyDescent="0.25">
      <c r="A188" s="1">
        <v>42825</v>
      </c>
      <c r="B188">
        <f>+hist_Forward5YearRNatR_wFG!D181</f>
        <v>-2.2927145117701602</v>
      </c>
      <c r="C188">
        <f>+hist_Forward5YearRNatR_woFG!D181</f>
        <v>-1.1795548883449301</v>
      </c>
      <c r="D188">
        <f>+'2025Q2'!M231</f>
        <v>0.63992876672422205</v>
      </c>
      <c r="E188">
        <f>+'Chart NA - DSGE Raw Data'!D233</f>
        <v>0.17499999999999999</v>
      </c>
    </row>
    <row r="189" spans="1:5" x14ac:dyDescent="0.25">
      <c r="A189" s="1">
        <v>42916</v>
      </c>
      <c r="B189">
        <f>+hist_Forward5YearRNatR_wFG!D182</f>
        <v>-2.4637397584024501</v>
      </c>
      <c r="C189">
        <f>+hist_Forward5YearRNatR_woFG!D182</f>
        <v>-1.4859343846016999</v>
      </c>
      <c r="D189">
        <f>+'2025Q2'!M232</f>
        <v>0.65284310106325105</v>
      </c>
      <c r="E189">
        <f>+'Chart NA - DSGE Raw Data'!D234</f>
        <v>0.23749999999999999</v>
      </c>
    </row>
    <row r="190" spans="1:5" x14ac:dyDescent="0.25">
      <c r="A190" s="1">
        <v>43008</v>
      </c>
      <c r="B190">
        <f>+hist_Forward5YearRNatR_wFG!D183</f>
        <v>-2.2341110187227899</v>
      </c>
      <c r="C190">
        <f>+hist_Forward5YearRNatR_woFG!D183</f>
        <v>-1.2756156140755499</v>
      </c>
      <c r="D190">
        <f>+'2025Q2'!M233</f>
        <v>0.675146624657599</v>
      </c>
      <c r="E190">
        <f>+'Chart NA - DSGE Raw Data'!D235</f>
        <v>0.28749999999999998</v>
      </c>
    </row>
    <row r="191" spans="1:5" x14ac:dyDescent="0.25">
      <c r="A191" s="1">
        <v>43100</v>
      </c>
      <c r="B191">
        <f>+hist_Forward5YearRNatR_wFG!D184</f>
        <v>-2.3373999957025902</v>
      </c>
      <c r="C191">
        <f>+hist_Forward5YearRNatR_woFG!D184</f>
        <v>-1.3180396638296701</v>
      </c>
      <c r="D191">
        <f>+'2025Q2'!M234</f>
        <v>0.65327759155154297</v>
      </c>
      <c r="E191">
        <f>+'Chart NA - DSGE Raw Data'!D236</f>
        <v>0.3</v>
      </c>
    </row>
    <row r="192" spans="1:5" x14ac:dyDescent="0.25">
      <c r="A192" s="1">
        <v>43190</v>
      </c>
      <c r="B192">
        <f>+hist_Forward5YearRNatR_wFG!D185</f>
        <v>-2.2395750468340001</v>
      </c>
      <c r="C192">
        <f>+hist_Forward5YearRNatR_woFG!D185</f>
        <v>-1.2397550566056199</v>
      </c>
      <c r="D192">
        <f>+'2025Q2'!M235</f>
        <v>0.60842030351444198</v>
      </c>
      <c r="E192">
        <f>+'Chart NA - DSGE Raw Data'!D237</f>
        <v>0.36249999999999999</v>
      </c>
    </row>
    <row r="193" spans="1:5" x14ac:dyDescent="0.25">
      <c r="A193" s="1">
        <v>43281</v>
      </c>
      <c r="B193">
        <f>+hist_Forward5YearRNatR_wFG!D186</f>
        <v>-2.28032242370546</v>
      </c>
      <c r="C193">
        <f>+hist_Forward5YearRNatR_woFG!D186</f>
        <v>-1.21975076030711</v>
      </c>
      <c r="D193">
        <f>+'2025Q2'!M236</f>
        <v>0.65054787951672899</v>
      </c>
      <c r="E193">
        <f>+'Chart NA - DSGE Raw Data'!D238</f>
        <v>0.435</v>
      </c>
    </row>
    <row r="194" spans="1:5" x14ac:dyDescent="0.25">
      <c r="A194" s="1">
        <v>43373</v>
      </c>
      <c r="B194">
        <f>+hist_Forward5YearRNatR_wFG!D187</f>
        <v>-2.3150968443931901</v>
      </c>
      <c r="C194">
        <f>+hist_Forward5YearRNatR_woFG!D187</f>
        <v>-1.1833013277304001</v>
      </c>
      <c r="D194">
        <f>+'2025Q2'!M237</f>
        <v>0.52817103765362305</v>
      </c>
      <c r="E194">
        <f>+'Chart NA - DSGE Raw Data'!D239</f>
        <v>0.48249999999999998</v>
      </c>
    </row>
    <row r="195" spans="1:5" x14ac:dyDescent="0.25">
      <c r="A195" s="1">
        <v>43465</v>
      </c>
      <c r="B195">
        <f>+hist_Forward5YearRNatR_wFG!D188</f>
        <v>-2.3516634232534099</v>
      </c>
      <c r="C195">
        <f>+hist_Forward5YearRNatR_woFG!D188</f>
        <v>-1.2023124309267299</v>
      </c>
      <c r="D195">
        <f>+'2025Q2'!M238</f>
        <v>0.49378243780055903</v>
      </c>
      <c r="E195">
        <f>+'Chart NA - DSGE Raw Data'!D240</f>
        <v>0.55500000000000005</v>
      </c>
    </row>
    <row r="196" spans="1:5" x14ac:dyDescent="0.25">
      <c r="A196" s="1">
        <v>43555</v>
      </c>
      <c r="B196">
        <f>+hist_Forward5YearRNatR_wFG!D189</f>
        <v>-2.2904915679695401</v>
      </c>
      <c r="C196">
        <f>+hist_Forward5YearRNatR_woFG!D189</f>
        <v>-1.24337392152601</v>
      </c>
      <c r="D196">
        <f>+'2025Q2'!M239</f>
        <v>0.50311032176308201</v>
      </c>
      <c r="E196">
        <f>+'Chart NA - DSGE Raw Data'!D241</f>
        <v>0.6</v>
      </c>
    </row>
    <row r="197" spans="1:5" x14ac:dyDescent="0.25">
      <c r="A197" s="1">
        <v>43646</v>
      </c>
      <c r="B197">
        <f>+hist_Forward5YearRNatR_wFG!D190</f>
        <v>-2.6436379492045199</v>
      </c>
      <c r="C197">
        <f>+hist_Forward5YearRNatR_woFG!D190</f>
        <v>-1.4367351973042699</v>
      </c>
      <c r="D197">
        <f>+'2025Q2'!M240</f>
        <v>0.60218300558428395</v>
      </c>
      <c r="E197">
        <f>+'Chart NA - DSGE Raw Data'!D242</f>
        <v>0.6</v>
      </c>
    </row>
    <row r="198" spans="1:5" x14ac:dyDescent="0.25">
      <c r="A198" s="1">
        <v>43738</v>
      </c>
      <c r="B198">
        <f>+hist_Forward5YearRNatR_wFG!D191</f>
        <v>-2.9588117840078998</v>
      </c>
      <c r="C198">
        <f>+hist_Forward5YearRNatR_woFG!D191</f>
        <v>-1.4466320778256201</v>
      </c>
      <c r="D198">
        <f>+'2025Q2'!M241</f>
        <v>0.58502737659814297</v>
      </c>
      <c r="E198">
        <f>+'Chart NA - DSGE Raw Data'!D243</f>
        <v>0.54749999999999999</v>
      </c>
    </row>
    <row r="199" spans="1:5" x14ac:dyDescent="0.25">
      <c r="A199" s="1">
        <v>43830</v>
      </c>
      <c r="B199">
        <f>+hist_Forward5YearRNatR_wFG!D192</f>
        <v>-3.0277893814066799</v>
      </c>
      <c r="C199">
        <f>+hist_Forward5YearRNatR_woFG!D192</f>
        <v>-1.69570132477044</v>
      </c>
      <c r="D199">
        <f>+'2025Q2'!M242</f>
        <v>0.47145847557468901</v>
      </c>
      <c r="E199">
        <f>+'Chart NA - DSGE Raw Data'!D244</f>
        <v>0.41249999999999998</v>
      </c>
    </row>
    <row r="200" spans="1:5" x14ac:dyDescent="0.25">
      <c r="A200" s="1">
        <v>43921</v>
      </c>
      <c r="B200">
        <f>+hist_Forward5YearRNatR_wFG!D193</f>
        <v>-3.2667220043087002</v>
      </c>
      <c r="C200">
        <f>+hist_Forward5YearRNatR_woFG!D193</f>
        <v>-1.8946928098493001</v>
      </c>
      <c r="D200">
        <f>+'2025Q2'!M243</f>
        <v>0.20430834960833899</v>
      </c>
      <c r="E200">
        <f>+'Chart NA - DSGE Raw Data'!D245</f>
        <v>0.3125</v>
      </c>
    </row>
    <row r="201" spans="1:5" x14ac:dyDescent="0.25">
      <c r="A201" s="1">
        <v>44012</v>
      </c>
      <c r="B201">
        <f>+hist_Forward5YearRNatR_wFG!D194</f>
        <v>-3.4729558824865601</v>
      </c>
      <c r="C201">
        <f>+hist_Forward5YearRNatR_woFG!D194</f>
        <v>-2.1136101412823698</v>
      </c>
      <c r="D201">
        <f>+'2025Q2'!M244</f>
        <v>0.19464647649234601</v>
      </c>
      <c r="E201">
        <f>+'Chart NA - DSGE Raw Data'!D246</f>
        <v>1.4999999999999999E-2</v>
      </c>
    </row>
    <row r="202" spans="1:5" x14ac:dyDescent="0.25">
      <c r="A202" s="1">
        <v>44104</v>
      </c>
      <c r="B202">
        <f>+hist_Forward5YearRNatR_wFG!D195</f>
        <v>-3.3459148033241899</v>
      </c>
      <c r="C202">
        <f>+hist_Forward5YearRNatR_woFG!D195</f>
        <v>-2.01712337528939</v>
      </c>
      <c r="D202">
        <f>+'2025Q2'!M245</f>
        <v>0.20790535849948599</v>
      </c>
      <c r="E202">
        <f>+'Chart NA - DSGE Raw Data'!D247</f>
        <v>2.2499999999999999E-2</v>
      </c>
    </row>
    <row r="203" spans="1:5" x14ac:dyDescent="0.25">
      <c r="A203" s="1">
        <v>44196</v>
      </c>
      <c r="B203">
        <f>+hist_Forward5YearRNatR_wFG!D196</f>
        <v>-3.7690268584575199</v>
      </c>
      <c r="C203">
        <f>+hist_Forward5YearRNatR_woFG!D196</f>
        <v>-2.4738135670277099</v>
      </c>
      <c r="D203">
        <f>+'2025Q2'!M246</f>
        <v>0.20292863282413201</v>
      </c>
      <c r="E203">
        <f>+'Chart NA - DSGE Raw Data'!D248</f>
        <v>2.2499999999999999E-2</v>
      </c>
    </row>
    <row r="204" spans="1:5" x14ac:dyDescent="0.25">
      <c r="A204" s="1">
        <v>44286</v>
      </c>
      <c r="B204">
        <f>+hist_Forward5YearRNatR_wFG!D197</f>
        <v>-3.56750498533389</v>
      </c>
      <c r="C204">
        <f>+hist_Forward5YearRNatR_woFG!D197</f>
        <v>-2.4510658818906901</v>
      </c>
      <c r="D204">
        <f>+'2025Q2'!M247</f>
        <v>0.41567633517915498</v>
      </c>
      <c r="E204">
        <f>+'Chart NA - DSGE Raw Data'!D249</f>
        <v>0.02</v>
      </c>
    </row>
    <row r="205" spans="1:5" x14ac:dyDescent="0.25">
      <c r="A205" s="1">
        <v>44377</v>
      </c>
      <c r="B205">
        <f>+hist_Forward5YearRNatR_wFG!D198</f>
        <v>-3.0443164282031701</v>
      </c>
      <c r="C205">
        <f>+hist_Forward5YearRNatR_woFG!D198</f>
        <v>-1.8734099558852499</v>
      </c>
      <c r="D205">
        <f>+'2025Q2'!M248</f>
        <v>0.30782177275518502</v>
      </c>
      <c r="E205">
        <f>+'Chart NA - DSGE Raw Data'!D250</f>
        <v>1.7500000000000002E-2</v>
      </c>
    </row>
    <row r="206" spans="1:5" x14ac:dyDescent="0.25">
      <c r="A206" s="1">
        <v>44469</v>
      </c>
      <c r="B206">
        <f>+hist_Forward5YearRNatR_wFG!D199</f>
        <v>-2.8394912980586899</v>
      </c>
      <c r="C206">
        <f>+hist_Forward5YearRNatR_woFG!D199</f>
        <v>-1.6301243246130701</v>
      </c>
      <c r="D206">
        <f>+'2025Q2'!M249</f>
        <v>0.27513323432748299</v>
      </c>
      <c r="E206">
        <f>+'Chart NA - DSGE Raw Data'!D251</f>
        <v>2.2499999999999999E-2</v>
      </c>
    </row>
    <row r="207" spans="1:5" x14ac:dyDescent="0.25">
      <c r="A207" s="1">
        <v>44561</v>
      </c>
      <c r="B207">
        <f>+hist_Forward5YearRNatR_wFG!D200</f>
        <v>-2.92794466845233</v>
      </c>
      <c r="C207">
        <f>+hist_Forward5YearRNatR_woFG!D200</f>
        <v>-1.6691402042429699</v>
      </c>
      <c r="D207">
        <f>+'2025Q2'!M250</f>
        <v>0.38287619536978401</v>
      </c>
      <c r="E207">
        <f>+'Chart NA - DSGE Raw Data'!D252</f>
        <v>0.02</v>
      </c>
    </row>
    <row r="208" spans="1:5" x14ac:dyDescent="0.25">
      <c r="A208" s="1">
        <v>44651</v>
      </c>
      <c r="B208">
        <f>+hist_Forward5YearRNatR_wFG!D201</f>
        <v>-2.5328178973388402</v>
      </c>
      <c r="C208">
        <f>+hist_Forward5YearRNatR_woFG!D201</f>
        <v>-1.3361206929896601</v>
      </c>
      <c r="D208">
        <f>+'2025Q2'!M251</f>
        <v>0.58024409505782304</v>
      </c>
      <c r="E208">
        <f>+'Chart NA - DSGE Raw Data'!D253</f>
        <v>0.03</v>
      </c>
    </row>
    <row r="209" spans="1:5" x14ac:dyDescent="0.25">
      <c r="A209" s="1">
        <v>44742</v>
      </c>
      <c r="B209">
        <f>+hist_Forward5YearRNatR_wFG!D202</f>
        <v>-1.73199395840604</v>
      </c>
      <c r="C209">
        <f>+hist_Forward5YearRNatR_woFG!D202</f>
        <v>-0.81438596788004403</v>
      </c>
      <c r="D209">
        <f>+'2025Q2'!M252</f>
        <v>0.57334561088881397</v>
      </c>
      <c r="E209">
        <f>+'Chart NA - DSGE Raw Data'!D254</f>
        <v>0.1925</v>
      </c>
    </row>
    <row r="210" spans="1:5" x14ac:dyDescent="0.25">
      <c r="A210" s="1">
        <v>44834</v>
      </c>
      <c r="B210">
        <f>+hist_Forward5YearRNatR_wFG!D203</f>
        <v>-1.2280337834508599</v>
      </c>
      <c r="C210">
        <f>+hist_Forward5YearRNatR_woFG!D203</f>
        <v>-0.482876663477945</v>
      </c>
      <c r="D210">
        <f>+'2025Q2'!M253</f>
        <v>0.74547927844808004</v>
      </c>
      <c r="E210">
        <f>+'Chart NA - DSGE Raw Data'!D255</f>
        <v>0.54500000000000004</v>
      </c>
    </row>
    <row r="211" spans="1:5" x14ac:dyDescent="0.25">
      <c r="A211" s="1">
        <v>44926</v>
      </c>
      <c r="B211">
        <f>+hist_Forward5YearRNatR_wFG!D204</f>
        <v>-0.78684347891671402</v>
      </c>
      <c r="C211">
        <f>+hist_Forward5YearRNatR_woFG!D204</f>
        <v>-0.165957483227758</v>
      </c>
      <c r="D211">
        <f>+'2025Q2'!M254</f>
        <v>0.85532776760132201</v>
      </c>
      <c r="E211">
        <f>+'Chart NA - DSGE Raw Data'!D256</f>
        <v>0.91249999999999998</v>
      </c>
    </row>
    <row r="212" spans="1:5" x14ac:dyDescent="0.25">
      <c r="A212" s="1">
        <v>45016</v>
      </c>
      <c r="B212">
        <f>+hist_Forward5YearRNatR_wFG!D205</f>
        <v>-0.53859143379626195</v>
      </c>
      <c r="C212">
        <f>+hist_Forward5YearRNatR_woFG!D205</f>
        <v>-1.00663330546147E-2</v>
      </c>
      <c r="D212">
        <f>+'2025Q2'!M255</f>
        <v>0.82271152269910897</v>
      </c>
      <c r="E212">
        <f>+'Chart NA - DSGE Raw Data'!D257</f>
        <v>1.1274999999999999</v>
      </c>
    </row>
    <row r="213" spans="1:5" x14ac:dyDescent="0.25">
      <c r="A213" s="1">
        <v>45107</v>
      </c>
      <c r="B213">
        <f>+hist_Forward5YearRNatR_wFG!D206</f>
        <v>-0.162821122818925</v>
      </c>
      <c r="C213">
        <f>+hist_Forward5YearRNatR_woFG!D206</f>
        <v>0.29235319507526702</v>
      </c>
      <c r="D213">
        <f>+'2025Q2'!M256</f>
        <v>0.63548755480782604</v>
      </c>
      <c r="E213">
        <f>+'Chart NA - DSGE Raw Data'!D258</f>
        <v>1.2475000000000001</v>
      </c>
    </row>
    <row r="214" spans="1:5" x14ac:dyDescent="0.25">
      <c r="A214" s="1">
        <v>45199</v>
      </c>
      <c r="B214">
        <f>+hist_Forward5YearRNatR_wFG!D207</f>
        <v>0.202906821301131</v>
      </c>
      <c r="C214">
        <f>+hist_Forward5YearRNatR_woFG!D207</f>
        <v>0.59610518635936105</v>
      </c>
      <c r="D214">
        <f>+'2025Q2'!M257</f>
        <v>0.44592225313665601</v>
      </c>
      <c r="E214">
        <f>+'Chart NA - DSGE Raw Data'!D259</f>
        <v>1.3149999999999999</v>
      </c>
    </row>
    <row r="215" spans="1:5" x14ac:dyDescent="0.25">
      <c r="A215" s="1">
        <v>45291</v>
      </c>
      <c r="B215">
        <f>+hist_Forward5YearRNatR_wFG!D208</f>
        <v>0.27174217648740001</v>
      </c>
      <c r="C215">
        <f>+hist_Forward5YearRNatR_woFG!D208</f>
        <v>0.61380569302727095</v>
      </c>
      <c r="D215">
        <f>+'2025Q2'!M258</f>
        <v>0.27738340314572901</v>
      </c>
      <c r="E215">
        <f>+'Chart NA - DSGE Raw Data'!D260</f>
        <v>1.3325</v>
      </c>
    </row>
    <row r="216" spans="1:5" x14ac:dyDescent="0.25">
      <c r="A216" s="1">
        <v>45382</v>
      </c>
      <c r="B216">
        <f>+hist_Forward5YearRNatR_wFG!D209</f>
        <v>0.34889491137955098</v>
      </c>
      <c r="C216">
        <f>+hist_Forward5YearRNatR_woFG!D209</f>
        <v>0.65177970034164501</v>
      </c>
      <c r="D216">
        <f>+'2025Q2'!M259</f>
        <v>0.29474497163679297</v>
      </c>
      <c r="E216">
        <f>+'Chart NA - DSGE Raw Data'!D261</f>
        <v>1.3325</v>
      </c>
    </row>
    <row r="217" spans="1:5" x14ac:dyDescent="0.25">
      <c r="A217" s="1">
        <v>45473</v>
      </c>
      <c r="B217">
        <f>+hist_Forward5YearRNatR_wFG!D210</f>
        <v>0.42043325522565</v>
      </c>
      <c r="C217">
        <f>+hist_Forward5YearRNatR_woFG!D210</f>
        <v>0.69788483601965601</v>
      </c>
      <c r="D217">
        <f>+'2025Q2'!M260</f>
        <v>0.14579322816350701</v>
      </c>
      <c r="E217">
        <f>+'Chart NA - DSGE Raw Data'!D262</f>
        <v>1.3325</v>
      </c>
    </row>
    <row r="218" spans="1:5" x14ac:dyDescent="0.25">
      <c r="A218" s="1"/>
      <c r="D218">
        <f>+'2025Q2'!M261</f>
        <v>0.20355209684499201</v>
      </c>
      <c r="E218">
        <f>+'Chart NA - DSGE Raw Data'!D263</f>
        <v>1.3149999999999999</v>
      </c>
    </row>
    <row r="219" spans="1:5" x14ac:dyDescent="0.25">
      <c r="A219" s="1"/>
      <c r="D219">
        <f>+'2025Q2'!M262</f>
        <v>0.117082182323117</v>
      </c>
      <c r="E219">
        <f>+'Chart NA - DSGE Raw Data'!D264</f>
        <v>1.1625000000000001</v>
      </c>
    </row>
    <row r="220" spans="1:5" x14ac:dyDescent="0.25">
      <c r="A220" s="1"/>
      <c r="D220">
        <f>+'2025Q2'!M263</f>
        <v>0.191652056806562</v>
      </c>
      <c r="E220">
        <f>+'Chart NA - DSGE Raw Data'!D265</f>
        <v>1.0825</v>
      </c>
    </row>
    <row r="221" spans="1:5" x14ac:dyDescent="0.25">
      <c r="A221" s="1"/>
      <c r="D221">
        <f>+'2025Q2'!M264</f>
        <v>0.20918164208349599</v>
      </c>
      <c r="E221">
        <f>+'Chart NA - DSGE Raw Data'!D266</f>
        <v>1.0825</v>
      </c>
    </row>
    <row r="222" spans="1:5" x14ac:dyDescent="0.25">
      <c r="A222" s="1"/>
    </row>
    <row r="223" spans="1:5" x14ac:dyDescent="0.25">
      <c r="A223" s="1"/>
    </row>
    <row r="224" spans="1: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EC68-103D-40A8-9A66-D90F98CAF1F8}">
  <dimension ref="A1:Q264"/>
  <sheetViews>
    <sheetView workbookViewId="0"/>
  </sheetViews>
  <sheetFormatPr defaultRowHeight="15" x14ac:dyDescent="0.25"/>
  <cols>
    <col min="1" max="1" width="10.5703125" style="7" customWidth="1"/>
  </cols>
  <sheetData>
    <row r="1" spans="1:17" x14ac:dyDescent="0.25">
      <c r="A1" s="13" t="s">
        <v>142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4"/>
      <c r="O1" s="4"/>
    </row>
    <row r="2" spans="1:17" s="11" customFormat="1" x14ac:dyDescent="0.25">
      <c r="A2" s="13" t="s">
        <v>143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"/>
      <c r="O2" s="4"/>
    </row>
    <row r="3" spans="1:17" x14ac:dyDescent="0.25">
      <c r="A3" s="12" t="s">
        <v>144</v>
      </c>
      <c r="B3" s="5"/>
      <c r="C3" s="5"/>
      <c r="D3" s="6" t="s">
        <v>145</v>
      </c>
      <c r="E3" s="5"/>
      <c r="F3" s="5"/>
      <c r="G3" s="5"/>
      <c r="H3" s="5"/>
      <c r="I3" s="5"/>
      <c r="J3" s="5"/>
      <c r="K3" s="5"/>
      <c r="L3" s="5"/>
      <c r="M3" s="5"/>
      <c r="N3" s="4"/>
      <c r="O3" s="4"/>
    </row>
    <row r="5" spans="1:17" x14ac:dyDescent="0.25">
      <c r="C5" s="15" t="s">
        <v>146</v>
      </c>
      <c r="D5" s="15"/>
      <c r="E5" s="15"/>
      <c r="G5" s="15" t="s">
        <v>147</v>
      </c>
      <c r="H5" s="15"/>
      <c r="I5" s="15"/>
      <c r="K5" s="15" t="s">
        <v>148</v>
      </c>
      <c r="L5" s="15"/>
      <c r="M5" s="15"/>
      <c r="O5" s="15" t="s">
        <v>149</v>
      </c>
      <c r="P5" s="15"/>
      <c r="Q5" s="15"/>
    </row>
    <row r="6" spans="1:17" x14ac:dyDescent="0.25">
      <c r="A6" s="8" t="s">
        <v>13</v>
      </c>
      <c r="B6" s="9"/>
      <c r="C6" s="3" t="s">
        <v>150</v>
      </c>
      <c r="D6" s="3" t="s">
        <v>151</v>
      </c>
      <c r="E6" s="3" t="s">
        <v>152</v>
      </c>
      <c r="F6" s="3"/>
      <c r="G6" s="3" t="s">
        <v>150</v>
      </c>
      <c r="H6" s="3" t="s">
        <v>151</v>
      </c>
      <c r="I6" s="3" t="s">
        <v>152</v>
      </c>
      <c r="J6" s="3"/>
      <c r="K6" s="3" t="s">
        <v>150</v>
      </c>
      <c r="L6" s="3" t="s">
        <v>151</v>
      </c>
      <c r="M6" s="3" t="s">
        <v>152</v>
      </c>
      <c r="N6" s="9"/>
      <c r="O6" s="10" t="s">
        <v>150</v>
      </c>
      <c r="P6" s="10" t="s">
        <v>151</v>
      </c>
      <c r="Q6" s="10" t="s">
        <v>152</v>
      </c>
    </row>
    <row r="7" spans="1:17" x14ac:dyDescent="0.25">
      <c r="A7" s="7">
        <v>22282</v>
      </c>
      <c r="C7">
        <v>4.94953754287718</v>
      </c>
      <c r="D7">
        <v>3.1403687490168899</v>
      </c>
      <c r="E7" t="s">
        <v>153</v>
      </c>
      <c r="G7">
        <v>5.2439839582963501E-3</v>
      </c>
      <c r="H7">
        <v>-4.2419300529120602E-2</v>
      </c>
      <c r="I7" t="s">
        <v>153</v>
      </c>
      <c r="K7">
        <v>5.44055954112648</v>
      </c>
      <c r="L7">
        <v>3.5271544270779902</v>
      </c>
      <c r="M7" t="s">
        <v>153</v>
      </c>
      <c r="O7">
        <v>-3.84911720628986</v>
      </c>
      <c r="P7">
        <v>-2.3875151351094801</v>
      </c>
      <c r="Q7" t="s">
        <v>153</v>
      </c>
    </row>
    <row r="8" spans="1:17" x14ac:dyDescent="0.25">
      <c r="A8" s="7">
        <v>22372</v>
      </c>
      <c r="C8">
        <v>5.1448665533899298</v>
      </c>
      <c r="D8">
        <v>4.9136652091467097</v>
      </c>
      <c r="E8" t="s">
        <v>153</v>
      </c>
      <c r="G8">
        <v>1.18218369223053E-2</v>
      </c>
      <c r="H8">
        <v>-1.1481426332162901E-2</v>
      </c>
      <c r="I8" t="s">
        <v>153</v>
      </c>
      <c r="K8">
        <v>5.6616371933967997</v>
      </c>
      <c r="L8">
        <v>5.5737512767757504</v>
      </c>
      <c r="M8" t="s">
        <v>153</v>
      </c>
      <c r="O8">
        <v>-3.56308710154121</v>
      </c>
      <c r="P8">
        <v>-2.3346858581310199</v>
      </c>
      <c r="Q8" t="s">
        <v>153</v>
      </c>
    </row>
    <row r="9" spans="1:17" x14ac:dyDescent="0.25">
      <c r="A9" s="7">
        <v>22463</v>
      </c>
      <c r="C9">
        <v>5.0578662972975703</v>
      </c>
      <c r="D9">
        <v>5.3040655216529702</v>
      </c>
      <c r="E9" t="s">
        <v>153</v>
      </c>
      <c r="G9">
        <v>1.44936548366346E-2</v>
      </c>
      <c r="H9">
        <v>-5.5302095210877297E-3</v>
      </c>
      <c r="I9" t="s">
        <v>153</v>
      </c>
      <c r="K9">
        <v>5.5687700157342803</v>
      </c>
      <c r="L9">
        <v>6.02346015714408</v>
      </c>
      <c r="M9" t="s">
        <v>153</v>
      </c>
      <c r="O9">
        <v>-2.8030846990641298</v>
      </c>
      <c r="P9">
        <v>-1.6272848925411301</v>
      </c>
      <c r="Q9" t="s">
        <v>153</v>
      </c>
    </row>
    <row r="10" spans="1:17" x14ac:dyDescent="0.25">
      <c r="A10" s="7">
        <v>22555</v>
      </c>
      <c r="C10">
        <v>5.0328480996002201</v>
      </c>
      <c r="D10">
        <v>4.8687593824131996</v>
      </c>
      <c r="E10" t="s">
        <v>153</v>
      </c>
      <c r="G10">
        <v>1.13668981520865E-2</v>
      </c>
      <c r="H10">
        <v>-1.3910172184206499E-2</v>
      </c>
      <c r="I10" t="s">
        <v>153</v>
      </c>
      <c r="K10">
        <v>5.5381696217697396</v>
      </c>
      <c r="L10">
        <v>5.5202792706777197</v>
      </c>
      <c r="M10" t="s">
        <v>153</v>
      </c>
      <c r="O10">
        <v>-2.1083834905180101</v>
      </c>
      <c r="P10">
        <v>-0.98808749365946402</v>
      </c>
      <c r="Q10" t="s">
        <v>153</v>
      </c>
    </row>
    <row r="11" spans="1:17" x14ac:dyDescent="0.25">
      <c r="A11" s="7">
        <v>22647</v>
      </c>
      <c r="C11">
        <v>4.8618989876245804</v>
      </c>
      <c r="D11">
        <v>5.3706315218914504</v>
      </c>
      <c r="E11" t="s">
        <v>153</v>
      </c>
      <c r="G11">
        <v>1.3886532830387099E-2</v>
      </c>
      <c r="H11">
        <v>-4.0609971072819301E-3</v>
      </c>
      <c r="I11" t="s">
        <v>153</v>
      </c>
      <c r="K11">
        <v>5.35296214866149</v>
      </c>
      <c r="L11">
        <v>6.10059317358649</v>
      </c>
      <c r="M11" t="s">
        <v>153</v>
      </c>
      <c r="O11">
        <v>-1.2681618195533699</v>
      </c>
      <c r="P11">
        <v>-0.40657027782890498</v>
      </c>
      <c r="Q11" t="s">
        <v>153</v>
      </c>
    </row>
    <row r="12" spans="1:17" x14ac:dyDescent="0.25">
      <c r="A12" s="7">
        <v>22737</v>
      </c>
      <c r="C12">
        <v>4.3830335309326802</v>
      </c>
      <c r="D12">
        <v>4.7873036550512298</v>
      </c>
      <c r="E12" t="s">
        <v>153</v>
      </c>
      <c r="G12">
        <v>7.4214461447429797E-3</v>
      </c>
      <c r="H12">
        <v>-7.4534374103569102E-3</v>
      </c>
      <c r="I12" t="s">
        <v>153</v>
      </c>
      <c r="K12">
        <v>4.8206328081944898</v>
      </c>
      <c r="L12">
        <v>5.4341474441733997</v>
      </c>
      <c r="M12" t="s">
        <v>153</v>
      </c>
      <c r="O12">
        <v>-0.64318384591410904</v>
      </c>
      <c r="P12">
        <v>0.19342979479154099</v>
      </c>
      <c r="Q12" t="s">
        <v>153</v>
      </c>
    </row>
    <row r="13" spans="1:17" x14ac:dyDescent="0.25">
      <c r="A13" s="7">
        <v>22828</v>
      </c>
      <c r="C13">
        <v>4.2850229029330302</v>
      </c>
      <c r="D13">
        <v>4.7703437075800101</v>
      </c>
      <c r="E13" t="s">
        <v>153</v>
      </c>
      <c r="G13">
        <v>3.9528910483871199E-3</v>
      </c>
      <c r="H13">
        <v>-7.3456204224865099E-3</v>
      </c>
      <c r="I13" t="s">
        <v>153</v>
      </c>
      <c r="K13">
        <v>4.7095342600898098</v>
      </c>
      <c r="L13">
        <v>5.41497733944147</v>
      </c>
      <c r="M13" t="s">
        <v>153</v>
      </c>
      <c r="O13">
        <v>-0.316545344131555</v>
      </c>
      <c r="P13">
        <v>0.305985136032632</v>
      </c>
      <c r="Q13" t="s">
        <v>153</v>
      </c>
    </row>
    <row r="14" spans="1:17" x14ac:dyDescent="0.25">
      <c r="A14" s="7">
        <v>22920</v>
      </c>
      <c r="C14">
        <v>3.8884720680343601</v>
      </c>
      <c r="D14">
        <v>5.0073305928010701</v>
      </c>
      <c r="E14" t="s">
        <v>153</v>
      </c>
      <c r="G14">
        <v>-1.1046072861790599E-2</v>
      </c>
      <c r="H14">
        <v>-4.3236736873921598E-3</v>
      </c>
      <c r="I14" t="s">
        <v>153</v>
      </c>
      <c r="K14">
        <v>4.25906452674693</v>
      </c>
      <c r="L14">
        <v>5.6873759826353298</v>
      </c>
      <c r="M14" t="s">
        <v>153</v>
      </c>
      <c r="O14">
        <v>-0.17059872530592199</v>
      </c>
      <c r="P14">
        <v>0.49181865987946999</v>
      </c>
      <c r="Q14" t="s">
        <v>153</v>
      </c>
    </row>
    <row r="15" spans="1:17" x14ac:dyDescent="0.25">
      <c r="A15" s="7">
        <v>23012</v>
      </c>
      <c r="C15">
        <v>3.8697113585809602</v>
      </c>
      <c r="D15">
        <v>4.7068346110827299</v>
      </c>
      <c r="E15" t="s">
        <v>153</v>
      </c>
      <c r="G15">
        <v>-5.4378923972259602E-3</v>
      </c>
      <c r="H15">
        <v>-1.0068947654979499E-2</v>
      </c>
      <c r="I15" t="s">
        <v>153</v>
      </c>
      <c r="K15">
        <v>4.2440707065049104</v>
      </c>
      <c r="L15">
        <v>5.3400649094509802</v>
      </c>
      <c r="M15" t="s">
        <v>153</v>
      </c>
      <c r="O15">
        <v>2.50450674570857E-2</v>
      </c>
      <c r="P15">
        <v>0.64287689813750104</v>
      </c>
      <c r="Q15" t="s">
        <v>153</v>
      </c>
    </row>
    <row r="16" spans="1:17" x14ac:dyDescent="0.25">
      <c r="A16" s="7">
        <v>23102</v>
      </c>
      <c r="C16">
        <v>3.8368418945916298</v>
      </c>
      <c r="D16">
        <v>4.79211465862232</v>
      </c>
      <c r="E16" t="s">
        <v>153</v>
      </c>
      <c r="G16">
        <v>-1.9030078409867401E-3</v>
      </c>
      <c r="H16">
        <v>-1.5659803692794499E-2</v>
      </c>
      <c r="I16" t="s">
        <v>153</v>
      </c>
      <c r="K16">
        <v>4.2115101159931703</v>
      </c>
      <c r="L16">
        <v>5.4314096178374802</v>
      </c>
      <c r="M16" t="s">
        <v>153</v>
      </c>
      <c r="O16">
        <v>0.28627527867468</v>
      </c>
      <c r="P16">
        <v>0.63259687242225504</v>
      </c>
      <c r="Q16" t="s">
        <v>153</v>
      </c>
    </row>
    <row r="17" spans="1:17" x14ac:dyDescent="0.25">
      <c r="A17" s="7">
        <v>23193</v>
      </c>
      <c r="C17">
        <v>4.1271433419050796</v>
      </c>
      <c r="D17">
        <v>4.5254581728530603</v>
      </c>
      <c r="E17" t="s">
        <v>153</v>
      </c>
      <c r="G17">
        <v>5.8265986211602097E-3</v>
      </c>
      <c r="H17">
        <v>-2.2390196760276701E-3</v>
      </c>
      <c r="I17" t="s">
        <v>153</v>
      </c>
      <c r="K17">
        <v>4.5380331368263001</v>
      </c>
      <c r="L17">
        <v>5.1417290586772797</v>
      </c>
      <c r="M17" t="s">
        <v>153</v>
      </c>
      <c r="O17">
        <v>0.67407735446113304</v>
      </c>
      <c r="P17">
        <v>1.0895551249686799</v>
      </c>
      <c r="Q17" t="s">
        <v>153</v>
      </c>
    </row>
    <row r="18" spans="1:17" x14ac:dyDescent="0.25">
      <c r="A18" s="7">
        <v>23285</v>
      </c>
      <c r="C18">
        <v>3.87784115827509</v>
      </c>
      <c r="D18">
        <v>5.0524451336792202</v>
      </c>
      <c r="E18" t="s">
        <v>153</v>
      </c>
      <c r="G18">
        <v>1.05535461930512E-2</v>
      </c>
      <c r="H18">
        <v>-5.5800182747959498E-3</v>
      </c>
      <c r="I18" t="s">
        <v>153</v>
      </c>
      <c r="K18">
        <v>4.2689898532641601</v>
      </c>
      <c r="L18">
        <v>5.7374001381172599</v>
      </c>
      <c r="M18" t="s">
        <v>153</v>
      </c>
      <c r="O18">
        <v>1.1050668508357799</v>
      </c>
      <c r="P18">
        <v>1.2915974522203999</v>
      </c>
      <c r="Q18" t="s">
        <v>153</v>
      </c>
    </row>
    <row r="19" spans="1:17" x14ac:dyDescent="0.25">
      <c r="A19" s="7">
        <v>23377</v>
      </c>
      <c r="C19">
        <v>4.1528568645272204</v>
      </c>
      <c r="D19">
        <v>5.1917862532903198</v>
      </c>
      <c r="E19" t="s">
        <v>153</v>
      </c>
      <c r="G19">
        <v>1.1984879053073501E-2</v>
      </c>
      <c r="H19">
        <v>-3.9068705242994396E-3</v>
      </c>
      <c r="I19" t="s">
        <v>153</v>
      </c>
      <c r="K19">
        <v>4.5724286229217803</v>
      </c>
      <c r="L19">
        <v>5.8974586346886104</v>
      </c>
      <c r="M19" t="s">
        <v>153</v>
      </c>
      <c r="O19">
        <v>1.32675803518487</v>
      </c>
      <c r="P19">
        <v>2.0268998393705702</v>
      </c>
      <c r="Q19" t="s">
        <v>153</v>
      </c>
    </row>
    <row r="20" spans="1:17" x14ac:dyDescent="0.25">
      <c r="A20" s="7">
        <v>23468</v>
      </c>
      <c r="C20">
        <v>4.0915067865666801</v>
      </c>
      <c r="D20">
        <v>4.8484571836823704</v>
      </c>
      <c r="E20" t="s">
        <v>153</v>
      </c>
      <c r="G20">
        <v>-3.7361839160841401E-3</v>
      </c>
      <c r="H20">
        <v>-6.1580925295314799E-3</v>
      </c>
      <c r="I20" t="s">
        <v>153</v>
      </c>
      <c r="K20">
        <v>4.4893362085316602</v>
      </c>
      <c r="L20">
        <v>5.5049543803985603</v>
      </c>
      <c r="M20" t="s">
        <v>153</v>
      </c>
      <c r="O20">
        <v>1.5020335076042099</v>
      </c>
      <c r="P20">
        <v>2.3422903564534199</v>
      </c>
      <c r="Q20" t="s">
        <v>153</v>
      </c>
    </row>
    <row r="21" spans="1:17" x14ac:dyDescent="0.25">
      <c r="A21" s="7">
        <v>23559</v>
      </c>
      <c r="C21">
        <v>4.1881953298355796</v>
      </c>
      <c r="D21">
        <v>4.8235089370876203</v>
      </c>
      <c r="E21" t="s">
        <v>153</v>
      </c>
      <c r="G21">
        <v>-1.1044620136808901E-2</v>
      </c>
      <c r="H21">
        <v>-9.8828139360638296E-3</v>
      </c>
      <c r="I21" t="s">
        <v>153</v>
      </c>
      <c r="K21">
        <v>4.5882059230728496</v>
      </c>
      <c r="L21">
        <v>5.4728716498816699</v>
      </c>
      <c r="M21" t="s">
        <v>153</v>
      </c>
      <c r="O21">
        <v>1.65361437311765</v>
      </c>
      <c r="P21">
        <v>2.2666179221617999</v>
      </c>
      <c r="Q21" t="s">
        <v>153</v>
      </c>
    </row>
    <row r="22" spans="1:17" x14ac:dyDescent="0.25">
      <c r="A22" s="7">
        <v>23651</v>
      </c>
      <c r="C22">
        <v>3.9713943865308301</v>
      </c>
      <c r="D22">
        <v>4.6516796647212999</v>
      </c>
      <c r="E22" t="s">
        <v>153</v>
      </c>
      <c r="G22">
        <v>-2.6149535119496699E-2</v>
      </c>
      <c r="H22">
        <v>-1.0067740553706E-2</v>
      </c>
      <c r="I22" t="s">
        <v>153</v>
      </c>
      <c r="K22">
        <v>4.3350218886280203</v>
      </c>
      <c r="L22">
        <v>5.2773729543110397</v>
      </c>
      <c r="M22" t="s">
        <v>153</v>
      </c>
      <c r="O22">
        <v>1.6269120313629599</v>
      </c>
      <c r="P22">
        <v>2.2428757397260601</v>
      </c>
      <c r="Q22" t="s">
        <v>153</v>
      </c>
    </row>
    <row r="23" spans="1:17" x14ac:dyDescent="0.25">
      <c r="A23" s="7">
        <v>23743</v>
      </c>
      <c r="C23">
        <v>4.30176233848547</v>
      </c>
      <c r="D23">
        <v>5.0623546649628697</v>
      </c>
      <c r="E23" t="s">
        <v>153</v>
      </c>
      <c r="G23">
        <v>-1.0847578582289699E-2</v>
      </c>
      <c r="H23">
        <v>-6.1944094218834896E-3</v>
      </c>
      <c r="I23" t="s">
        <v>153</v>
      </c>
      <c r="K23">
        <v>4.7131161370295303</v>
      </c>
      <c r="L23">
        <v>5.74804964791623</v>
      </c>
      <c r="M23" t="s">
        <v>153</v>
      </c>
      <c r="O23">
        <v>1.8733267845883601</v>
      </c>
      <c r="P23">
        <v>2.53945589043974</v>
      </c>
      <c r="Q23" t="s">
        <v>153</v>
      </c>
    </row>
    <row r="24" spans="1:17" x14ac:dyDescent="0.25">
      <c r="A24" s="7">
        <v>23833</v>
      </c>
      <c r="C24">
        <v>4.2837260561747703</v>
      </c>
      <c r="D24">
        <v>4.8735815412829897</v>
      </c>
      <c r="E24" t="s">
        <v>153</v>
      </c>
      <c r="G24">
        <v>-1.9713016603552399E-2</v>
      </c>
      <c r="H24">
        <v>-8.7871701824394498E-4</v>
      </c>
      <c r="I24" t="s">
        <v>153</v>
      </c>
      <c r="K24">
        <v>4.6844442251735696</v>
      </c>
      <c r="L24">
        <v>5.5387919457218704</v>
      </c>
      <c r="M24" t="s">
        <v>153</v>
      </c>
      <c r="O24">
        <v>2.0806541161288101</v>
      </c>
      <c r="P24">
        <v>3.0190539000875001</v>
      </c>
      <c r="Q24" t="s">
        <v>153</v>
      </c>
    </row>
    <row r="25" spans="1:17" x14ac:dyDescent="0.25">
      <c r="A25" s="7">
        <v>23924</v>
      </c>
      <c r="C25">
        <v>4.5130887088326501</v>
      </c>
      <c r="D25">
        <v>4.8986165005591298</v>
      </c>
      <c r="E25" t="s">
        <v>153</v>
      </c>
      <c r="G25">
        <v>-1.8950659602423599E-2</v>
      </c>
      <c r="H25">
        <v>-4.6684214194749E-3</v>
      </c>
      <c r="I25" t="s">
        <v>153</v>
      </c>
      <c r="K25">
        <v>4.9370802942993501</v>
      </c>
      <c r="L25">
        <v>5.5634588144322601</v>
      </c>
      <c r="M25" t="s">
        <v>153</v>
      </c>
      <c r="O25">
        <v>2.3292557459388901</v>
      </c>
      <c r="P25">
        <v>3.0558262377953702</v>
      </c>
      <c r="Q25" t="s">
        <v>153</v>
      </c>
    </row>
    <row r="26" spans="1:17" x14ac:dyDescent="0.25">
      <c r="A26" s="7">
        <v>24016</v>
      </c>
      <c r="C26">
        <v>4.7080615568876301</v>
      </c>
      <c r="D26">
        <v>5.0790997555822202</v>
      </c>
      <c r="E26" t="s">
        <v>153</v>
      </c>
      <c r="G26">
        <v>-1.630376501894E-2</v>
      </c>
      <c r="H26">
        <v>2.40548354235563E-3</v>
      </c>
      <c r="I26" t="s">
        <v>153</v>
      </c>
      <c r="K26">
        <v>5.15383586976023</v>
      </c>
      <c r="L26">
        <v>5.7756832405248</v>
      </c>
      <c r="M26" t="s">
        <v>153</v>
      </c>
      <c r="O26">
        <v>2.7288159172983302</v>
      </c>
      <c r="P26">
        <v>3.47656324422314</v>
      </c>
      <c r="Q26" t="s">
        <v>153</v>
      </c>
    </row>
    <row r="27" spans="1:17" x14ac:dyDescent="0.25">
      <c r="A27" s="7">
        <v>24108</v>
      </c>
      <c r="C27">
        <v>4.8970319255207402</v>
      </c>
      <c r="D27">
        <v>5.1036211696906602</v>
      </c>
      <c r="E27" t="s">
        <v>153</v>
      </c>
      <c r="G27">
        <v>4.3967251374216702E-3</v>
      </c>
      <c r="H27">
        <v>1.48155768225318E-2</v>
      </c>
      <c r="I27" t="s">
        <v>153</v>
      </c>
      <c r="K27">
        <v>5.3820534411747101</v>
      </c>
      <c r="L27">
        <v>5.8159661737677002</v>
      </c>
      <c r="M27" t="s">
        <v>153</v>
      </c>
      <c r="O27">
        <v>3.29910398517575</v>
      </c>
      <c r="P27">
        <v>4.0887118280629098</v>
      </c>
      <c r="Q27" t="s">
        <v>153</v>
      </c>
    </row>
    <row r="28" spans="1:17" x14ac:dyDescent="0.25">
      <c r="A28" s="7">
        <v>24198</v>
      </c>
      <c r="C28">
        <v>4.62998551763107</v>
      </c>
      <c r="D28">
        <v>5.1991146691594698</v>
      </c>
      <c r="E28" t="s">
        <v>153</v>
      </c>
      <c r="G28">
        <v>3.9337721466442897E-2</v>
      </c>
      <c r="H28">
        <v>1.46392617099575E-2</v>
      </c>
      <c r="I28" t="s">
        <v>153</v>
      </c>
      <c r="K28">
        <v>5.1237384549569498</v>
      </c>
      <c r="L28">
        <v>5.9243347825491197</v>
      </c>
      <c r="M28" t="s">
        <v>153</v>
      </c>
      <c r="O28">
        <v>3.63345149427369</v>
      </c>
      <c r="P28">
        <v>4.4959411843386201</v>
      </c>
      <c r="Q28" t="s">
        <v>153</v>
      </c>
    </row>
    <row r="29" spans="1:17" x14ac:dyDescent="0.25">
      <c r="A29" s="7">
        <v>24289</v>
      </c>
      <c r="C29">
        <v>4.6072934226051796</v>
      </c>
      <c r="D29">
        <v>4.9391891379823001</v>
      </c>
      <c r="E29" t="s">
        <v>153</v>
      </c>
      <c r="G29">
        <v>4.9024719241902201E-2</v>
      </c>
      <c r="H29">
        <v>-1.1725596081771099E-3</v>
      </c>
      <c r="I29" t="s">
        <v>153</v>
      </c>
      <c r="K29">
        <v>5.1085062161268802</v>
      </c>
      <c r="L29">
        <v>5.6130725153192298</v>
      </c>
      <c r="M29" t="s">
        <v>153</v>
      </c>
      <c r="O29">
        <v>3.4515059921703801</v>
      </c>
      <c r="P29">
        <v>4.3152279798353002</v>
      </c>
      <c r="Q29" t="s">
        <v>153</v>
      </c>
    </row>
    <row r="30" spans="1:17" x14ac:dyDescent="0.25">
      <c r="A30" s="7">
        <v>24381</v>
      </c>
      <c r="C30">
        <v>4.5804075576531504</v>
      </c>
      <c r="D30">
        <v>4.9719348560172598</v>
      </c>
      <c r="E30" t="s">
        <v>153</v>
      </c>
      <c r="G30">
        <v>5.7429363628031603E-2</v>
      </c>
      <c r="H30">
        <v>-1.84160048268803E-3</v>
      </c>
      <c r="I30" t="s">
        <v>153</v>
      </c>
      <c r="K30">
        <v>5.0873862516428199</v>
      </c>
      <c r="L30">
        <v>5.6496246621876596</v>
      </c>
      <c r="M30" t="s">
        <v>153</v>
      </c>
      <c r="O30">
        <v>3.2607373273460798</v>
      </c>
      <c r="P30">
        <v>4.1476635020903796</v>
      </c>
      <c r="Q30" t="s">
        <v>153</v>
      </c>
    </row>
    <row r="31" spans="1:17" x14ac:dyDescent="0.25">
      <c r="A31" s="7">
        <v>24473</v>
      </c>
      <c r="C31">
        <v>4.5965771826673496</v>
      </c>
      <c r="D31">
        <v>4.7346818955469301</v>
      </c>
      <c r="E31" t="s">
        <v>153</v>
      </c>
      <c r="G31">
        <v>5.71740161082705E-3</v>
      </c>
      <c r="H31">
        <v>-6.3739514711216496E-3</v>
      </c>
      <c r="I31" t="s">
        <v>153</v>
      </c>
      <c r="K31">
        <v>5.0534309009518203</v>
      </c>
      <c r="L31">
        <v>5.3754131740733699</v>
      </c>
      <c r="M31" t="s">
        <v>153</v>
      </c>
      <c r="O31">
        <v>2.7221721474539899</v>
      </c>
      <c r="P31">
        <v>3.8376815137245899</v>
      </c>
      <c r="Q31" t="s">
        <v>153</v>
      </c>
    </row>
    <row r="32" spans="1:17" x14ac:dyDescent="0.25">
      <c r="A32" s="7">
        <v>24563</v>
      </c>
      <c r="C32">
        <v>4.4032585203395298</v>
      </c>
      <c r="D32">
        <v>4.9030664658122403</v>
      </c>
      <c r="E32" t="s">
        <v>153</v>
      </c>
      <c r="G32">
        <v>-5.4674043679068599E-3</v>
      </c>
      <c r="H32">
        <v>7.0579136262844903E-3</v>
      </c>
      <c r="I32" t="s">
        <v>153</v>
      </c>
      <c r="K32">
        <v>4.8299539517700296</v>
      </c>
      <c r="L32">
        <v>5.5802433067600896</v>
      </c>
      <c r="M32" t="s">
        <v>153</v>
      </c>
      <c r="O32">
        <v>2.3855966375631401</v>
      </c>
      <c r="P32">
        <v>3.9376365496402199</v>
      </c>
      <c r="Q32" t="s">
        <v>153</v>
      </c>
    </row>
    <row r="33" spans="1:17" x14ac:dyDescent="0.25">
      <c r="A33" s="7">
        <v>24654</v>
      </c>
      <c r="C33">
        <v>4.3987148706929604</v>
      </c>
      <c r="D33">
        <v>4.7221686845223196</v>
      </c>
      <c r="E33" t="s">
        <v>153</v>
      </c>
      <c r="G33">
        <v>2.1424059894470101E-2</v>
      </c>
      <c r="H33">
        <v>1.04576383356529E-2</v>
      </c>
      <c r="I33" t="s">
        <v>153</v>
      </c>
      <c r="K33">
        <v>4.85185582470264</v>
      </c>
      <c r="L33">
        <v>5.3780213293438601</v>
      </c>
      <c r="M33" t="s">
        <v>153</v>
      </c>
      <c r="O33">
        <v>2.3500053933532898</v>
      </c>
      <c r="P33">
        <v>3.9720098671353998</v>
      </c>
      <c r="Q33" t="s">
        <v>153</v>
      </c>
    </row>
    <row r="34" spans="1:17" x14ac:dyDescent="0.25">
      <c r="A34" s="7">
        <v>24746</v>
      </c>
      <c r="C34">
        <v>4.31805528652405</v>
      </c>
      <c r="D34">
        <v>4.6293240584120996</v>
      </c>
      <c r="E34" t="s">
        <v>153</v>
      </c>
      <c r="G34">
        <v>3.9912123083855999E-2</v>
      </c>
      <c r="H34">
        <v>2.3024458025834998E-3</v>
      </c>
      <c r="I34" t="s">
        <v>153</v>
      </c>
      <c r="K34">
        <v>4.7817678767252998</v>
      </c>
      <c r="L34">
        <v>5.2643321168915298</v>
      </c>
      <c r="M34" t="s">
        <v>153</v>
      </c>
      <c r="O34">
        <v>2.40678495786528</v>
      </c>
      <c r="P34">
        <v>3.6627090237170101</v>
      </c>
      <c r="Q34" t="s">
        <v>153</v>
      </c>
    </row>
    <row r="35" spans="1:17" x14ac:dyDescent="0.25">
      <c r="A35" s="7">
        <v>24838</v>
      </c>
      <c r="C35">
        <v>4.4854047197260201</v>
      </c>
      <c r="D35">
        <v>4.58895303174525</v>
      </c>
      <c r="E35" t="s">
        <v>153</v>
      </c>
      <c r="G35">
        <v>7.7750258468607697E-2</v>
      </c>
      <c r="H35">
        <v>1.15582571608569E-2</v>
      </c>
      <c r="I35" t="s">
        <v>153</v>
      </c>
      <c r="K35">
        <v>5.00338014653902</v>
      </c>
      <c r="L35">
        <v>5.2276992547646897</v>
      </c>
      <c r="M35" t="s">
        <v>153</v>
      </c>
      <c r="O35">
        <v>2.7918007873823898</v>
      </c>
      <c r="P35">
        <v>3.6157605922570601</v>
      </c>
      <c r="Q35" t="s">
        <v>153</v>
      </c>
    </row>
    <row r="36" spans="1:17" x14ac:dyDescent="0.25">
      <c r="A36" s="7">
        <v>24929</v>
      </c>
      <c r="C36">
        <v>4.5310285462457296</v>
      </c>
      <c r="D36">
        <v>4.8527944877491196</v>
      </c>
      <c r="E36" t="s">
        <v>153</v>
      </c>
      <c r="G36">
        <v>8.9669226553245399E-2</v>
      </c>
      <c r="H36">
        <v>-1.8764195628733198E-2</v>
      </c>
      <c r="I36" t="s">
        <v>153</v>
      </c>
      <c r="K36">
        <v>5.0654007436974702</v>
      </c>
      <c r="L36">
        <v>5.4972783756039396</v>
      </c>
      <c r="M36" t="s">
        <v>153</v>
      </c>
      <c r="O36">
        <v>3.1807035263563002</v>
      </c>
      <c r="P36">
        <v>3.5645042895203001</v>
      </c>
      <c r="Q36" t="s">
        <v>153</v>
      </c>
    </row>
    <row r="37" spans="1:17" x14ac:dyDescent="0.25">
      <c r="A37" s="7">
        <v>25020</v>
      </c>
      <c r="C37">
        <v>4.4246718589793099</v>
      </c>
      <c r="D37">
        <v>4.81413440333698</v>
      </c>
      <c r="E37" t="s">
        <v>153</v>
      </c>
      <c r="G37">
        <v>7.2217389055524495E-2</v>
      </c>
      <c r="H37">
        <v>5.7639492910961298E-3</v>
      </c>
      <c r="I37" t="s">
        <v>153</v>
      </c>
      <c r="K37">
        <v>4.9311537204071003</v>
      </c>
      <c r="L37">
        <v>5.4778626296453998</v>
      </c>
      <c r="M37" t="s">
        <v>153</v>
      </c>
      <c r="O37">
        <v>3.2007362277140601</v>
      </c>
      <c r="P37">
        <v>4.07245210327949</v>
      </c>
      <c r="Q37" t="s">
        <v>153</v>
      </c>
    </row>
    <row r="38" spans="1:17" x14ac:dyDescent="0.25">
      <c r="A38" s="7">
        <v>25112</v>
      </c>
      <c r="C38">
        <v>4.2923256953687297</v>
      </c>
      <c r="D38">
        <v>4.8329759907824297</v>
      </c>
      <c r="E38" t="s">
        <v>153</v>
      </c>
      <c r="G38">
        <v>6.4756515622145294E-2</v>
      </c>
      <c r="H38">
        <v>1.2400624751630999E-2</v>
      </c>
      <c r="I38" t="s">
        <v>153</v>
      </c>
      <c r="K38">
        <v>4.7783574180023196</v>
      </c>
      <c r="L38">
        <v>5.5059160369953801</v>
      </c>
      <c r="M38" t="s">
        <v>153</v>
      </c>
      <c r="O38">
        <v>3.01407053154094</v>
      </c>
      <c r="P38">
        <v>4.1788286087884199</v>
      </c>
      <c r="Q38" t="s">
        <v>153</v>
      </c>
    </row>
    <row r="39" spans="1:17" x14ac:dyDescent="0.25">
      <c r="A39" s="7">
        <v>25204</v>
      </c>
      <c r="C39">
        <v>4.4244450435467497</v>
      </c>
      <c r="D39">
        <v>4.8662892623858003</v>
      </c>
      <c r="E39" t="s">
        <v>153</v>
      </c>
      <c r="G39">
        <v>4.64807751328166E-2</v>
      </c>
      <c r="H39">
        <v>-9.1334984858387602E-3</v>
      </c>
      <c r="I39" t="s">
        <v>153</v>
      </c>
      <c r="K39">
        <v>4.9051680299921898</v>
      </c>
      <c r="L39">
        <v>5.5222482245640103</v>
      </c>
      <c r="M39" t="s">
        <v>153</v>
      </c>
      <c r="O39">
        <v>2.8753230592284398</v>
      </c>
      <c r="P39">
        <v>4.0359148351796499</v>
      </c>
      <c r="Q39" t="s">
        <v>153</v>
      </c>
    </row>
    <row r="40" spans="1:17" x14ac:dyDescent="0.25">
      <c r="A40" s="7">
        <v>25294</v>
      </c>
      <c r="C40">
        <v>4.2530423066948604</v>
      </c>
      <c r="D40">
        <v>4.7162158605346596</v>
      </c>
      <c r="E40" t="s">
        <v>153</v>
      </c>
      <c r="G40">
        <v>4.3494153517006001E-2</v>
      </c>
      <c r="H40">
        <v>2.8762880395585701E-2</v>
      </c>
      <c r="I40" t="s">
        <v>153</v>
      </c>
      <c r="K40">
        <v>4.71395615418208</v>
      </c>
      <c r="L40">
        <v>5.3895601545242302</v>
      </c>
      <c r="M40" t="s">
        <v>153</v>
      </c>
      <c r="O40">
        <v>2.7810534062066399</v>
      </c>
      <c r="P40">
        <v>4.2437239949655297</v>
      </c>
      <c r="Q40" t="s">
        <v>153</v>
      </c>
    </row>
    <row r="41" spans="1:17" x14ac:dyDescent="0.25">
      <c r="A41" s="7">
        <v>25385</v>
      </c>
      <c r="C41">
        <v>4.2280700475525297</v>
      </c>
      <c r="D41">
        <v>4.7599528231316297</v>
      </c>
      <c r="E41" t="s">
        <v>153</v>
      </c>
      <c r="G41">
        <v>2.58615449923668E-2</v>
      </c>
      <c r="H41">
        <v>-3.5773055629259201E-3</v>
      </c>
      <c r="I41" t="s">
        <v>153</v>
      </c>
      <c r="K41">
        <v>4.6689003556244097</v>
      </c>
      <c r="L41">
        <v>5.4069346120006099</v>
      </c>
      <c r="M41" t="s">
        <v>153</v>
      </c>
      <c r="O41">
        <v>2.4205640425517498</v>
      </c>
      <c r="P41">
        <v>3.7593849134622102</v>
      </c>
      <c r="Q41" t="s">
        <v>153</v>
      </c>
    </row>
    <row r="42" spans="1:17" x14ac:dyDescent="0.25">
      <c r="A42" s="7">
        <v>25477</v>
      </c>
      <c r="C42">
        <v>3.9909780171334801</v>
      </c>
      <c r="D42">
        <v>4.80013533201722</v>
      </c>
      <c r="E42" t="s">
        <v>153</v>
      </c>
      <c r="G42">
        <v>9.4576697037060207E-3</v>
      </c>
      <c r="H42">
        <v>-3.3831011612878801E-3</v>
      </c>
      <c r="I42" t="s">
        <v>153</v>
      </c>
      <c r="K42">
        <v>4.3921347818429801</v>
      </c>
      <c r="L42">
        <v>5.4528032067337104</v>
      </c>
      <c r="M42" t="s">
        <v>153</v>
      </c>
      <c r="O42">
        <v>1.81552919385365</v>
      </c>
      <c r="P42">
        <v>3.7542672180977701</v>
      </c>
      <c r="Q42" t="s">
        <v>153</v>
      </c>
    </row>
    <row r="43" spans="1:17" x14ac:dyDescent="0.25">
      <c r="A43" s="7">
        <v>25569</v>
      </c>
      <c r="C43">
        <v>3.8893447678720698</v>
      </c>
      <c r="D43">
        <v>4.7197299789787204</v>
      </c>
      <c r="E43" t="s">
        <v>153</v>
      </c>
      <c r="G43">
        <v>-2.0664246777468601E-2</v>
      </c>
      <c r="H43">
        <v>4.4015831390021498E-3</v>
      </c>
      <c r="I43" t="s">
        <v>153</v>
      </c>
      <c r="K43">
        <v>4.2504047047911104</v>
      </c>
      <c r="L43">
        <v>5.3691932623442904</v>
      </c>
      <c r="M43" t="s">
        <v>153</v>
      </c>
      <c r="O43">
        <v>0.99684904736875501</v>
      </c>
      <c r="P43">
        <v>3.6512312995741398</v>
      </c>
      <c r="Q43" t="s">
        <v>153</v>
      </c>
    </row>
    <row r="44" spans="1:17" x14ac:dyDescent="0.25">
      <c r="A44" s="7">
        <v>25659</v>
      </c>
      <c r="C44">
        <v>3.8253189390423898</v>
      </c>
      <c r="D44">
        <v>4.6130156499186104</v>
      </c>
      <c r="E44" t="s">
        <v>153</v>
      </c>
      <c r="G44">
        <v>-2.4955083156930499E-2</v>
      </c>
      <c r="H44">
        <v>-3.4371752059949599E-2</v>
      </c>
      <c r="I44" t="s">
        <v>153</v>
      </c>
      <c r="K44">
        <v>4.1758041514969104</v>
      </c>
      <c r="L44">
        <v>5.2091205843559099</v>
      </c>
      <c r="M44" t="s">
        <v>153</v>
      </c>
      <c r="O44">
        <v>0.421433852333507</v>
      </c>
      <c r="P44">
        <v>2.8649637812583801</v>
      </c>
      <c r="Q44" t="s">
        <v>153</v>
      </c>
    </row>
    <row r="45" spans="1:17" x14ac:dyDescent="0.25">
      <c r="A45" s="7">
        <v>25750</v>
      </c>
      <c r="C45">
        <v>3.8852223618380601</v>
      </c>
      <c r="D45">
        <v>4.6558305520512597</v>
      </c>
      <c r="E45" t="s">
        <v>153</v>
      </c>
      <c r="G45">
        <v>-2.9379558157900599E-2</v>
      </c>
      <c r="H45">
        <v>-4.7199158374453001E-2</v>
      </c>
      <c r="I45" t="s">
        <v>153</v>
      </c>
      <c r="K45">
        <v>4.2371623891288603</v>
      </c>
      <c r="L45">
        <v>5.2449597398426704</v>
      </c>
      <c r="M45" t="s">
        <v>153</v>
      </c>
      <c r="O45">
        <v>0.116284446241252</v>
      </c>
      <c r="P45">
        <v>2.4397406137090298</v>
      </c>
      <c r="Q45" t="s">
        <v>153</v>
      </c>
    </row>
    <row r="46" spans="1:17" x14ac:dyDescent="0.25">
      <c r="A46" s="7">
        <v>25842</v>
      </c>
      <c r="C46">
        <v>3.4756839856346602</v>
      </c>
      <c r="D46">
        <v>4.5496430371007399</v>
      </c>
      <c r="E46" t="s">
        <v>153</v>
      </c>
      <c r="G46">
        <v>1.4050893743974601E-2</v>
      </c>
      <c r="H46">
        <v>-6.9547002189741206E-2</v>
      </c>
      <c r="I46" t="s">
        <v>153</v>
      </c>
      <c r="K46">
        <v>3.8308598532207698</v>
      </c>
      <c r="L46">
        <v>5.1019113688405904</v>
      </c>
      <c r="M46" t="s">
        <v>153</v>
      </c>
      <c r="O46">
        <v>-7.3047244570489098E-2</v>
      </c>
      <c r="P46">
        <v>1.8991356140353399</v>
      </c>
      <c r="Q46" t="s">
        <v>153</v>
      </c>
    </row>
    <row r="47" spans="1:17" x14ac:dyDescent="0.25">
      <c r="A47" s="7">
        <v>25934</v>
      </c>
      <c r="C47">
        <v>3.8876226356735102</v>
      </c>
      <c r="D47">
        <v>4.3557258466748801</v>
      </c>
      <c r="E47" t="s">
        <v>153</v>
      </c>
      <c r="G47">
        <v>2.6441230456075299E-2</v>
      </c>
      <c r="H47">
        <v>-5.7609662496381601E-2</v>
      </c>
      <c r="I47" t="s">
        <v>153</v>
      </c>
      <c r="K47">
        <v>4.2956190291948797</v>
      </c>
      <c r="L47">
        <v>4.8934281899269401</v>
      </c>
      <c r="M47" t="s">
        <v>153</v>
      </c>
      <c r="O47">
        <v>4.3731977854804399E-2</v>
      </c>
      <c r="P47">
        <v>1.3774789842291899</v>
      </c>
      <c r="Q47" t="s">
        <v>153</v>
      </c>
    </row>
    <row r="48" spans="1:17" x14ac:dyDescent="0.25">
      <c r="A48" s="7">
        <v>26024</v>
      </c>
      <c r="C48">
        <v>3.6971972666164201</v>
      </c>
      <c r="D48">
        <v>4.6507895680458304</v>
      </c>
      <c r="E48" t="s">
        <v>153</v>
      </c>
      <c r="G48">
        <v>-1.0410023874217999E-2</v>
      </c>
      <c r="H48">
        <v>-2.8276572070346399E-2</v>
      </c>
      <c r="I48" t="s">
        <v>153</v>
      </c>
      <c r="K48">
        <v>4.0496528905043201</v>
      </c>
      <c r="L48">
        <v>5.2581523735503799</v>
      </c>
      <c r="M48" t="s">
        <v>153</v>
      </c>
      <c r="O48">
        <v>0.29924377378665701</v>
      </c>
      <c r="P48">
        <v>1.6819721232590701</v>
      </c>
      <c r="Q48" t="s">
        <v>153</v>
      </c>
    </row>
    <row r="49" spans="1:17" x14ac:dyDescent="0.25">
      <c r="A49" s="7">
        <v>26115</v>
      </c>
      <c r="C49">
        <v>3.6254288821110299</v>
      </c>
      <c r="D49">
        <v>4.8044145206183302</v>
      </c>
      <c r="E49" t="s">
        <v>153</v>
      </c>
      <c r="G49">
        <v>-7.3543121788791799E-2</v>
      </c>
      <c r="H49">
        <v>-8.2581719336718706E-3</v>
      </c>
      <c r="I49" t="s">
        <v>153</v>
      </c>
      <c r="K49">
        <v>3.9077076180308699</v>
      </c>
      <c r="L49">
        <v>5.4527921759600702</v>
      </c>
      <c r="M49" t="s">
        <v>153</v>
      </c>
      <c r="O49">
        <v>0.30502412914108801</v>
      </c>
      <c r="P49">
        <v>2.4945031152021802</v>
      </c>
      <c r="Q49" t="s">
        <v>153</v>
      </c>
    </row>
    <row r="50" spans="1:17" x14ac:dyDescent="0.25">
      <c r="A50" s="7">
        <v>26207</v>
      </c>
      <c r="C50">
        <v>3.4744093233242199</v>
      </c>
      <c r="D50">
        <v>4.7187731913445701</v>
      </c>
      <c r="E50" t="s">
        <v>153</v>
      </c>
      <c r="G50">
        <v>-0.20010431883899299</v>
      </c>
      <c r="H50">
        <v>-1.2650768569719101E-3</v>
      </c>
      <c r="I50" t="s">
        <v>153</v>
      </c>
      <c r="K50">
        <v>3.6153048751393002</v>
      </c>
      <c r="L50">
        <v>5.3624390472633099</v>
      </c>
      <c r="M50" t="s">
        <v>153</v>
      </c>
      <c r="O50">
        <v>-0.10927868993997</v>
      </c>
      <c r="P50">
        <v>2.88948681864753</v>
      </c>
      <c r="Q50" t="s">
        <v>153</v>
      </c>
    </row>
    <row r="51" spans="1:17" x14ac:dyDescent="0.25">
      <c r="A51" s="7">
        <v>26299</v>
      </c>
      <c r="C51">
        <v>3.6183388764134001</v>
      </c>
      <c r="D51">
        <v>4.4812562234978603</v>
      </c>
      <c r="E51">
        <v>3.41597832941039</v>
      </c>
      <c r="G51">
        <v>-0.137323699514495</v>
      </c>
      <c r="H51">
        <v>1.08082495571271E-2</v>
      </c>
      <c r="I51">
        <v>9.9193275426430402E-3</v>
      </c>
      <c r="K51">
        <v>3.8361411779018799</v>
      </c>
      <c r="L51">
        <v>5.10453314638064</v>
      </c>
      <c r="M51">
        <v>3.3300189223639101</v>
      </c>
      <c r="O51">
        <v>0.42239669738910401</v>
      </c>
      <c r="P51">
        <v>2.7505929482160201</v>
      </c>
      <c r="Q51">
        <v>-1.95951194532836</v>
      </c>
    </row>
    <row r="52" spans="1:17" x14ac:dyDescent="0.25">
      <c r="A52" s="7">
        <v>26390</v>
      </c>
      <c r="C52">
        <v>3.8115340362612899</v>
      </c>
      <c r="D52">
        <v>4.7421474586047001</v>
      </c>
      <c r="E52">
        <v>2.5299270317118401</v>
      </c>
      <c r="G52">
        <v>-0.19333794504110299</v>
      </c>
      <c r="H52">
        <v>-1.52045778076405E-2</v>
      </c>
      <c r="I52">
        <v>-9.9120755716052E-3</v>
      </c>
      <c r="K52">
        <v>3.99228345180647</v>
      </c>
      <c r="L52">
        <v>5.3750684549288597</v>
      </c>
      <c r="M52">
        <v>2.4490056642150102</v>
      </c>
      <c r="O52">
        <v>0.78641261827863196</v>
      </c>
      <c r="P52">
        <v>2.85237281127002</v>
      </c>
      <c r="Q52">
        <v>-1.33643678773615</v>
      </c>
    </row>
    <row r="53" spans="1:17" x14ac:dyDescent="0.25">
      <c r="A53" s="7">
        <v>26481</v>
      </c>
      <c r="C53">
        <v>3.6963701752681302</v>
      </c>
      <c r="D53">
        <v>4.5219298566184403</v>
      </c>
      <c r="E53">
        <v>2.6289236265917002</v>
      </c>
      <c r="G53">
        <v>-0.19805107775773101</v>
      </c>
      <c r="H53">
        <v>1.4855393502779601E-2</v>
      </c>
      <c r="I53">
        <v>5.6975127809268996E-3</v>
      </c>
      <c r="K53">
        <v>3.8611035694476499</v>
      </c>
      <c r="L53">
        <v>5.1548129285280897</v>
      </c>
      <c r="M53">
        <v>2.5608332384135002</v>
      </c>
      <c r="O53">
        <v>1.24379051235803</v>
      </c>
      <c r="P53">
        <v>3.3296628868541198</v>
      </c>
      <c r="Q53">
        <v>-0.66461407579708998</v>
      </c>
    </row>
    <row r="54" spans="1:17" x14ac:dyDescent="0.25">
      <c r="A54" s="7">
        <v>26573</v>
      </c>
      <c r="C54">
        <v>3.8059449664312202</v>
      </c>
      <c r="D54">
        <v>4.6801795902574597</v>
      </c>
      <c r="E54">
        <v>2.78655544118948</v>
      </c>
      <c r="G54">
        <v>-0.227571134303094</v>
      </c>
      <c r="H54">
        <v>4.6664705979149101E-3</v>
      </c>
      <c r="I54">
        <v>1.8266482238676902E-2</v>
      </c>
      <c r="K54">
        <v>3.95191264707347</v>
      </c>
      <c r="L54">
        <v>5.3245022736691396</v>
      </c>
      <c r="M54">
        <v>2.7266096563117501</v>
      </c>
      <c r="O54">
        <v>1.4357915248962201</v>
      </c>
      <c r="P54">
        <v>3.5941402893016101</v>
      </c>
      <c r="Q54">
        <v>-6.3470855694731695E-2</v>
      </c>
    </row>
    <row r="55" spans="1:17" x14ac:dyDescent="0.25">
      <c r="A55" s="7">
        <v>26665</v>
      </c>
      <c r="C55">
        <v>4.0470522860431997</v>
      </c>
      <c r="D55">
        <v>4.7827499502071404</v>
      </c>
      <c r="E55">
        <v>3.3850911294863302</v>
      </c>
      <c r="G55">
        <v>-0.21584338486295901</v>
      </c>
      <c r="H55">
        <v>3.7237465176959902E-2</v>
      </c>
      <c r="I55">
        <v>3.2397649422479802E-2</v>
      </c>
      <c r="K55">
        <v>4.2284114693424302</v>
      </c>
      <c r="L55">
        <v>5.4736622714415901</v>
      </c>
      <c r="M55">
        <v>3.3224769777010201</v>
      </c>
      <c r="O55">
        <v>1.94874032278472</v>
      </c>
      <c r="P55">
        <v>4.5432638957498197</v>
      </c>
      <c r="Q55">
        <v>0.13590006646200001</v>
      </c>
    </row>
    <row r="56" spans="1:17" x14ac:dyDescent="0.25">
      <c r="A56" s="7">
        <v>26755</v>
      </c>
      <c r="C56">
        <v>3.9519614232381302</v>
      </c>
      <c r="D56">
        <v>4.6606147209649498</v>
      </c>
      <c r="E56">
        <v>3.0684907208202801</v>
      </c>
      <c r="G56">
        <v>-5.2176770873574002E-2</v>
      </c>
      <c r="H56">
        <v>5.4803039406064999E-2</v>
      </c>
      <c r="I56">
        <v>3.7915662833658902E-2</v>
      </c>
      <c r="K56">
        <v>4.2876544192073203</v>
      </c>
      <c r="L56">
        <v>5.3523999753275504</v>
      </c>
      <c r="M56">
        <v>3.0202808351170098</v>
      </c>
      <c r="O56">
        <v>2.8741315963579801</v>
      </c>
      <c r="P56">
        <v>5.0572350755734901</v>
      </c>
      <c r="Q56">
        <v>1.1404214694125601</v>
      </c>
    </row>
    <row r="57" spans="1:17" x14ac:dyDescent="0.25">
      <c r="A57" s="7">
        <v>26846</v>
      </c>
      <c r="C57">
        <v>3.6725570982306701</v>
      </c>
      <c r="D57">
        <v>4.5217983393499503</v>
      </c>
      <c r="E57">
        <v>3.1662540136171198</v>
      </c>
      <c r="G57">
        <v>-3.8612961959470803E-2</v>
      </c>
      <c r="H57">
        <v>8.5258450128137903E-2</v>
      </c>
      <c r="I57">
        <v>4.5561523630426398E-2</v>
      </c>
      <c r="K57">
        <v>3.9943914465691601</v>
      </c>
      <c r="L57">
        <v>5.2250664929683399</v>
      </c>
      <c r="M57">
        <v>3.1229459956583399</v>
      </c>
      <c r="O57">
        <v>2.5701139645011599</v>
      </c>
      <c r="P57">
        <v>5.2679080690436404</v>
      </c>
      <c r="Q57">
        <v>1.5327489392957401</v>
      </c>
    </row>
    <row r="58" spans="1:17" x14ac:dyDescent="0.25">
      <c r="A58" s="7">
        <v>26938</v>
      </c>
      <c r="C58">
        <v>3.7956951037848201</v>
      </c>
      <c r="D58">
        <v>4.6132034644055802</v>
      </c>
      <c r="E58">
        <v>3.0479793019487</v>
      </c>
      <c r="G58">
        <v>1.3312452819844301E-2</v>
      </c>
      <c r="H58">
        <v>8.53216339563206E-2</v>
      </c>
      <c r="I58">
        <v>7.05310697581778E-2</v>
      </c>
      <c r="K58">
        <v>4.1815403870757004</v>
      </c>
      <c r="L58">
        <v>5.3290274541098999</v>
      </c>
      <c r="M58">
        <v>3.0329605319995698</v>
      </c>
      <c r="O58">
        <v>2.22063878859728</v>
      </c>
      <c r="P58">
        <v>5.4583222079265301</v>
      </c>
      <c r="Q58">
        <v>2.16567930162614</v>
      </c>
    </row>
    <row r="59" spans="1:17" x14ac:dyDescent="0.25">
      <c r="A59" s="7">
        <v>27030</v>
      </c>
      <c r="C59">
        <v>3.5147784969379101</v>
      </c>
      <c r="D59">
        <v>4.5165685813288103</v>
      </c>
      <c r="E59">
        <v>2.99173081072981</v>
      </c>
      <c r="G59">
        <v>9.5914288056518998E-2</v>
      </c>
      <c r="H59">
        <v>9.8224416025113906E-2</v>
      </c>
      <c r="I59">
        <v>0.104725294487638</v>
      </c>
      <c r="K59">
        <v>3.9556547342925699</v>
      </c>
      <c r="L59">
        <v>5.2320879318603799</v>
      </c>
      <c r="M59">
        <v>3.0124850325983799</v>
      </c>
      <c r="O59">
        <v>1.81052365874473</v>
      </c>
      <c r="P59">
        <v>5.7242362445081802</v>
      </c>
      <c r="Q59">
        <v>2.5956648979670298</v>
      </c>
    </row>
    <row r="60" spans="1:17" x14ac:dyDescent="0.25">
      <c r="A60" s="7">
        <v>27120</v>
      </c>
      <c r="C60">
        <v>3.4687655483010702</v>
      </c>
      <c r="D60">
        <v>4.4617828262567798</v>
      </c>
      <c r="E60">
        <v>2.73453201546182</v>
      </c>
      <c r="G60">
        <v>0.33136855579396501</v>
      </c>
      <c r="H60">
        <v>0.141109830192475</v>
      </c>
      <c r="I60">
        <v>9.8534400769781802E-2</v>
      </c>
      <c r="K60">
        <v>4.1405800600045204</v>
      </c>
      <c r="L60">
        <v>5.2126998337169796</v>
      </c>
      <c r="M60">
        <v>2.7563143282342599</v>
      </c>
      <c r="O60">
        <v>1.98981951338703</v>
      </c>
      <c r="P60">
        <v>6.1138693799013</v>
      </c>
      <c r="Q60">
        <v>2.78589934169668</v>
      </c>
    </row>
    <row r="61" spans="1:17" x14ac:dyDescent="0.25">
      <c r="A61" s="7">
        <v>27211</v>
      </c>
      <c r="C61">
        <v>3.16970902640892</v>
      </c>
      <c r="D61">
        <v>4.2998504737914596</v>
      </c>
      <c r="E61">
        <v>2.8246087494593901</v>
      </c>
      <c r="G61">
        <v>0.49453667234119902</v>
      </c>
      <c r="H61">
        <v>0.11479099083168399</v>
      </c>
      <c r="I61">
        <v>0.11237880445437801</v>
      </c>
      <c r="K61">
        <v>3.9753404108096499</v>
      </c>
      <c r="L61">
        <v>5.0023167913256499</v>
      </c>
      <c r="M61">
        <v>2.85770721706974</v>
      </c>
      <c r="O61">
        <v>1.8591048001796899</v>
      </c>
      <c r="P61">
        <v>5.7969674226707797</v>
      </c>
      <c r="Q61">
        <v>2.50910960510714</v>
      </c>
    </row>
    <row r="62" spans="1:17" x14ac:dyDescent="0.25">
      <c r="A62" s="7">
        <v>27303</v>
      </c>
      <c r="C62">
        <v>3.0903131737621701</v>
      </c>
      <c r="D62">
        <v>4.0809208024798798</v>
      </c>
      <c r="E62">
        <v>2.0672571818785501</v>
      </c>
      <c r="G62">
        <v>0.453820699500812</v>
      </c>
      <c r="H62">
        <v>0.14699030040375599</v>
      </c>
      <c r="I62">
        <v>6.9221647004657494E-2</v>
      </c>
      <c r="K62">
        <v>3.8474361886980701</v>
      </c>
      <c r="L62">
        <v>4.7856645597683096</v>
      </c>
      <c r="M62">
        <v>2.07845562628783</v>
      </c>
      <c r="O62">
        <v>0.90445614657357998</v>
      </c>
      <c r="P62">
        <v>5.5564502207290598</v>
      </c>
      <c r="Q62">
        <v>2.7623778235824799</v>
      </c>
    </row>
    <row r="63" spans="1:17" x14ac:dyDescent="0.25">
      <c r="A63" s="7">
        <v>27395</v>
      </c>
      <c r="C63">
        <v>2.8228220646633999</v>
      </c>
      <c r="D63">
        <v>3.9231642475163699</v>
      </c>
      <c r="E63">
        <v>2.1719058037441101</v>
      </c>
      <c r="G63">
        <v>0.29128131898704601</v>
      </c>
      <c r="H63">
        <v>8.7113462052253204E-2</v>
      </c>
      <c r="I63">
        <v>-0.13454757444177501</v>
      </c>
      <c r="K63">
        <v>3.3911524787204299</v>
      </c>
      <c r="L63">
        <v>4.5464700364691897</v>
      </c>
      <c r="M63">
        <v>1.9763977781434701</v>
      </c>
      <c r="O63">
        <v>-0.39113888825124798</v>
      </c>
      <c r="P63">
        <v>4.59921699306381</v>
      </c>
      <c r="Q63">
        <v>0.69417993226488806</v>
      </c>
    </row>
    <row r="64" spans="1:17" x14ac:dyDescent="0.25">
      <c r="A64" s="7">
        <v>27485</v>
      </c>
      <c r="C64">
        <v>2.9074002681812301</v>
      </c>
      <c r="D64">
        <v>3.9911502070269602</v>
      </c>
      <c r="E64">
        <v>2.3286509972464602</v>
      </c>
      <c r="G64">
        <v>0.111565020848304</v>
      </c>
      <c r="H64">
        <v>6.9515443384797704E-2</v>
      </c>
      <c r="I64">
        <v>-8.5642244702468298E-2</v>
      </c>
      <c r="K64">
        <v>3.30431540846822</v>
      </c>
      <c r="L64">
        <v>4.6061498518112396</v>
      </c>
      <c r="M64">
        <v>2.1776488206634399</v>
      </c>
      <c r="O64">
        <v>-1.2007651745077501</v>
      </c>
      <c r="P64">
        <v>4.43953362125814</v>
      </c>
      <c r="Q64">
        <v>0.103366910189379</v>
      </c>
    </row>
    <row r="65" spans="1:17" x14ac:dyDescent="0.25">
      <c r="A65" s="7">
        <v>27576</v>
      </c>
      <c r="C65">
        <v>3.0247612261237502</v>
      </c>
      <c r="D65">
        <v>4.0656525765769604</v>
      </c>
      <c r="E65">
        <v>2.5076558508968398</v>
      </c>
      <c r="G65">
        <v>3.2810584158904699E-2</v>
      </c>
      <c r="H65">
        <v>9.5410500168120096E-2</v>
      </c>
      <c r="I65">
        <v>-0.113958141211292</v>
      </c>
      <c r="K65">
        <v>3.35444045495945</v>
      </c>
      <c r="L65">
        <v>4.7167297727760102</v>
      </c>
      <c r="M65">
        <v>2.3233135191012599</v>
      </c>
      <c r="O65">
        <v>-0.92287389481634796</v>
      </c>
      <c r="P65">
        <v>5.0421646525783199</v>
      </c>
      <c r="Q65">
        <v>-0.359417524527544</v>
      </c>
    </row>
    <row r="66" spans="1:17" x14ac:dyDescent="0.25">
      <c r="A66" s="7">
        <v>27668</v>
      </c>
      <c r="C66">
        <v>2.9888648316861501</v>
      </c>
      <c r="D66">
        <v>4.0339622421854502</v>
      </c>
      <c r="E66">
        <v>2.5646504378184898</v>
      </c>
      <c r="G66">
        <v>3.21587523182294E-2</v>
      </c>
      <c r="H66">
        <v>7.3290350104457502E-2</v>
      </c>
      <c r="I66">
        <v>-0.104575879656883</v>
      </c>
      <c r="K66">
        <v>3.3143691360570502</v>
      </c>
      <c r="L66">
        <v>4.6585880615187998</v>
      </c>
      <c r="M66">
        <v>2.38809065928133</v>
      </c>
      <c r="O66">
        <v>-0.19197346503381099</v>
      </c>
      <c r="P66">
        <v>5.2563067282085303</v>
      </c>
      <c r="Q66">
        <v>-0.17502067171562899</v>
      </c>
    </row>
    <row r="67" spans="1:17" x14ac:dyDescent="0.25">
      <c r="A67" s="7">
        <v>27760</v>
      </c>
      <c r="C67">
        <v>3.1601423881417201</v>
      </c>
      <c r="D67">
        <v>4.1214132209336203</v>
      </c>
      <c r="E67">
        <v>2.66498789908364</v>
      </c>
      <c r="G67">
        <v>7.8379239667321406E-3</v>
      </c>
      <c r="H67">
        <v>2.8848916443125198E-2</v>
      </c>
      <c r="I67">
        <v>-2.7683299323624198E-2</v>
      </c>
      <c r="K67">
        <v>3.4781360955305902</v>
      </c>
      <c r="L67">
        <v>4.7135498321119798</v>
      </c>
      <c r="M67">
        <v>2.56250445677914</v>
      </c>
      <c r="O67">
        <v>0.50589465788334598</v>
      </c>
      <c r="P67">
        <v>5.3016142389396403</v>
      </c>
      <c r="Q67">
        <v>0.41356573834809801</v>
      </c>
    </row>
    <row r="68" spans="1:17" x14ac:dyDescent="0.25">
      <c r="A68" s="7">
        <v>27851</v>
      </c>
      <c r="C68">
        <v>3.0269385800403001</v>
      </c>
      <c r="D68">
        <v>4.2589302362365702</v>
      </c>
      <c r="E68">
        <v>2.6429404123882998</v>
      </c>
      <c r="G68">
        <v>-0.109051501480371</v>
      </c>
      <c r="H68">
        <v>-2.2000368145526802E-2</v>
      </c>
      <c r="I68">
        <v>2.96475650373576E-2</v>
      </c>
      <c r="K68">
        <v>3.2149694221232901</v>
      </c>
      <c r="L68">
        <v>4.8190124854376304</v>
      </c>
      <c r="M68">
        <v>2.59840665720106</v>
      </c>
      <c r="O68">
        <v>0.71558468782654905</v>
      </c>
      <c r="P68">
        <v>5.42856692872863</v>
      </c>
      <c r="Q68">
        <v>1.1805373958854899</v>
      </c>
    </row>
    <row r="69" spans="1:17" x14ac:dyDescent="0.25">
      <c r="A69" s="7">
        <v>27942</v>
      </c>
      <c r="C69">
        <v>2.88889023337107</v>
      </c>
      <c r="D69">
        <v>4.1527440344881503</v>
      </c>
      <c r="E69">
        <v>2.6691141737858901</v>
      </c>
      <c r="G69">
        <v>-4.45260461212185E-2</v>
      </c>
      <c r="H69">
        <v>-5.6679241123140198E-2</v>
      </c>
      <c r="I69">
        <v>-8.5897117128925005E-2</v>
      </c>
      <c r="K69">
        <v>3.1278976181844702</v>
      </c>
      <c r="L69">
        <v>4.6636345779551602</v>
      </c>
      <c r="M69">
        <v>2.5083010985394401</v>
      </c>
      <c r="O69">
        <v>1.2425753458008999</v>
      </c>
      <c r="P69">
        <v>5.2657303928010597</v>
      </c>
      <c r="Q69">
        <v>1.13072285373391</v>
      </c>
    </row>
    <row r="70" spans="1:17" x14ac:dyDescent="0.25">
      <c r="A70" s="7">
        <v>28034</v>
      </c>
      <c r="C70">
        <v>2.8442055571215699</v>
      </c>
      <c r="D70">
        <v>4.0612805217403096</v>
      </c>
      <c r="E70">
        <v>2.7198195168820201</v>
      </c>
      <c r="G70">
        <v>-4.0959698054664102E-2</v>
      </c>
      <c r="H70">
        <v>-4.2935765189180297E-2</v>
      </c>
      <c r="I70">
        <v>7.3645553045846898E-2</v>
      </c>
      <c r="K70">
        <v>3.08239366142316</v>
      </c>
      <c r="L70">
        <v>4.5734139088371899</v>
      </c>
      <c r="M70">
        <v>2.7171259282698799</v>
      </c>
      <c r="O70">
        <v>1.43649167193621</v>
      </c>
      <c r="P70">
        <v>4.95192495274188</v>
      </c>
      <c r="Q70">
        <v>1.92271496487274</v>
      </c>
    </row>
    <row r="71" spans="1:17" x14ac:dyDescent="0.25">
      <c r="A71" s="7">
        <v>28126</v>
      </c>
      <c r="C71">
        <v>2.88404202361072</v>
      </c>
      <c r="D71">
        <v>4.1754381591790004</v>
      </c>
      <c r="E71">
        <v>2.6422150763786201</v>
      </c>
      <c r="G71">
        <v>2.83177193275835E-3</v>
      </c>
      <c r="H71">
        <v>3.4657050633800401E-4</v>
      </c>
      <c r="I71">
        <v>-7.4202365741361902E-3</v>
      </c>
      <c r="K71">
        <v>3.1699313933947302</v>
      </c>
      <c r="L71">
        <v>4.7464561982115301</v>
      </c>
      <c r="M71">
        <v>2.5606338781103202</v>
      </c>
      <c r="O71">
        <v>1.84367087020053</v>
      </c>
      <c r="P71">
        <v>5.0071679827173599</v>
      </c>
      <c r="Q71">
        <v>2.00820552022833</v>
      </c>
    </row>
    <row r="72" spans="1:17" x14ac:dyDescent="0.25">
      <c r="A72" s="7">
        <v>28216</v>
      </c>
      <c r="C72">
        <v>3.0628546384686501</v>
      </c>
      <c r="D72">
        <v>4.1054901201949203</v>
      </c>
      <c r="E72">
        <v>2.5621242356935698</v>
      </c>
      <c r="G72">
        <v>-2.0758301261897202E-2</v>
      </c>
      <c r="H72">
        <v>2.2017934360719599E-2</v>
      </c>
      <c r="I72">
        <v>-5.4415220943875797E-2</v>
      </c>
      <c r="K72">
        <v>3.3427037033390601</v>
      </c>
      <c r="L72">
        <v>4.6886194844449696</v>
      </c>
      <c r="M72">
        <v>2.43579602061169</v>
      </c>
      <c r="O72">
        <v>2.2393784542225599</v>
      </c>
      <c r="P72">
        <v>4.9477776897688797</v>
      </c>
      <c r="Q72">
        <v>1.89227919073005</v>
      </c>
    </row>
    <row r="73" spans="1:17" x14ac:dyDescent="0.25">
      <c r="A73" s="7">
        <v>28307</v>
      </c>
      <c r="C73">
        <v>3.1593966845243</v>
      </c>
      <c r="D73">
        <v>4.0731547051942503</v>
      </c>
      <c r="E73">
        <v>2.51765987259405</v>
      </c>
      <c r="G73">
        <v>6.6646604287691298E-3</v>
      </c>
      <c r="H73">
        <v>4.3046593142643504E-3</v>
      </c>
      <c r="I73">
        <v>-9.87999858583712E-2</v>
      </c>
      <c r="K73">
        <v>3.4761439404421202</v>
      </c>
      <c r="L73">
        <v>4.6341514022142301</v>
      </c>
      <c r="M73">
        <v>2.34819490603839</v>
      </c>
      <c r="O73">
        <v>2.9213793748043599</v>
      </c>
      <c r="P73">
        <v>4.61385757809495</v>
      </c>
      <c r="Q73">
        <v>1.55282345147793</v>
      </c>
    </row>
    <row r="74" spans="1:17" x14ac:dyDescent="0.25">
      <c r="A74" s="7">
        <v>28399</v>
      </c>
      <c r="C74">
        <v>2.94128669428411</v>
      </c>
      <c r="D74">
        <v>4.1459515336316102</v>
      </c>
      <c r="E74">
        <v>2.6957886511392899</v>
      </c>
      <c r="G74">
        <v>-9.0695364810250298E-2</v>
      </c>
      <c r="H74">
        <v>3.0491000450977201E-2</v>
      </c>
      <c r="I74">
        <v>-0.153681249895813</v>
      </c>
      <c r="K74">
        <v>3.13926727089915</v>
      </c>
      <c r="L74">
        <v>4.7430839642603404</v>
      </c>
      <c r="M74">
        <v>2.46644275127611</v>
      </c>
      <c r="O74">
        <v>2.8173409105276099</v>
      </c>
      <c r="P74">
        <v>4.8717703073327199</v>
      </c>
      <c r="Q74">
        <v>1.0192364525580599</v>
      </c>
    </row>
    <row r="75" spans="1:17" x14ac:dyDescent="0.25">
      <c r="A75" s="7">
        <v>28491</v>
      </c>
      <c r="C75">
        <v>2.8683253809664402</v>
      </c>
      <c r="D75">
        <v>4.09078135952781</v>
      </c>
      <c r="E75">
        <v>2.72834464880345</v>
      </c>
      <c r="G75">
        <v>-9.8213739728402805E-2</v>
      </c>
      <c r="H75">
        <v>1.7796343970216399E-2</v>
      </c>
      <c r="I75">
        <v>-0.273358088619228</v>
      </c>
      <c r="K75">
        <v>3.0516267112492801</v>
      </c>
      <c r="L75">
        <v>4.6676788365681698</v>
      </c>
      <c r="M75">
        <v>2.3784081374822699</v>
      </c>
      <c r="O75">
        <v>2.6895528796529802</v>
      </c>
      <c r="P75">
        <v>4.9487558894777504</v>
      </c>
      <c r="Q75">
        <v>0.70394771246083099</v>
      </c>
    </row>
    <row r="76" spans="1:17" x14ac:dyDescent="0.25">
      <c r="A76" s="7">
        <v>28581</v>
      </c>
      <c r="C76">
        <v>3.4748066562251401</v>
      </c>
      <c r="D76">
        <v>4.0287576551893203</v>
      </c>
      <c r="E76">
        <v>2.7737532074735398</v>
      </c>
      <c r="G76">
        <v>-1.22735056627216E-2</v>
      </c>
      <c r="H76">
        <v>7.4809085134681401E-3</v>
      </c>
      <c r="I76">
        <v>-0.20436061027476901</v>
      </c>
      <c r="K76">
        <v>3.8035720179077899</v>
      </c>
      <c r="L76">
        <v>4.5868627041582899</v>
      </c>
      <c r="M76">
        <v>2.4915396596360799</v>
      </c>
      <c r="O76">
        <v>3.4228118918820201</v>
      </c>
      <c r="P76">
        <v>4.9056034791879597</v>
      </c>
      <c r="Q76">
        <v>0.92077188358416595</v>
      </c>
    </row>
    <row r="77" spans="1:17" x14ac:dyDescent="0.25">
      <c r="A77" s="7">
        <v>28672</v>
      </c>
      <c r="C77">
        <v>3.38897266719948</v>
      </c>
      <c r="D77">
        <v>4.0124919571063202</v>
      </c>
      <c r="E77">
        <v>2.7289397494209902</v>
      </c>
      <c r="G77">
        <v>-3.0079861225712101E-2</v>
      </c>
      <c r="H77">
        <v>1.63192669996138E-2</v>
      </c>
      <c r="I77">
        <v>-0.25152463364445998</v>
      </c>
      <c r="K77">
        <v>3.69150739844773</v>
      </c>
      <c r="L77">
        <v>4.57721227576027</v>
      </c>
      <c r="M77">
        <v>2.4008199899551101</v>
      </c>
      <c r="O77">
        <v>3.87329371839451</v>
      </c>
      <c r="P77">
        <v>4.9516523329879201</v>
      </c>
      <c r="Q77">
        <v>0.94899172405689602</v>
      </c>
    </row>
    <row r="78" spans="1:17" x14ac:dyDescent="0.25">
      <c r="A78" s="7">
        <v>28764</v>
      </c>
      <c r="C78">
        <v>3.4674394800430899</v>
      </c>
      <c r="D78">
        <v>4.0093168268219301</v>
      </c>
      <c r="E78">
        <v>2.8134588524151298</v>
      </c>
      <c r="G78">
        <v>-5.2802705289433398E-3</v>
      </c>
      <c r="H78">
        <v>-1.8905208433957501E-3</v>
      </c>
      <c r="I78">
        <v>-0.244551495480924</v>
      </c>
      <c r="K78">
        <v>3.8024750169401602</v>
      </c>
      <c r="L78">
        <v>4.5553934016758904</v>
      </c>
      <c r="M78">
        <v>2.4899399723153701</v>
      </c>
      <c r="O78">
        <v>4.0895395430491099</v>
      </c>
      <c r="P78">
        <v>4.8382174651084098</v>
      </c>
      <c r="Q78">
        <v>0.90306848100544801</v>
      </c>
    </row>
    <row r="79" spans="1:17" x14ac:dyDescent="0.25">
      <c r="A79" s="7">
        <v>28856</v>
      </c>
      <c r="C79">
        <v>3.3870229938555898</v>
      </c>
      <c r="D79">
        <v>3.9885471751577199</v>
      </c>
      <c r="E79">
        <v>2.75838858334432</v>
      </c>
      <c r="G79">
        <v>-0.17765534611835401</v>
      </c>
      <c r="H79">
        <v>2.2515894600135902E-3</v>
      </c>
      <c r="I79">
        <v>-0.20341825788201701</v>
      </c>
      <c r="K79">
        <v>3.5417908872944199</v>
      </c>
      <c r="L79">
        <v>4.5359272007148004</v>
      </c>
      <c r="M79">
        <v>2.4775486379184599</v>
      </c>
      <c r="O79">
        <v>3.3439863434033401</v>
      </c>
      <c r="P79">
        <v>4.7612622001825597</v>
      </c>
      <c r="Q79">
        <v>1.1033692526232199</v>
      </c>
    </row>
    <row r="80" spans="1:17" x14ac:dyDescent="0.25">
      <c r="A80" s="7">
        <v>28946</v>
      </c>
      <c r="C80">
        <v>3.27597146948222</v>
      </c>
      <c r="D80">
        <v>4.0554015897100602</v>
      </c>
      <c r="E80">
        <v>2.87607707755603</v>
      </c>
      <c r="G80">
        <v>4.0535281317298701E-2</v>
      </c>
      <c r="H80">
        <v>1.96238472772432E-2</v>
      </c>
      <c r="I80">
        <v>-0.10878370180926</v>
      </c>
      <c r="K80">
        <v>3.6380307116813202</v>
      </c>
      <c r="L80">
        <v>4.6292910954489601</v>
      </c>
      <c r="M80">
        <v>2.6865684401104102</v>
      </c>
      <c r="O80">
        <v>3.5664530588482002</v>
      </c>
      <c r="P80">
        <v>4.7805709545550004</v>
      </c>
      <c r="Q80">
        <v>1.2631700298959501</v>
      </c>
    </row>
    <row r="81" spans="1:17" x14ac:dyDescent="0.25">
      <c r="A81" s="7">
        <v>29037</v>
      </c>
      <c r="C81">
        <v>3.3835695654965599</v>
      </c>
      <c r="D81">
        <v>4.04438389451375</v>
      </c>
      <c r="E81">
        <v>2.7848967756509699</v>
      </c>
      <c r="G81">
        <v>-4.07268788385498E-2</v>
      </c>
      <c r="H81">
        <v>-2.0974548660358E-2</v>
      </c>
      <c r="I81">
        <v>-6.1048029417692896E-3</v>
      </c>
      <c r="K81">
        <v>3.67492698554525</v>
      </c>
      <c r="L81">
        <v>4.5761691780860998</v>
      </c>
      <c r="M81">
        <v>2.7006262605582001</v>
      </c>
      <c r="O81">
        <v>2.8525816070210799</v>
      </c>
      <c r="P81">
        <v>4.4017328019318098</v>
      </c>
      <c r="Q81">
        <v>1.74953966068415</v>
      </c>
    </row>
    <row r="82" spans="1:17" x14ac:dyDescent="0.25">
      <c r="A82" s="7">
        <v>29129</v>
      </c>
      <c r="C82">
        <v>3.32729929408596</v>
      </c>
      <c r="D82">
        <v>4.0192866299028696</v>
      </c>
      <c r="E82">
        <v>2.8097772482272299</v>
      </c>
      <c r="G82">
        <v>3.16665966390062E-2</v>
      </c>
      <c r="H82">
        <v>1.8295002475601702E-2</v>
      </c>
      <c r="I82">
        <v>7.9517936494032604E-2</v>
      </c>
      <c r="K82">
        <v>3.68552747956653</v>
      </c>
      <c r="L82">
        <v>4.5869113352916999</v>
      </c>
      <c r="M82">
        <v>2.8104311343501198</v>
      </c>
      <c r="O82">
        <v>2.6552046332919899</v>
      </c>
      <c r="P82">
        <v>4.3476917993871202</v>
      </c>
      <c r="Q82">
        <v>1.87666775317552</v>
      </c>
    </row>
    <row r="83" spans="1:17" x14ac:dyDescent="0.25">
      <c r="A83" s="7">
        <v>29221</v>
      </c>
      <c r="C83">
        <v>3.3075490370401202</v>
      </c>
      <c r="D83">
        <v>4.0353608619865504</v>
      </c>
      <c r="E83">
        <v>2.82125703938837</v>
      </c>
      <c r="G83">
        <v>0.171395709086586</v>
      </c>
      <c r="H83">
        <v>3.2400021816898399E-3</v>
      </c>
      <c r="I83">
        <v>0.218855016593336</v>
      </c>
      <c r="K83">
        <v>3.8035679234366202</v>
      </c>
      <c r="L83">
        <v>4.5901274875671598</v>
      </c>
      <c r="M83">
        <v>2.9609257940085798</v>
      </c>
      <c r="O83">
        <v>2.53301052140012</v>
      </c>
      <c r="P83">
        <v>3.88907282515629</v>
      </c>
      <c r="Q83">
        <v>2.11707127302566</v>
      </c>
    </row>
    <row r="84" spans="1:17" x14ac:dyDescent="0.25">
      <c r="A84" s="7">
        <v>29312</v>
      </c>
      <c r="C84">
        <v>2.8927719976512498</v>
      </c>
      <c r="D84">
        <v>3.9512162415934702</v>
      </c>
      <c r="E84">
        <v>2.7151483422575802</v>
      </c>
      <c r="G84">
        <v>8.8754352478879903E-2</v>
      </c>
      <c r="H84">
        <v>1.2652224425751901E-2</v>
      </c>
      <c r="I84">
        <v>5.5485709921601303E-2</v>
      </c>
      <c r="K84">
        <v>3.26544076125283</v>
      </c>
      <c r="L84">
        <v>4.5038947552597302</v>
      </c>
      <c r="M84">
        <v>2.6944260197581</v>
      </c>
      <c r="O84">
        <v>1.1779958848098899</v>
      </c>
      <c r="P84">
        <v>3.3357983007544498</v>
      </c>
      <c r="Q84">
        <v>1.6129451707993201</v>
      </c>
    </row>
    <row r="85" spans="1:17" x14ac:dyDescent="0.25">
      <c r="A85" s="7">
        <v>29403</v>
      </c>
      <c r="C85">
        <v>2.94794932026393</v>
      </c>
      <c r="D85">
        <v>3.8743900432282201</v>
      </c>
      <c r="E85">
        <v>2.6992762589592201</v>
      </c>
      <c r="G85">
        <v>8.9636589334527006E-2</v>
      </c>
      <c r="H85">
        <v>3.7787109012842601E-2</v>
      </c>
      <c r="I85">
        <v>-1.9446678046263299E-3</v>
      </c>
      <c r="K85">
        <v>3.3269157620589498</v>
      </c>
      <c r="L85">
        <v>4.4417033411876696</v>
      </c>
      <c r="M85">
        <v>2.6215690519759098</v>
      </c>
      <c r="O85">
        <v>0.10666837679468701</v>
      </c>
      <c r="P85">
        <v>2.7824024247992698</v>
      </c>
      <c r="Q85">
        <v>0.95961849387026599</v>
      </c>
    </row>
    <row r="86" spans="1:17" x14ac:dyDescent="0.25">
      <c r="A86" s="7">
        <v>29495</v>
      </c>
      <c r="C86">
        <v>3.2397523372700601</v>
      </c>
      <c r="D86">
        <v>3.9732051484692001</v>
      </c>
      <c r="E86">
        <v>2.6831717586403498</v>
      </c>
      <c r="G86">
        <v>0.193232278784258</v>
      </c>
      <c r="H86">
        <v>6.6228364627183095E-2</v>
      </c>
      <c r="I86">
        <v>-6.8729357190129899E-3</v>
      </c>
      <c r="K86">
        <v>3.75095380884457</v>
      </c>
      <c r="L86">
        <v>4.5824651017329598</v>
      </c>
      <c r="M86">
        <v>2.6009883004016801</v>
      </c>
      <c r="O86">
        <v>0.223142436535682</v>
      </c>
      <c r="P86">
        <v>2.7491808484567199</v>
      </c>
      <c r="Q86">
        <v>0.44902871071599298</v>
      </c>
    </row>
    <row r="87" spans="1:17" x14ac:dyDescent="0.25">
      <c r="A87" s="7">
        <v>29587</v>
      </c>
      <c r="C87">
        <v>3.4680145896448802</v>
      </c>
      <c r="D87">
        <v>4.1138436932549096</v>
      </c>
      <c r="E87">
        <v>2.6479985939225901</v>
      </c>
      <c r="G87">
        <v>0.14295734605743299</v>
      </c>
      <c r="H87">
        <v>0.11637533182376</v>
      </c>
      <c r="I87">
        <v>6.3839185726320399E-2</v>
      </c>
      <c r="K87">
        <v>3.95134418791694</v>
      </c>
      <c r="L87">
        <v>4.7924721664779897</v>
      </c>
      <c r="M87">
        <v>2.63751448778455</v>
      </c>
      <c r="O87">
        <v>0.28737226887244599</v>
      </c>
      <c r="P87">
        <v>3.2976882388409798</v>
      </c>
      <c r="Q87">
        <v>0.181897720393636</v>
      </c>
    </row>
    <row r="88" spans="1:17" x14ac:dyDescent="0.25">
      <c r="A88" s="7">
        <v>29677</v>
      </c>
      <c r="C88">
        <v>3.20447977143662</v>
      </c>
      <c r="D88">
        <v>4.1321693527077104</v>
      </c>
      <c r="E88">
        <v>2.6596120016820799</v>
      </c>
      <c r="G88">
        <v>-1.4073592049362E-2</v>
      </c>
      <c r="H88">
        <v>7.7596150090616003E-2</v>
      </c>
      <c r="I88">
        <v>2.0595038528316401E-2</v>
      </c>
      <c r="K88">
        <v>3.5049135059241299</v>
      </c>
      <c r="L88">
        <v>4.77452327499158</v>
      </c>
      <c r="M88">
        <v>2.6055577864303299</v>
      </c>
      <c r="O88">
        <v>-0.56184682582932099</v>
      </c>
      <c r="P88">
        <v>3.1132585925017802</v>
      </c>
      <c r="Q88">
        <v>-0.29486590359556403</v>
      </c>
    </row>
    <row r="89" spans="1:17" x14ac:dyDescent="0.25">
      <c r="A89" s="7">
        <v>29768</v>
      </c>
      <c r="C89">
        <v>3.4462823783262899</v>
      </c>
      <c r="D89">
        <v>3.9174650466827101</v>
      </c>
      <c r="E89">
        <v>2.6479498683479599</v>
      </c>
      <c r="G89">
        <v>-5.9337491278272599E-2</v>
      </c>
      <c r="H89">
        <v>7.83521313677428E-2</v>
      </c>
      <c r="I89">
        <v>4.1332660589039602E-2</v>
      </c>
      <c r="K89">
        <v>3.7251842065655798</v>
      </c>
      <c r="L89">
        <v>4.5312305756063198</v>
      </c>
      <c r="M89">
        <v>2.6149606046885898</v>
      </c>
      <c r="O89">
        <v>-1.2835057657189299</v>
      </c>
      <c r="P89">
        <v>2.3627816977200999</v>
      </c>
      <c r="Q89">
        <v>-0.58226959996386496</v>
      </c>
    </row>
    <row r="90" spans="1:17" x14ac:dyDescent="0.25">
      <c r="A90" s="7">
        <v>29860</v>
      </c>
      <c r="C90">
        <v>3.1861313648637801</v>
      </c>
      <c r="D90">
        <v>3.8672717345421401</v>
      </c>
      <c r="E90">
        <v>2.6369608897202301</v>
      </c>
      <c r="G90">
        <v>-0.13274322270569799</v>
      </c>
      <c r="H90">
        <v>5.1740696637367599E-2</v>
      </c>
      <c r="I90">
        <v>4.3880397273523698E-2</v>
      </c>
      <c r="K90">
        <v>3.3660946433788199</v>
      </c>
      <c r="L90">
        <v>4.4475657364390804</v>
      </c>
      <c r="M90">
        <v>2.6068277983569401</v>
      </c>
      <c r="O90">
        <v>-2.30950334249053</v>
      </c>
      <c r="P90">
        <v>1.1024610129580901</v>
      </c>
      <c r="Q90">
        <v>-0.922768607172884</v>
      </c>
    </row>
    <row r="91" spans="1:17" x14ac:dyDescent="0.25">
      <c r="A91" s="7">
        <v>29952</v>
      </c>
      <c r="C91">
        <v>2.9141936655723502</v>
      </c>
      <c r="D91">
        <v>3.6978926415181199</v>
      </c>
      <c r="E91">
        <v>2.68330513897001</v>
      </c>
      <c r="G91">
        <v>-0.28591984117289798</v>
      </c>
      <c r="H91">
        <v>2.6987545443362002E-2</v>
      </c>
      <c r="I91">
        <v>-0.14791713699240899</v>
      </c>
      <c r="K91">
        <v>2.9142906895828302</v>
      </c>
      <c r="L91">
        <v>4.2302838700571703</v>
      </c>
      <c r="M91">
        <v>2.4600737357757501</v>
      </c>
      <c r="O91">
        <v>-3.8619947870671498</v>
      </c>
      <c r="P91">
        <v>-0.17148468446095</v>
      </c>
      <c r="Q91">
        <v>-1.6429108857919299</v>
      </c>
    </row>
    <row r="92" spans="1:17" x14ac:dyDescent="0.25">
      <c r="A92" s="7">
        <v>30042</v>
      </c>
      <c r="C92">
        <v>3.0285761007818799</v>
      </c>
      <c r="D92">
        <v>3.5079327645864602</v>
      </c>
      <c r="E92">
        <v>2.64298192159902</v>
      </c>
      <c r="G92">
        <v>-0.335253418902341</v>
      </c>
      <c r="H92">
        <v>3.8232466442182499E-2</v>
      </c>
      <c r="I92">
        <v>-0.14229778719473801</v>
      </c>
      <c r="K92">
        <v>2.9905657417860598</v>
      </c>
      <c r="L92">
        <v>4.0256064455648701</v>
      </c>
      <c r="M92">
        <v>2.4265016491106501</v>
      </c>
      <c r="O92">
        <v>-4.7198632779274003</v>
      </c>
      <c r="P92">
        <v>-1.1671581967298701</v>
      </c>
      <c r="Q92">
        <v>-1.8562464983156099</v>
      </c>
    </row>
    <row r="93" spans="1:17" x14ac:dyDescent="0.25">
      <c r="A93" s="7">
        <v>30133</v>
      </c>
      <c r="C93">
        <v>2.86253957108771</v>
      </c>
      <c r="D93">
        <v>3.3736370782963498</v>
      </c>
      <c r="E93">
        <v>2.5510365412343399</v>
      </c>
      <c r="G93">
        <v>-0.25790436871870498</v>
      </c>
      <c r="H93">
        <v>-1.82304785656652E-2</v>
      </c>
      <c r="I93">
        <v>-0.27691928092516499</v>
      </c>
      <c r="K93">
        <v>2.8855824174625799</v>
      </c>
      <c r="L93">
        <v>3.8164931617513602</v>
      </c>
      <c r="M93">
        <v>2.2025154725114202</v>
      </c>
      <c r="O93">
        <v>-5.0001376331994196</v>
      </c>
      <c r="P93">
        <v>-2.3962895934481598</v>
      </c>
      <c r="Q93">
        <v>-2.3917511556558102</v>
      </c>
    </row>
    <row r="94" spans="1:17" x14ac:dyDescent="0.25">
      <c r="A94" s="7">
        <v>30225</v>
      </c>
      <c r="C94">
        <v>2.8028417618210999</v>
      </c>
      <c r="D94">
        <v>3.2185824958513098</v>
      </c>
      <c r="E94">
        <v>2.5432051660164201</v>
      </c>
      <c r="G94">
        <v>-0.29482755832623597</v>
      </c>
      <c r="H94">
        <v>-6.5798846777430905E-2</v>
      </c>
      <c r="I94">
        <v>-0.350235463593496</v>
      </c>
      <c r="K94">
        <v>2.7831023089258</v>
      </c>
      <c r="L94">
        <v>3.5926783689710802</v>
      </c>
      <c r="M94">
        <v>2.1215877234979401</v>
      </c>
      <c r="O94">
        <v>-5.5040210337666604</v>
      </c>
      <c r="P94">
        <v>-3.48116196150227</v>
      </c>
      <c r="Q94">
        <v>-2.9642281161886799</v>
      </c>
    </row>
    <row r="95" spans="1:17" x14ac:dyDescent="0.25">
      <c r="A95" s="7">
        <v>30317</v>
      </c>
      <c r="C95">
        <v>2.92154609368438</v>
      </c>
      <c r="D95">
        <v>3.4077543003664101</v>
      </c>
      <c r="E95">
        <v>2.5909260844842001</v>
      </c>
      <c r="G95">
        <v>-0.283700954754739</v>
      </c>
      <c r="H95">
        <v>-0.16755153085569399</v>
      </c>
      <c r="I95">
        <v>-0.42243560063372398</v>
      </c>
      <c r="K95">
        <v>2.9245836165662098</v>
      </c>
      <c r="L95">
        <v>3.70595224940456</v>
      </c>
      <c r="M95">
        <v>2.0957690873897499</v>
      </c>
      <c r="O95">
        <v>-5.3691008993689602</v>
      </c>
      <c r="P95">
        <v>-4.0651360683121398</v>
      </c>
      <c r="Q95">
        <v>-3.3633569473090601</v>
      </c>
    </row>
    <row r="96" spans="1:17" x14ac:dyDescent="0.25">
      <c r="A96" s="7">
        <v>30407</v>
      </c>
      <c r="C96">
        <v>3.1688186552171</v>
      </c>
      <c r="D96">
        <v>3.5033329495377901</v>
      </c>
      <c r="E96">
        <v>2.59292133173519</v>
      </c>
      <c r="G96">
        <v>-0.454684332493826</v>
      </c>
      <c r="H96">
        <v>-0.17891969031188501</v>
      </c>
      <c r="I96">
        <v>-0.43608978832294998</v>
      </c>
      <c r="K96">
        <v>3.0251416482854201</v>
      </c>
      <c r="L96">
        <v>3.8032258012471298</v>
      </c>
      <c r="M96">
        <v>2.0840541449037402</v>
      </c>
      <c r="O96">
        <v>-5.2438618053173496</v>
      </c>
      <c r="P96">
        <v>-3.5297861994987998</v>
      </c>
      <c r="Q96">
        <v>-3.3826630417709098</v>
      </c>
    </row>
    <row r="97" spans="1:17" x14ac:dyDescent="0.25">
      <c r="A97" s="7">
        <v>30498</v>
      </c>
      <c r="C97">
        <v>3.2058215606244</v>
      </c>
      <c r="D97">
        <v>3.45787240262261</v>
      </c>
      <c r="E97">
        <v>2.5311224985158001</v>
      </c>
      <c r="G97">
        <v>-0.19074857804157699</v>
      </c>
      <c r="H97">
        <v>-0.15636328436192301</v>
      </c>
      <c r="I97">
        <v>-0.412612150453467</v>
      </c>
      <c r="K97">
        <v>3.3297120005518002</v>
      </c>
      <c r="L97">
        <v>3.7741084112577199</v>
      </c>
      <c r="M97">
        <v>2.0474675021056199</v>
      </c>
      <c r="O97">
        <v>-3.6597395167267499</v>
      </c>
      <c r="P97">
        <v>-2.9594892613280899</v>
      </c>
      <c r="Q97">
        <v>-3.2510750216870301</v>
      </c>
    </row>
    <row r="98" spans="1:17" x14ac:dyDescent="0.25">
      <c r="A98" s="7">
        <v>30590</v>
      </c>
      <c r="C98">
        <v>3.3743462785080398</v>
      </c>
      <c r="D98">
        <v>3.4839686835331301</v>
      </c>
      <c r="E98">
        <v>2.5801928478485401</v>
      </c>
      <c r="G98">
        <v>-0.38926932222273802</v>
      </c>
      <c r="H98">
        <v>-0.17856744561680199</v>
      </c>
      <c r="I98">
        <v>-0.39156083826031102</v>
      </c>
      <c r="K98">
        <v>3.3162560251384701</v>
      </c>
      <c r="L98">
        <v>3.7815671992203801</v>
      </c>
      <c r="M98">
        <v>2.1162118706436299</v>
      </c>
      <c r="O98">
        <v>-3.51549229925183</v>
      </c>
      <c r="P98">
        <v>-2.80905247454649</v>
      </c>
      <c r="Q98">
        <v>-3.1900001492074401</v>
      </c>
    </row>
    <row r="99" spans="1:17" x14ac:dyDescent="0.25">
      <c r="A99" s="7">
        <v>30682</v>
      </c>
      <c r="C99">
        <v>3.4712370809959601</v>
      </c>
      <c r="D99">
        <v>3.5775559341920098</v>
      </c>
      <c r="E99">
        <v>2.59129226934337</v>
      </c>
      <c r="G99">
        <v>-0.31855696028068198</v>
      </c>
      <c r="H99">
        <v>-0.169696834680577</v>
      </c>
      <c r="I99">
        <v>-0.46218627935873802</v>
      </c>
      <c r="K99">
        <v>3.4933686480234898</v>
      </c>
      <c r="L99">
        <v>3.8968159516712002</v>
      </c>
      <c r="M99">
        <v>2.0563743155485898</v>
      </c>
      <c r="O99">
        <v>-2.6820578748632902</v>
      </c>
      <c r="P99">
        <v>-2.44779118740701</v>
      </c>
      <c r="Q99">
        <v>-3.1098408069419698</v>
      </c>
    </row>
    <row r="100" spans="1:17" x14ac:dyDescent="0.25">
      <c r="A100" s="7">
        <v>30773</v>
      </c>
      <c r="C100">
        <v>3.5431765057999201</v>
      </c>
      <c r="D100">
        <v>3.6933412414216402</v>
      </c>
      <c r="E100">
        <v>2.4613799557956599</v>
      </c>
      <c r="G100">
        <v>-0.22480578162982401</v>
      </c>
      <c r="H100">
        <v>-0.17747329678472601</v>
      </c>
      <c r="I100">
        <v>-0.61696920242991604</v>
      </c>
      <c r="K100">
        <v>3.6661198284772198</v>
      </c>
      <c r="L100">
        <v>4.0206495722553299</v>
      </c>
      <c r="M100">
        <v>1.77532542180116</v>
      </c>
      <c r="O100">
        <v>-1.9442680894359201</v>
      </c>
      <c r="P100">
        <v>-2.0845009715350802</v>
      </c>
      <c r="Q100">
        <v>-3.2307625941675702</v>
      </c>
    </row>
    <row r="101" spans="1:17" x14ac:dyDescent="0.25">
      <c r="A101" s="7">
        <v>30864</v>
      </c>
      <c r="C101">
        <v>3.5294927495608301</v>
      </c>
      <c r="D101">
        <v>3.6102556430705999</v>
      </c>
      <c r="E101">
        <v>2.5345378842346098</v>
      </c>
      <c r="G101">
        <v>-0.29938497835240602</v>
      </c>
      <c r="H101">
        <v>-0.21791693231495499</v>
      </c>
      <c r="I101">
        <v>-0.66028802291474098</v>
      </c>
      <c r="K101">
        <v>3.5765138676332402</v>
      </c>
      <c r="L101">
        <v>3.88576474439403</v>
      </c>
      <c r="M101">
        <v>1.8031111532618</v>
      </c>
      <c r="O101">
        <v>-1.96691822027583</v>
      </c>
      <c r="P101">
        <v>-2.2590333490448402</v>
      </c>
      <c r="Q101">
        <v>-3.45661338934383</v>
      </c>
    </row>
    <row r="102" spans="1:17" x14ac:dyDescent="0.25">
      <c r="A102" s="7">
        <v>30956</v>
      </c>
      <c r="C102">
        <v>3.5463173856447701</v>
      </c>
      <c r="D102">
        <v>3.7453004325541599</v>
      </c>
      <c r="E102">
        <v>2.5012108029656202</v>
      </c>
      <c r="G102">
        <v>-0.38172843876377999</v>
      </c>
      <c r="H102">
        <v>-0.22883530146776099</v>
      </c>
      <c r="I102">
        <v>-0.63868077158242798</v>
      </c>
      <c r="K102">
        <v>3.5126463164272299</v>
      </c>
      <c r="L102">
        <v>4.0283481997456398</v>
      </c>
      <c r="M102">
        <v>1.79232673862097</v>
      </c>
      <c r="O102">
        <v>-2.2711674952057601</v>
      </c>
      <c r="P102">
        <v>-2.3937816823025702</v>
      </c>
      <c r="Q102">
        <v>-3.2878340271111002</v>
      </c>
    </row>
    <row r="103" spans="1:17" x14ac:dyDescent="0.25">
      <c r="A103" s="7">
        <v>31048</v>
      </c>
      <c r="C103">
        <v>3.5406864708420098</v>
      </c>
      <c r="D103">
        <v>3.8356553896188901</v>
      </c>
      <c r="E103">
        <v>2.4398912983009202</v>
      </c>
      <c r="G103">
        <v>-0.134829638176897</v>
      </c>
      <c r="H103">
        <v>-0.199597178763225</v>
      </c>
      <c r="I103">
        <v>-0.59964577104772299</v>
      </c>
      <c r="K103">
        <v>3.7533615496477899</v>
      </c>
      <c r="L103">
        <v>4.1602904017078401</v>
      </c>
      <c r="M103">
        <v>1.7717633333815199</v>
      </c>
      <c r="O103">
        <v>-1.66535745559941</v>
      </c>
      <c r="P103">
        <v>-2.2044191056298801</v>
      </c>
      <c r="Q103">
        <v>-3.1499371804281999</v>
      </c>
    </row>
    <row r="104" spans="1:17" x14ac:dyDescent="0.25">
      <c r="A104" s="7">
        <v>31138</v>
      </c>
      <c r="C104">
        <v>3.56920650027386</v>
      </c>
      <c r="D104">
        <v>3.7577222771792802</v>
      </c>
      <c r="E104">
        <v>2.4729548263402799</v>
      </c>
      <c r="G104">
        <v>-0.269609868040386</v>
      </c>
      <c r="H104">
        <v>-0.21698944809582199</v>
      </c>
      <c r="I104">
        <v>-0.55216526170935099</v>
      </c>
      <c r="K104">
        <v>3.6499004800733101</v>
      </c>
      <c r="L104">
        <v>4.0543136338948802</v>
      </c>
      <c r="M104">
        <v>1.85137935280253</v>
      </c>
      <c r="O104">
        <v>-2.06769422208811</v>
      </c>
      <c r="P104">
        <v>-2.4713361079831202</v>
      </c>
      <c r="Q104">
        <v>-3.06547992678406</v>
      </c>
    </row>
    <row r="105" spans="1:17" x14ac:dyDescent="0.25">
      <c r="A105" s="7">
        <v>31229</v>
      </c>
      <c r="C105">
        <v>3.6650345599718199</v>
      </c>
      <c r="D105">
        <v>3.8383534892807898</v>
      </c>
      <c r="E105">
        <v>2.5139089229136999</v>
      </c>
      <c r="G105">
        <v>-0.195571714030532</v>
      </c>
      <c r="H105">
        <v>-0.21045102339626801</v>
      </c>
      <c r="I105">
        <v>-0.82067986067838905</v>
      </c>
      <c r="K105">
        <v>3.8291718481314398</v>
      </c>
      <c r="L105">
        <v>4.1525034152807399</v>
      </c>
      <c r="M105">
        <v>1.6226693621558099</v>
      </c>
      <c r="O105">
        <v>-1.69510668811677</v>
      </c>
      <c r="P105">
        <v>-2.5715246476456199</v>
      </c>
      <c r="Q105">
        <v>-3.3306621636311302</v>
      </c>
    </row>
    <row r="106" spans="1:17" x14ac:dyDescent="0.25">
      <c r="A106" s="7">
        <v>31321</v>
      </c>
      <c r="C106">
        <v>3.60860133630475</v>
      </c>
      <c r="D106">
        <v>3.9147809018224602</v>
      </c>
      <c r="E106">
        <v>2.4833944352575501</v>
      </c>
      <c r="G106">
        <v>-0.309887743433438</v>
      </c>
      <c r="H106">
        <v>-0.19883266545442099</v>
      </c>
      <c r="I106">
        <v>-0.79752200929124695</v>
      </c>
      <c r="K106">
        <v>3.6528838918804998</v>
      </c>
      <c r="L106">
        <v>4.2509947826305199</v>
      </c>
      <c r="M106">
        <v>1.6161691980833299</v>
      </c>
      <c r="O106">
        <v>-1.8656364757705399</v>
      </c>
      <c r="P106">
        <v>-2.4003540956404699</v>
      </c>
      <c r="Q106">
        <v>-3.0921337745674</v>
      </c>
    </row>
    <row r="107" spans="1:17" x14ac:dyDescent="0.25">
      <c r="A107" s="7">
        <v>31413</v>
      </c>
      <c r="C107">
        <v>3.57463326193183</v>
      </c>
      <c r="D107">
        <v>3.7563328403699101</v>
      </c>
      <c r="E107">
        <v>2.3907272324486701</v>
      </c>
      <c r="G107">
        <v>-0.19202414145486801</v>
      </c>
      <c r="H107">
        <v>-0.191698961673887</v>
      </c>
      <c r="I107">
        <v>-1.0373220693715299</v>
      </c>
      <c r="K107">
        <v>3.7334455840368301</v>
      </c>
      <c r="L107">
        <v>4.0780247844084299</v>
      </c>
      <c r="M107">
        <v>1.28630289260269</v>
      </c>
      <c r="O107">
        <v>-1.4587070339932799</v>
      </c>
      <c r="P107">
        <v>-2.5334525409555799</v>
      </c>
      <c r="Q107">
        <v>-3.3870376130284998</v>
      </c>
    </row>
    <row r="108" spans="1:17" x14ac:dyDescent="0.25">
      <c r="A108" s="7">
        <v>31503</v>
      </c>
      <c r="C108">
        <v>3.5000233392373699</v>
      </c>
      <c r="D108">
        <v>3.73849960336777</v>
      </c>
      <c r="E108">
        <v>2.5424747867159798</v>
      </c>
      <c r="G108">
        <v>-0.328401176084403</v>
      </c>
      <c r="H108">
        <v>-0.14819300779128</v>
      </c>
      <c r="I108">
        <v>-1.03609672364228</v>
      </c>
      <c r="K108">
        <v>3.5151359506488702</v>
      </c>
      <c r="L108">
        <v>4.1012601715619104</v>
      </c>
      <c r="M108">
        <v>1.43501658423283</v>
      </c>
      <c r="O108">
        <v>-1.8647825234191899</v>
      </c>
      <c r="P108">
        <v>-2.6580369707506901</v>
      </c>
      <c r="Q108">
        <v>-3.4696390640938302</v>
      </c>
    </row>
    <row r="109" spans="1:17" x14ac:dyDescent="0.25">
      <c r="A109" s="7">
        <v>31594</v>
      </c>
      <c r="C109">
        <v>3.5179764984526201</v>
      </c>
      <c r="D109">
        <v>3.6490973699263201</v>
      </c>
      <c r="E109">
        <v>2.4908906129182</v>
      </c>
      <c r="G109">
        <v>-0.34580469498095201</v>
      </c>
      <c r="H109">
        <v>-0.135442741910897</v>
      </c>
      <c r="I109">
        <v>-1.0599220052843501</v>
      </c>
      <c r="K109">
        <v>3.51744762428044</v>
      </c>
      <c r="L109">
        <v>4.0123892938164296</v>
      </c>
      <c r="M109">
        <v>1.3610549791104001</v>
      </c>
      <c r="O109">
        <v>-1.89763548136864</v>
      </c>
      <c r="P109">
        <v>-2.9328342616466299</v>
      </c>
      <c r="Q109">
        <v>-3.1670377958737399</v>
      </c>
    </row>
    <row r="110" spans="1:17" x14ac:dyDescent="0.25">
      <c r="A110" s="7">
        <v>31686</v>
      </c>
      <c r="C110">
        <v>3.4144314369394801</v>
      </c>
      <c r="D110">
        <v>3.4382867760077498</v>
      </c>
      <c r="E110">
        <v>2.4376675112146402</v>
      </c>
      <c r="G110">
        <v>-0.30076586720547099</v>
      </c>
      <c r="H110">
        <v>-0.12671168597545601</v>
      </c>
      <c r="I110">
        <v>-1.0928607180221399</v>
      </c>
      <c r="K110">
        <v>3.4487788422368499</v>
      </c>
      <c r="L110">
        <v>3.7814975481975801</v>
      </c>
      <c r="M110">
        <v>1.2763870159614701</v>
      </c>
      <c r="O110">
        <v>-1.71901544878665</v>
      </c>
      <c r="P110">
        <v>-3.3820609781843101</v>
      </c>
      <c r="Q110">
        <v>-3.1004413913769899</v>
      </c>
    </row>
    <row r="111" spans="1:17" x14ac:dyDescent="0.25">
      <c r="A111" s="7">
        <v>31778</v>
      </c>
      <c r="C111">
        <v>3.3875302758140902</v>
      </c>
      <c r="D111">
        <v>3.67911706227359</v>
      </c>
      <c r="E111">
        <v>2.31296705160333</v>
      </c>
      <c r="G111">
        <v>-0.36797344017907901</v>
      </c>
      <c r="H111">
        <v>-0.15808349350171799</v>
      </c>
      <c r="I111">
        <v>-1.0127744957763101</v>
      </c>
      <c r="K111">
        <v>3.3520298629593102</v>
      </c>
      <c r="L111">
        <v>4.0238711289910096</v>
      </c>
      <c r="M111">
        <v>1.23527283659322</v>
      </c>
      <c r="O111">
        <v>-1.8546746774452501</v>
      </c>
      <c r="P111">
        <v>-3.3847985124208999</v>
      </c>
      <c r="Q111">
        <v>-3.0714710831944099</v>
      </c>
    </row>
    <row r="112" spans="1:17" x14ac:dyDescent="0.25">
      <c r="A112" s="7">
        <v>31868</v>
      </c>
      <c r="C112">
        <v>3.3821391567483299</v>
      </c>
      <c r="D112">
        <v>3.6567692292499299</v>
      </c>
      <c r="E112">
        <v>2.4481535910804402</v>
      </c>
      <c r="G112">
        <v>-0.217726541997072</v>
      </c>
      <c r="H112">
        <v>-0.15824354421903999</v>
      </c>
      <c r="I112">
        <v>-0.84330293776533005</v>
      </c>
      <c r="K112">
        <v>3.49635652453843</v>
      </c>
      <c r="L112">
        <v>3.9983088901850401</v>
      </c>
      <c r="M112">
        <v>1.53613655569578</v>
      </c>
      <c r="O112">
        <v>-1.30856170091988</v>
      </c>
      <c r="P112">
        <v>-2.9091141308804298</v>
      </c>
      <c r="Q112">
        <v>-3.06253161956238</v>
      </c>
    </row>
    <row r="113" spans="1:17" x14ac:dyDescent="0.25">
      <c r="A113" s="7">
        <v>31959</v>
      </c>
      <c r="C113">
        <v>3.3554321477564399</v>
      </c>
      <c r="D113">
        <v>3.69333448446389</v>
      </c>
      <c r="E113">
        <v>2.46571764821064</v>
      </c>
      <c r="G113">
        <v>-0.20721568789162301</v>
      </c>
      <c r="H113">
        <v>-0.15649217648115801</v>
      </c>
      <c r="I113">
        <v>-0.77060778525031703</v>
      </c>
      <c r="K113">
        <v>3.4775391797562998</v>
      </c>
      <c r="L113">
        <v>4.0416230121045302</v>
      </c>
      <c r="M113">
        <v>1.6259027822452301</v>
      </c>
      <c r="O113">
        <v>-1.1581296839912101</v>
      </c>
      <c r="P113">
        <v>-2.5027718215425199</v>
      </c>
      <c r="Q113">
        <v>-2.72136936284278</v>
      </c>
    </row>
    <row r="114" spans="1:17" x14ac:dyDescent="0.25">
      <c r="A114" s="7">
        <v>32051</v>
      </c>
      <c r="C114">
        <v>3.4897047554978999</v>
      </c>
      <c r="D114">
        <v>3.7091840877314102</v>
      </c>
      <c r="E114">
        <v>2.50676844619487</v>
      </c>
      <c r="G114">
        <v>-0.11515846403798401</v>
      </c>
      <c r="H114">
        <v>-0.16369084487100799</v>
      </c>
      <c r="I114">
        <v>-0.72971932806517503</v>
      </c>
      <c r="K114">
        <v>3.7170473497713599</v>
      </c>
      <c r="L114">
        <v>4.0524401666763898</v>
      </c>
      <c r="M114">
        <v>1.7066898349750499</v>
      </c>
      <c r="O114">
        <v>-0.67482754139541601</v>
      </c>
      <c r="P114">
        <v>-2.2528370719854802</v>
      </c>
      <c r="Q114">
        <v>-2.40706934597983</v>
      </c>
    </row>
    <row r="115" spans="1:17" x14ac:dyDescent="0.25">
      <c r="A115" s="7">
        <v>32143</v>
      </c>
      <c r="C115">
        <v>3.37167965683558</v>
      </c>
      <c r="D115">
        <v>3.7601066227758699</v>
      </c>
      <c r="E115">
        <v>2.47105742333419</v>
      </c>
      <c r="G115">
        <v>-0.11789186849871799</v>
      </c>
      <c r="H115">
        <v>-0.16604229553897801</v>
      </c>
      <c r="I115">
        <v>-0.75490607287675404</v>
      </c>
      <c r="K115">
        <v>3.58470513856083</v>
      </c>
      <c r="L115">
        <v>4.1079710087470502</v>
      </c>
      <c r="M115">
        <v>1.6467943944116199</v>
      </c>
      <c r="O115">
        <v>-0.54330604997699095</v>
      </c>
      <c r="P115">
        <v>-2.0216310292000199</v>
      </c>
      <c r="Q115">
        <v>-2.1849868613849099</v>
      </c>
    </row>
    <row r="116" spans="1:17" x14ac:dyDescent="0.25">
      <c r="A116" s="7">
        <v>32234</v>
      </c>
      <c r="C116">
        <v>3.43399690415341</v>
      </c>
      <c r="D116">
        <v>3.7265668596464301</v>
      </c>
      <c r="E116">
        <v>2.4890751926518302</v>
      </c>
      <c r="G116">
        <v>2.4806542369336798E-3</v>
      </c>
      <c r="H116">
        <v>-0.16165243711451899</v>
      </c>
      <c r="I116">
        <v>-0.71080799807343997</v>
      </c>
      <c r="K116">
        <v>3.7735111060157598</v>
      </c>
      <c r="L116">
        <v>4.0742371094648702</v>
      </c>
      <c r="M116">
        <v>1.70840452076868</v>
      </c>
      <c r="O116">
        <v>-0.105405659036478</v>
      </c>
      <c r="P116">
        <v>-1.87952606445896</v>
      </c>
      <c r="Q116">
        <v>-2.0222606187680898</v>
      </c>
    </row>
    <row r="117" spans="1:17" x14ac:dyDescent="0.25">
      <c r="A117" s="7">
        <v>32325</v>
      </c>
      <c r="C117">
        <v>3.3514693519160499</v>
      </c>
      <c r="D117">
        <v>3.5963689902641298</v>
      </c>
      <c r="E117">
        <v>2.5247285688933299</v>
      </c>
      <c r="G117">
        <v>2.8067816825869301E-3</v>
      </c>
      <c r="H117">
        <v>-0.15092236915644699</v>
      </c>
      <c r="I117">
        <v>-0.56438199445145198</v>
      </c>
      <c r="K117">
        <v>3.6832099203670401</v>
      </c>
      <c r="L117">
        <v>3.9369747182307</v>
      </c>
      <c r="M117">
        <v>1.88948319153269</v>
      </c>
      <c r="O117">
        <v>-3.37661988767195E-2</v>
      </c>
      <c r="P117">
        <v>-2.0452731725599702</v>
      </c>
      <c r="Q117">
        <v>-1.65013107444656</v>
      </c>
    </row>
    <row r="118" spans="1:17" x14ac:dyDescent="0.25">
      <c r="A118" s="7">
        <v>32417</v>
      </c>
      <c r="C118">
        <v>3.4496578209208599</v>
      </c>
      <c r="D118">
        <v>3.6012084730001699</v>
      </c>
      <c r="E118">
        <v>2.5231928731006699</v>
      </c>
      <c r="G118">
        <v>1.29544219111297E-2</v>
      </c>
      <c r="H118">
        <v>-0.13450117168384801</v>
      </c>
      <c r="I118">
        <v>-0.478437329708576</v>
      </c>
      <c r="K118">
        <v>3.8011828490176098</v>
      </c>
      <c r="L118">
        <v>3.95889682716001</v>
      </c>
      <c r="M118">
        <v>1.9739352639675001</v>
      </c>
      <c r="O118">
        <v>6.1072287849924599E-2</v>
      </c>
      <c r="P118">
        <v>-2.2354472828665202</v>
      </c>
      <c r="Q118">
        <v>-1.30343212214893</v>
      </c>
    </row>
    <row r="119" spans="1:17" x14ac:dyDescent="0.25">
      <c r="A119" s="7">
        <v>32509</v>
      </c>
      <c r="C119">
        <v>3.4692346803231202</v>
      </c>
      <c r="D119">
        <v>3.6637486963099102</v>
      </c>
      <c r="E119">
        <v>2.5573973359576998</v>
      </c>
      <c r="G119">
        <v>2.51233469462742E-3</v>
      </c>
      <c r="H119">
        <v>-0.13679881534784599</v>
      </c>
      <c r="I119">
        <v>-0.38324578479308402</v>
      </c>
      <c r="K119">
        <v>3.81223901442528</v>
      </c>
      <c r="L119">
        <v>4.0276869938415496</v>
      </c>
      <c r="M119">
        <v>2.1023712303405202</v>
      </c>
      <c r="O119">
        <v>0.107716587078016</v>
      </c>
      <c r="P119">
        <v>-2.3385876781877601</v>
      </c>
      <c r="Q119">
        <v>-1.01752248035177</v>
      </c>
    </row>
    <row r="120" spans="1:17" x14ac:dyDescent="0.25">
      <c r="A120" s="7">
        <v>32599</v>
      </c>
      <c r="C120">
        <v>3.4733650587726399</v>
      </c>
      <c r="D120">
        <v>3.6096653259363398</v>
      </c>
      <c r="E120">
        <v>2.56541760802418</v>
      </c>
      <c r="G120">
        <v>-9.0624218545030194E-2</v>
      </c>
      <c r="H120">
        <v>-0.13929302394823001</v>
      </c>
      <c r="I120">
        <v>-0.27851746063151001</v>
      </c>
      <c r="K120">
        <v>3.7236382203447702</v>
      </c>
      <c r="L120">
        <v>3.9637176549570601</v>
      </c>
      <c r="M120">
        <v>2.2148947157913201</v>
      </c>
      <c r="O120">
        <v>-0.19739063009410501</v>
      </c>
      <c r="P120">
        <v>-2.5761624103229201</v>
      </c>
      <c r="Q120">
        <v>-0.72776625447204402</v>
      </c>
    </row>
    <row r="121" spans="1:17" x14ac:dyDescent="0.25">
      <c r="A121" s="7">
        <v>32690</v>
      </c>
      <c r="C121">
        <v>3.4984190298580602</v>
      </c>
      <c r="D121">
        <v>3.5867457928034798</v>
      </c>
      <c r="E121">
        <v>2.5611706365229701</v>
      </c>
      <c r="G121">
        <v>-0.19360103896992401</v>
      </c>
      <c r="H121">
        <v>-0.15042209844429499</v>
      </c>
      <c r="I121">
        <v>-0.32493730516319502</v>
      </c>
      <c r="K121">
        <v>3.6481743216079598</v>
      </c>
      <c r="L121">
        <v>3.92653655604644</v>
      </c>
      <c r="M121">
        <v>2.1643471025794501</v>
      </c>
      <c r="O121">
        <v>-0.631842321049362</v>
      </c>
      <c r="P121">
        <v>-3.0265280787534699</v>
      </c>
      <c r="Q121">
        <v>-0.75921425329079295</v>
      </c>
    </row>
    <row r="122" spans="1:17" x14ac:dyDescent="0.25">
      <c r="A122" s="7">
        <v>32782</v>
      </c>
      <c r="C122">
        <v>3.3965727231977101</v>
      </c>
      <c r="D122">
        <v>3.4970420101784998</v>
      </c>
      <c r="E122">
        <v>2.6049163091021699</v>
      </c>
      <c r="G122">
        <v>-0.159702165940522</v>
      </c>
      <c r="H122">
        <v>-0.17870953529810599</v>
      </c>
      <c r="I122">
        <v>-0.22628308019271501</v>
      </c>
      <c r="K122">
        <v>3.5702310659060101</v>
      </c>
      <c r="L122">
        <v>3.7962852126210298</v>
      </c>
      <c r="M122">
        <v>2.3055191586950801</v>
      </c>
      <c r="O122">
        <v>-0.81821122949452296</v>
      </c>
      <c r="P122">
        <v>-3.7158971612715299</v>
      </c>
      <c r="Q122">
        <v>-0.69720768781280595</v>
      </c>
    </row>
    <row r="123" spans="1:17" x14ac:dyDescent="0.25">
      <c r="A123" s="7">
        <v>32874</v>
      </c>
      <c r="C123">
        <v>3.4771189947996</v>
      </c>
      <c r="D123">
        <v>3.5791285254209799</v>
      </c>
      <c r="E123">
        <v>2.6728347068671199</v>
      </c>
      <c r="G123">
        <v>-3.6632973715593702E-2</v>
      </c>
      <c r="H123">
        <v>-0.16399192208351801</v>
      </c>
      <c r="I123">
        <v>-0.11012690267916</v>
      </c>
      <c r="K123">
        <v>3.78175183553935</v>
      </c>
      <c r="L123">
        <v>3.90430838693959</v>
      </c>
      <c r="M123">
        <v>2.4876874191773402</v>
      </c>
      <c r="O123">
        <v>-0.68023770805984896</v>
      </c>
      <c r="P123">
        <v>-4.0398414121240203</v>
      </c>
      <c r="Q123">
        <v>-0.54035015892282001</v>
      </c>
    </row>
    <row r="124" spans="1:17" x14ac:dyDescent="0.25">
      <c r="A124" s="7">
        <v>32964</v>
      </c>
      <c r="C124">
        <v>3.3892815377421499</v>
      </c>
      <c r="D124">
        <v>3.4449489930131101</v>
      </c>
      <c r="E124">
        <v>2.6512559997910601</v>
      </c>
      <c r="G124">
        <v>-1.1934614382231101E-2</v>
      </c>
      <c r="H124">
        <v>-0.180483220858941</v>
      </c>
      <c r="I124">
        <v>-0.16479446059658101</v>
      </c>
      <c r="K124">
        <v>3.709991830286</v>
      </c>
      <c r="L124">
        <v>3.7352987783906202</v>
      </c>
      <c r="M124">
        <v>2.4120468193634901</v>
      </c>
      <c r="O124">
        <v>-0.77236200674406097</v>
      </c>
      <c r="P124">
        <v>-4.6481926428699598</v>
      </c>
      <c r="Q124">
        <v>-0.59064346332797901</v>
      </c>
    </row>
    <row r="125" spans="1:17" x14ac:dyDescent="0.25">
      <c r="A125" s="7">
        <v>33055</v>
      </c>
      <c r="C125">
        <v>3.2734366508888102</v>
      </c>
      <c r="D125">
        <v>3.3159498736856001</v>
      </c>
      <c r="E125">
        <v>2.6993189282941601</v>
      </c>
      <c r="G125">
        <v>-4.0756892064387498E-2</v>
      </c>
      <c r="H125">
        <v>-0.18064422919918699</v>
      </c>
      <c r="I125">
        <v>-0.17037059538542099</v>
      </c>
      <c r="K125">
        <v>3.55395493704073</v>
      </c>
      <c r="L125">
        <v>3.5885078981985101</v>
      </c>
      <c r="M125">
        <v>2.45318459609897</v>
      </c>
      <c r="O125">
        <v>-1.1238748732552</v>
      </c>
      <c r="P125">
        <v>-5.5186090156569803</v>
      </c>
      <c r="Q125">
        <v>-0.756523516545485</v>
      </c>
    </row>
    <row r="126" spans="1:17" x14ac:dyDescent="0.25">
      <c r="A126" s="7">
        <v>33147</v>
      </c>
      <c r="C126">
        <v>2.99338582861819</v>
      </c>
      <c r="D126">
        <v>3.1795227918606699</v>
      </c>
      <c r="E126">
        <v>2.6894788306922202</v>
      </c>
      <c r="G126">
        <v>-0.14176438257302901</v>
      </c>
      <c r="H126">
        <v>-0.17151235946195401</v>
      </c>
      <c r="I126">
        <v>-6.4877410410197303E-2</v>
      </c>
      <c r="K126">
        <v>3.14541071650449</v>
      </c>
      <c r="L126">
        <v>3.4425667284499002</v>
      </c>
      <c r="M126">
        <v>2.54911387260911</v>
      </c>
      <c r="O126">
        <v>-1.8787803488421599</v>
      </c>
      <c r="P126">
        <v>-6.4626719850408598</v>
      </c>
      <c r="Q126">
        <v>-0.72711786639206399</v>
      </c>
    </row>
    <row r="127" spans="1:17" x14ac:dyDescent="0.25">
      <c r="A127" s="7">
        <v>33239</v>
      </c>
      <c r="C127">
        <v>2.8324793358679399</v>
      </c>
      <c r="D127">
        <v>2.9655104571484601</v>
      </c>
      <c r="E127">
        <v>2.7095736112700202</v>
      </c>
      <c r="G127">
        <v>-0.15643949534941701</v>
      </c>
      <c r="H127">
        <v>-0.174202611433078</v>
      </c>
      <c r="I127">
        <v>-3.3624488258375197E-2</v>
      </c>
      <c r="K127">
        <v>2.9540367594990302</v>
      </c>
      <c r="L127">
        <v>3.1966143412242198</v>
      </c>
      <c r="M127">
        <v>2.5998975605974599</v>
      </c>
      <c r="O127">
        <v>-2.4512379741613599</v>
      </c>
      <c r="P127">
        <v>-7.5359233863822501</v>
      </c>
      <c r="Q127">
        <v>-0.87235065392519595</v>
      </c>
    </row>
    <row r="128" spans="1:17" x14ac:dyDescent="0.25">
      <c r="A128" s="7">
        <v>33329</v>
      </c>
      <c r="C128">
        <v>2.8990146410600799</v>
      </c>
      <c r="D128">
        <v>3.02511496854091</v>
      </c>
      <c r="E128">
        <v>2.6831716665420799</v>
      </c>
      <c r="G128">
        <v>-0.195493188064359</v>
      </c>
      <c r="H128">
        <v>-0.20222923305381901</v>
      </c>
      <c r="I128">
        <v>4.0476181532230898E-2</v>
      </c>
      <c r="K128">
        <v>2.9880485554845899</v>
      </c>
      <c r="L128">
        <v>3.2363385842049399</v>
      </c>
      <c r="M128">
        <v>2.6483373281396401</v>
      </c>
      <c r="O128">
        <v>-2.7353298706934801</v>
      </c>
      <c r="P128">
        <v>-8.2115807130015206</v>
      </c>
      <c r="Q128">
        <v>-0.98276546633815098</v>
      </c>
    </row>
    <row r="129" spans="1:17" x14ac:dyDescent="0.25">
      <c r="A129" s="7">
        <v>33420</v>
      </c>
      <c r="C129">
        <v>2.81655056154348</v>
      </c>
      <c r="D129">
        <v>2.94242500450554</v>
      </c>
      <c r="E129">
        <v>2.631458569076</v>
      </c>
      <c r="G129">
        <v>-0.14057993507321501</v>
      </c>
      <c r="H129">
        <v>-0.200201302226693</v>
      </c>
      <c r="I129">
        <v>0.13859792388126899</v>
      </c>
      <c r="K129">
        <v>2.9524041977047699</v>
      </c>
      <c r="L129">
        <v>3.1443750297169002</v>
      </c>
      <c r="M129">
        <v>2.6961974419338701</v>
      </c>
      <c r="O129">
        <v>-2.5067685170805598</v>
      </c>
      <c r="P129">
        <v>-8.37372116963496</v>
      </c>
      <c r="Q129">
        <v>-1.17503228048076</v>
      </c>
    </row>
    <row r="130" spans="1:17" x14ac:dyDescent="0.25">
      <c r="A130" s="7">
        <v>33512</v>
      </c>
      <c r="C130">
        <v>2.7149801815663599</v>
      </c>
      <c r="D130">
        <v>2.8687613730454902</v>
      </c>
      <c r="E130">
        <v>2.7068614099066299</v>
      </c>
      <c r="G130">
        <v>-0.167227773661941</v>
      </c>
      <c r="H130">
        <v>-0.22988299165811199</v>
      </c>
      <c r="I130">
        <v>0.107051661149797</v>
      </c>
      <c r="K130">
        <v>2.8142172382073398</v>
      </c>
      <c r="L130">
        <v>3.03096184740834</v>
      </c>
      <c r="M130">
        <v>2.7379376339596702</v>
      </c>
      <c r="O130">
        <v>-2.4887547950972899</v>
      </c>
      <c r="P130">
        <v>-8.6171052993890402</v>
      </c>
      <c r="Q130">
        <v>-1.5687180428765299</v>
      </c>
    </row>
    <row r="131" spans="1:17" x14ac:dyDescent="0.25">
      <c r="A131" s="7">
        <v>33604</v>
      </c>
      <c r="C131">
        <v>2.7765272516296098</v>
      </c>
      <c r="D131">
        <v>2.7703881164013802</v>
      </c>
      <c r="E131">
        <v>2.7994951203995102</v>
      </c>
      <c r="G131">
        <v>-0.158725640842416</v>
      </c>
      <c r="H131">
        <v>-0.23413762727686999</v>
      </c>
      <c r="I131">
        <v>0.17051564814138701</v>
      </c>
      <c r="K131">
        <v>2.8903070485654201</v>
      </c>
      <c r="L131">
        <v>2.9148889444202202</v>
      </c>
      <c r="M131">
        <v>2.8914353140886799</v>
      </c>
      <c r="O131">
        <v>-2.21864096229706</v>
      </c>
      <c r="P131">
        <v>-8.7345806656325102</v>
      </c>
      <c r="Q131">
        <v>-1.53454821864352</v>
      </c>
    </row>
    <row r="132" spans="1:17" x14ac:dyDescent="0.25">
      <c r="A132" s="7">
        <v>33695</v>
      </c>
      <c r="C132">
        <v>2.77241675649557</v>
      </c>
      <c r="D132">
        <v>2.6709108184046699</v>
      </c>
      <c r="E132">
        <v>2.64167792189295</v>
      </c>
      <c r="G132">
        <v>-0.17409536669688899</v>
      </c>
      <c r="H132">
        <v>-0.18973965562081299</v>
      </c>
      <c r="I132">
        <v>2.2890716789321398E-2</v>
      </c>
      <c r="K132">
        <v>2.8704233983379801</v>
      </c>
      <c r="L132">
        <v>2.8462137142322002</v>
      </c>
      <c r="M132">
        <v>2.5904227536915898</v>
      </c>
      <c r="O132">
        <v>-1.8461508379524501</v>
      </c>
      <c r="P132">
        <v>-8.6329711448876196</v>
      </c>
      <c r="Q132">
        <v>-1.6782844327283299</v>
      </c>
    </row>
    <row r="133" spans="1:17" x14ac:dyDescent="0.25">
      <c r="A133" s="7">
        <v>33786</v>
      </c>
      <c r="C133">
        <v>2.7494202764023399</v>
      </c>
      <c r="D133">
        <v>2.6417290775701199</v>
      </c>
      <c r="E133">
        <v>2.60244226332552</v>
      </c>
      <c r="G133">
        <v>-0.23048974409950901</v>
      </c>
      <c r="H133">
        <v>-0.21749998043070401</v>
      </c>
      <c r="I133">
        <v>-0.13016287177065899</v>
      </c>
      <c r="K133">
        <v>2.7887755250424502</v>
      </c>
      <c r="L133">
        <v>2.7852832798797702</v>
      </c>
      <c r="M133">
        <v>2.3992347621727999</v>
      </c>
      <c r="O133">
        <v>-1.56615528404939</v>
      </c>
      <c r="P133">
        <v>-8.6822152197958609</v>
      </c>
      <c r="Q133">
        <v>-2.3484464033415402</v>
      </c>
    </row>
    <row r="134" spans="1:17" x14ac:dyDescent="0.25">
      <c r="A134" s="7">
        <v>33878</v>
      </c>
      <c r="C134">
        <v>2.7225519253744199</v>
      </c>
      <c r="D134">
        <v>2.5756149596747302</v>
      </c>
      <c r="E134">
        <v>2.56780845522775</v>
      </c>
      <c r="G134">
        <v>-0.174177504248407</v>
      </c>
      <c r="H134">
        <v>-0.17184353513998499</v>
      </c>
      <c r="I134">
        <v>-0.14388612424005301</v>
      </c>
      <c r="K134">
        <v>2.8155823888715701</v>
      </c>
      <c r="L134">
        <v>2.75578956379624</v>
      </c>
      <c r="M134">
        <v>2.3518497937485598</v>
      </c>
      <c r="O134">
        <v>-0.99774073235812499</v>
      </c>
      <c r="P134">
        <v>-8.2751673175962406</v>
      </c>
      <c r="Q134">
        <v>-2.8993658481219899</v>
      </c>
    </row>
    <row r="135" spans="1:17" x14ac:dyDescent="0.25">
      <c r="A135" s="7">
        <v>33970</v>
      </c>
      <c r="C135">
        <v>2.5431798215873598</v>
      </c>
      <c r="D135">
        <v>2.5339651261010498</v>
      </c>
      <c r="E135">
        <v>2.4750747104409498</v>
      </c>
      <c r="G135">
        <v>-0.19674492634806401</v>
      </c>
      <c r="H135">
        <v>-0.161124256021626</v>
      </c>
      <c r="I135">
        <v>-7.7288784418140896E-2</v>
      </c>
      <c r="K135">
        <v>2.5960381830239401</v>
      </c>
      <c r="L135">
        <v>2.7191665835922199</v>
      </c>
      <c r="M135">
        <v>2.3283162138740199</v>
      </c>
      <c r="O135">
        <v>-0.80393387942763195</v>
      </c>
      <c r="P135">
        <v>-8.0251121175340394</v>
      </c>
      <c r="Q135">
        <v>-3.3701367739297399</v>
      </c>
    </row>
    <row r="136" spans="1:17" x14ac:dyDescent="0.25">
      <c r="A136" s="7">
        <v>34060</v>
      </c>
      <c r="C136">
        <v>2.4854615360666301</v>
      </c>
      <c r="D136">
        <v>2.5383434041919801</v>
      </c>
      <c r="E136">
        <v>2.48299864643975</v>
      </c>
      <c r="G136">
        <v>-0.15935425460845201</v>
      </c>
      <c r="H136">
        <v>-0.17991063073976901</v>
      </c>
      <c r="I136">
        <v>-0.10716376956080501</v>
      </c>
      <c r="K136">
        <v>2.5700457421987402</v>
      </c>
      <c r="L136">
        <v>2.7053568812634099</v>
      </c>
      <c r="M136">
        <v>2.3061427578870002</v>
      </c>
      <c r="O136">
        <v>-0.54780903685752902</v>
      </c>
      <c r="P136">
        <v>-7.8311814956206796</v>
      </c>
      <c r="Q136">
        <v>-3.99990683772194</v>
      </c>
    </row>
    <row r="137" spans="1:17" x14ac:dyDescent="0.25">
      <c r="A137" s="7">
        <v>34151</v>
      </c>
      <c r="C137">
        <v>2.42641576774363</v>
      </c>
      <c r="D137">
        <v>2.5161120287240499</v>
      </c>
      <c r="E137">
        <v>2.4910978949028899</v>
      </c>
      <c r="G137">
        <v>-0.24466445702604001</v>
      </c>
      <c r="H137">
        <v>-0.14599413162372801</v>
      </c>
      <c r="I137">
        <v>-6.4318235997126896E-2</v>
      </c>
      <c r="K137">
        <v>2.4198946570985398</v>
      </c>
      <c r="L137">
        <v>2.71400356650051</v>
      </c>
      <c r="M137">
        <v>2.3568602124489302</v>
      </c>
      <c r="O137">
        <v>-0.60591961002785399</v>
      </c>
      <c r="P137">
        <v>-7.2921305350378702</v>
      </c>
      <c r="Q137">
        <v>-4.2573239783180297</v>
      </c>
    </row>
    <row r="138" spans="1:17" x14ac:dyDescent="0.25">
      <c r="A138" s="7">
        <v>34243</v>
      </c>
      <c r="C138">
        <v>2.5354933885965898</v>
      </c>
      <c r="D138">
        <v>2.4208985894528201</v>
      </c>
      <c r="E138">
        <v>2.4603469327804901</v>
      </c>
      <c r="G138">
        <v>-0.27378716914887002</v>
      </c>
      <c r="H138">
        <v>-0.14491226657112199</v>
      </c>
      <c r="I138">
        <v>-8.8923929118855993E-2</v>
      </c>
      <c r="K138">
        <v>2.5105551134889299</v>
      </c>
      <c r="L138">
        <v>2.6068588446454202</v>
      </c>
      <c r="M138">
        <v>2.3023666667012201</v>
      </c>
      <c r="O138">
        <v>-0.37201462863447399</v>
      </c>
      <c r="P138">
        <v>-6.9666920546944802</v>
      </c>
      <c r="Q138">
        <v>-4.3581329315898101</v>
      </c>
    </row>
    <row r="139" spans="1:17" x14ac:dyDescent="0.25">
      <c r="A139" s="7">
        <v>34335</v>
      </c>
      <c r="C139">
        <v>2.5339470003579398</v>
      </c>
      <c r="D139">
        <v>2.4854284010394099</v>
      </c>
      <c r="E139">
        <v>2.4920553852383298</v>
      </c>
      <c r="G139">
        <v>-0.322659086770474</v>
      </c>
      <c r="H139">
        <v>-0.141829531841698</v>
      </c>
      <c r="I139">
        <v>-0.13782511766383199</v>
      </c>
      <c r="K139">
        <v>2.4599850355890802</v>
      </c>
      <c r="L139">
        <v>2.6832909018577702</v>
      </c>
      <c r="M139">
        <v>2.2842839465438498</v>
      </c>
      <c r="O139">
        <v>-0.124877263709209</v>
      </c>
      <c r="P139">
        <v>-6.4546890888693698</v>
      </c>
      <c r="Q139">
        <v>-4.3565402879080501</v>
      </c>
    </row>
    <row r="140" spans="1:17" x14ac:dyDescent="0.25">
      <c r="A140" s="7">
        <v>34425</v>
      </c>
      <c r="C140">
        <v>2.6002552970026001</v>
      </c>
      <c r="D140">
        <v>2.5199146099702001</v>
      </c>
      <c r="E140">
        <v>2.4555989880389801</v>
      </c>
      <c r="G140">
        <v>-0.23348445046580599</v>
      </c>
      <c r="H140">
        <v>-0.156282845939829</v>
      </c>
      <c r="I140">
        <v>-8.0909657867001605E-2</v>
      </c>
      <c r="K140">
        <v>2.6219758720336501</v>
      </c>
      <c r="L140">
        <v>2.7080371452646799</v>
      </c>
      <c r="M140">
        <v>2.3057662572108701</v>
      </c>
      <c r="O140">
        <v>0.47650270827227797</v>
      </c>
      <c r="P140">
        <v>-5.8586398135066702</v>
      </c>
      <c r="Q140">
        <v>-4.0068024260688198</v>
      </c>
    </row>
    <row r="141" spans="1:17" x14ac:dyDescent="0.25">
      <c r="A141" s="7">
        <v>34516</v>
      </c>
      <c r="C141">
        <v>2.5393203093584402</v>
      </c>
      <c r="D141">
        <v>2.5372973400447201</v>
      </c>
      <c r="E141">
        <v>2.42327322982602</v>
      </c>
      <c r="G141">
        <v>-0.27534420975047103</v>
      </c>
      <c r="H141">
        <v>-0.149068745434419</v>
      </c>
      <c r="I141">
        <v>6.6324635895626304E-3</v>
      </c>
      <c r="K141">
        <v>2.5132005911575201</v>
      </c>
      <c r="L141">
        <v>2.73500973324309</v>
      </c>
      <c r="M141">
        <v>2.3618899308918402</v>
      </c>
      <c r="O141">
        <v>0.58628260377827202</v>
      </c>
      <c r="P141">
        <v>-5.2896179359908597</v>
      </c>
      <c r="Q141">
        <v>-3.6190295119170099</v>
      </c>
    </row>
    <row r="142" spans="1:17" x14ac:dyDescent="0.25">
      <c r="A142" s="7">
        <v>34608</v>
      </c>
      <c r="C142">
        <v>2.6324430465840898</v>
      </c>
      <c r="D142">
        <v>2.4950111300064801</v>
      </c>
      <c r="E142">
        <v>2.4105443781782299</v>
      </c>
      <c r="G142">
        <v>-0.29351181201952098</v>
      </c>
      <c r="H142">
        <v>-0.12898998882547599</v>
      </c>
      <c r="I142">
        <v>2.02486102487534E-2</v>
      </c>
      <c r="K142">
        <v>2.5972953635010398</v>
      </c>
      <c r="L142">
        <v>2.7070228783088699</v>
      </c>
      <c r="M142">
        <v>2.3631344957893599</v>
      </c>
      <c r="O142">
        <v>0.66746849564367505</v>
      </c>
      <c r="P142">
        <v>-4.9093375518953604</v>
      </c>
      <c r="Q142">
        <v>-3.3147671376552799</v>
      </c>
    </row>
    <row r="143" spans="1:17" x14ac:dyDescent="0.25">
      <c r="A143" s="7">
        <v>34700</v>
      </c>
      <c r="C143">
        <v>2.56341461976952</v>
      </c>
      <c r="D143">
        <v>2.4988613298026099</v>
      </c>
      <c r="E143">
        <v>2.3715787130769899</v>
      </c>
      <c r="G143">
        <v>-0.307175344658907</v>
      </c>
      <c r="H143">
        <v>-7.6311670433480902E-2</v>
      </c>
      <c r="I143">
        <v>1.8619121528080498E-2</v>
      </c>
      <c r="K143">
        <v>2.5078285302700598</v>
      </c>
      <c r="L143">
        <v>2.7640776165218202</v>
      </c>
      <c r="M143">
        <v>2.3236330194741801</v>
      </c>
      <c r="O143">
        <v>0.62678715749063896</v>
      </c>
      <c r="P143">
        <v>-4.48831141445703</v>
      </c>
      <c r="Q143">
        <v>-3.0304655314003002</v>
      </c>
    </row>
    <row r="144" spans="1:17" x14ac:dyDescent="0.25">
      <c r="A144" s="7">
        <v>34790</v>
      </c>
      <c r="C144">
        <v>2.5252213462644799</v>
      </c>
      <c r="D144">
        <v>2.4085957315187398</v>
      </c>
      <c r="E144">
        <v>2.36888093988017</v>
      </c>
      <c r="G144">
        <v>-0.29235086792258602</v>
      </c>
      <c r="H144">
        <v>-9.4453558015135594E-2</v>
      </c>
      <c r="I144">
        <v>3.3241737092556803E-2</v>
      </c>
      <c r="K144">
        <v>2.4807112110582201</v>
      </c>
      <c r="L144">
        <v>2.64333322143472</v>
      </c>
      <c r="M144">
        <v>2.3356335821934899</v>
      </c>
      <c r="O144">
        <v>0.47090802109403301</v>
      </c>
      <c r="P144">
        <v>-4.6253038727357403</v>
      </c>
      <c r="Q144">
        <v>-2.7957580439353902</v>
      </c>
    </row>
    <row r="145" spans="1:17" x14ac:dyDescent="0.25">
      <c r="A145" s="7">
        <v>34881</v>
      </c>
      <c r="C145">
        <v>2.62373806278771</v>
      </c>
      <c r="D145">
        <v>2.3636785237571898</v>
      </c>
      <c r="E145">
        <v>2.3097612015184801</v>
      </c>
      <c r="G145">
        <v>-0.33557366365518299</v>
      </c>
      <c r="H145">
        <v>-9.1602490784152904E-2</v>
      </c>
      <c r="I145">
        <v>1.6650168307521199E-2</v>
      </c>
      <c r="K145">
        <v>2.5456741674935999</v>
      </c>
      <c r="L145">
        <v>2.5951280919075099</v>
      </c>
      <c r="M145">
        <v>2.2615816315053601</v>
      </c>
      <c r="O145">
        <v>0.19503995009688399</v>
      </c>
      <c r="P145">
        <v>-4.8398151600641803</v>
      </c>
      <c r="Q145">
        <v>-2.61946986828434</v>
      </c>
    </row>
    <row r="146" spans="1:17" x14ac:dyDescent="0.25">
      <c r="A146" s="7">
        <v>34973</v>
      </c>
      <c r="C146">
        <v>2.6533805722384902</v>
      </c>
      <c r="D146">
        <v>2.3525993051165499</v>
      </c>
      <c r="E146">
        <v>2.2676493928774399</v>
      </c>
      <c r="G146">
        <v>-0.33076724225801901</v>
      </c>
      <c r="H146">
        <v>-0.117682981545365</v>
      </c>
      <c r="I146">
        <v>-3.8098704533925901E-2</v>
      </c>
      <c r="K146">
        <v>2.5830323962819799</v>
      </c>
      <c r="L146">
        <v>2.55645414765634</v>
      </c>
      <c r="M146">
        <v>2.1659029326159698</v>
      </c>
      <c r="O146">
        <v>0.100834445549026</v>
      </c>
      <c r="P146">
        <v>-5.0411982920177296</v>
      </c>
      <c r="Q146">
        <v>-2.6498519660244702</v>
      </c>
    </row>
    <row r="147" spans="1:17" x14ac:dyDescent="0.25">
      <c r="A147" s="7">
        <v>35065</v>
      </c>
      <c r="C147">
        <v>2.70414306796647</v>
      </c>
      <c r="D147">
        <v>2.28539689547077</v>
      </c>
      <c r="E147">
        <v>2.2239540706414198</v>
      </c>
      <c r="G147">
        <v>-0.38531554631021098</v>
      </c>
      <c r="H147">
        <v>-0.12610435589528199</v>
      </c>
      <c r="I147">
        <v>-2.1697030865339501E-2</v>
      </c>
      <c r="K147">
        <v>2.5842287310694401</v>
      </c>
      <c r="L147">
        <v>2.4716455796118799</v>
      </c>
      <c r="M147">
        <v>2.1398357122630798</v>
      </c>
      <c r="O147">
        <v>-0.12891234916071401</v>
      </c>
      <c r="P147">
        <v>-5.1380686998234602</v>
      </c>
      <c r="Q147">
        <v>-2.6633424086094202</v>
      </c>
    </row>
    <row r="148" spans="1:17" x14ac:dyDescent="0.25">
      <c r="A148" s="7">
        <v>35156</v>
      </c>
      <c r="C148">
        <v>2.9056289254049501</v>
      </c>
      <c r="D148">
        <v>2.2964893515125002</v>
      </c>
      <c r="E148">
        <v>2.2480058510436201</v>
      </c>
      <c r="G148">
        <v>-0.34309039168908401</v>
      </c>
      <c r="H148">
        <v>-0.111572058844878</v>
      </c>
      <c r="I148">
        <v>3.8961421491170302E-2</v>
      </c>
      <c r="K148">
        <v>2.8477148026949801</v>
      </c>
      <c r="L148">
        <v>2.4987863767543699</v>
      </c>
      <c r="M148">
        <v>2.2238708663043001</v>
      </c>
      <c r="O148">
        <v>8.45918442876155E-2</v>
      </c>
      <c r="P148">
        <v>-5.01999393213669</v>
      </c>
      <c r="Q148">
        <v>-2.5990557814095601</v>
      </c>
    </row>
    <row r="149" spans="1:17" x14ac:dyDescent="0.25">
      <c r="A149" s="7">
        <v>35247</v>
      </c>
      <c r="C149">
        <v>2.91420536429486</v>
      </c>
      <c r="D149">
        <v>2.3008953332060398</v>
      </c>
      <c r="E149">
        <v>2.2364752598223299</v>
      </c>
      <c r="G149">
        <v>-0.351099832491368</v>
      </c>
      <c r="H149">
        <v>-9.3679129937189007E-2</v>
      </c>
      <c r="I149">
        <v>-0.170366638705159</v>
      </c>
      <c r="K149">
        <v>2.8491235451713499</v>
      </c>
      <c r="L149">
        <v>2.5216874680004899</v>
      </c>
      <c r="M149">
        <v>2.0033358523307099</v>
      </c>
      <c r="O149">
        <v>0.200659330344479</v>
      </c>
      <c r="P149">
        <v>-4.7315155050345696</v>
      </c>
      <c r="Q149">
        <v>-2.6889244496894702</v>
      </c>
    </row>
    <row r="150" spans="1:17" x14ac:dyDescent="0.25">
      <c r="A150" s="7">
        <v>35339</v>
      </c>
      <c r="C150">
        <v>2.96339391377506</v>
      </c>
      <c r="D150">
        <v>2.2865209691978801</v>
      </c>
      <c r="E150">
        <v>2.2152288894001799</v>
      </c>
      <c r="G150">
        <v>-0.289682244434951</v>
      </c>
      <c r="H150">
        <v>-6.7496982071037603E-2</v>
      </c>
      <c r="I150">
        <v>-0.15406685075837601</v>
      </c>
      <c r="K150">
        <v>2.9645573490677801</v>
      </c>
      <c r="L150">
        <v>2.53153065817874</v>
      </c>
      <c r="M150">
        <v>1.99898560710172</v>
      </c>
      <c r="O150">
        <v>0.41212324256503102</v>
      </c>
      <c r="P150">
        <v>-4.3647259455242402</v>
      </c>
      <c r="Q150">
        <v>-2.5153184508494602</v>
      </c>
    </row>
    <row r="151" spans="1:17" x14ac:dyDescent="0.25">
      <c r="A151" s="7">
        <v>35431</v>
      </c>
      <c r="C151">
        <v>2.9583643684126</v>
      </c>
      <c r="D151">
        <v>2.34472984270479</v>
      </c>
      <c r="E151">
        <v>2.1689519977777101</v>
      </c>
      <c r="G151">
        <v>-0.36268297552275403</v>
      </c>
      <c r="H151">
        <v>-6.7921537573824894E-2</v>
      </c>
      <c r="I151">
        <v>-0.12624149484166</v>
      </c>
      <c r="K151">
        <v>2.8860334421444001</v>
      </c>
      <c r="L151">
        <v>2.5972705827704901</v>
      </c>
      <c r="M151">
        <v>1.9818329583857599</v>
      </c>
      <c r="O151">
        <v>0.201988711019567</v>
      </c>
      <c r="P151">
        <v>-3.92716131236523</v>
      </c>
      <c r="Q151">
        <v>-2.3403797606586099</v>
      </c>
    </row>
    <row r="152" spans="1:17" x14ac:dyDescent="0.25">
      <c r="A152" s="7">
        <v>35521</v>
      </c>
      <c r="C152">
        <v>3.14302633643798</v>
      </c>
      <c r="D152">
        <v>2.3444484200633098</v>
      </c>
      <c r="E152">
        <v>2.2250260409178901</v>
      </c>
      <c r="G152">
        <v>-0.29835915126315798</v>
      </c>
      <c r="H152">
        <v>-5.7286572282088499E-2</v>
      </c>
      <c r="I152">
        <v>-0.110168908715343</v>
      </c>
      <c r="K152">
        <v>3.1531430941567402</v>
      </c>
      <c r="L152">
        <v>2.6075856624221498</v>
      </c>
      <c r="M152">
        <v>2.0524057169244299</v>
      </c>
      <c r="O152">
        <v>0.45962321008232698</v>
      </c>
      <c r="P152">
        <v>-3.3629746237551199</v>
      </c>
      <c r="Q152">
        <v>-2.1860431866989498</v>
      </c>
    </row>
    <row r="153" spans="1:17" x14ac:dyDescent="0.25">
      <c r="A153" s="7">
        <v>35612</v>
      </c>
      <c r="C153">
        <v>3.2335020440753399</v>
      </c>
      <c r="D153">
        <v>2.3677724187089999</v>
      </c>
      <c r="E153">
        <v>2.2045240676184998</v>
      </c>
      <c r="G153">
        <v>-0.43107230037495498</v>
      </c>
      <c r="H153">
        <v>-9.5702344385848903E-2</v>
      </c>
      <c r="I153">
        <v>-2.8949464924652702E-3</v>
      </c>
      <c r="K153">
        <v>3.1197854943275001</v>
      </c>
      <c r="L153">
        <v>2.5956816599360399</v>
      </c>
      <c r="M153">
        <v>2.1397531495618298</v>
      </c>
      <c r="O153">
        <v>0.29412215205218201</v>
      </c>
      <c r="P153">
        <v>-3.0061955161094098</v>
      </c>
      <c r="Q153">
        <v>-1.73525233477358</v>
      </c>
    </row>
    <row r="154" spans="1:17" x14ac:dyDescent="0.25">
      <c r="A154" s="7">
        <v>35704</v>
      </c>
      <c r="C154">
        <v>3.2320218290429201</v>
      </c>
      <c r="D154">
        <v>2.3575762718625102</v>
      </c>
      <c r="E154">
        <v>2.2239218095953399</v>
      </c>
      <c r="G154">
        <v>-0.43287697608353898</v>
      </c>
      <c r="H154">
        <v>-9.8197344689526594E-2</v>
      </c>
      <c r="I154">
        <v>5.63593028397502E-2</v>
      </c>
      <c r="K154">
        <v>3.11635532619179</v>
      </c>
      <c r="L154">
        <v>2.58159697039047</v>
      </c>
      <c r="M154">
        <v>2.2178606904162099</v>
      </c>
      <c r="O154">
        <v>0.33887762749293399</v>
      </c>
      <c r="P154">
        <v>-2.5871643721556601</v>
      </c>
      <c r="Q154">
        <v>-1.3782987677641401</v>
      </c>
    </row>
    <row r="155" spans="1:17" x14ac:dyDescent="0.25">
      <c r="A155" s="7">
        <v>35796</v>
      </c>
      <c r="C155">
        <v>3.2868299365586</v>
      </c>
      <c r="D155">
        <v>2.42122646308616</v>
      </c>
      <c r="E155">
        <v>2.2139661346344202</v>
      </c>
      <c r="G155">
        <v>-0.452522423565065</v>
      </c>
      <c r="H155">
        <v>-6.7834191108175304E-2</v>
      </c>
      <c r="I155">
        <v>-2.8703055167680999E-2</v>
      </c>
      <c r="K155">
        <v>3.15689719052643</v>
      </c>
      <c r="L155">
        <v>2.6843096053568498</v>
      </c>
      <c r="M155">
        <v>2.1231220905780299</v>
      </c>
      <c r="O155">
        <v>0.26473533183752801</v>
      </c>
      <c r="P155">
        <v>-2.0408030126882299</v>
      </c>
      <c r="Q155">
        <v>-1.1736332416599</v>
      </c>
    </row>
    <row r="156" spans="1:17" x14ac:dyDescent="0.25">
      <c r="A156" s="7">
        <v>35886</v>
      </c>
      <c r="C156">
        <v>3.32184273388392</v>
      </c>
      <c r="D156">
        <v>2.3083122933335698</v>
      </c>
      <c r="E156">
        <v>2.1650753679963102</v>
      </c>
      <c r="G156">
        <v>-0.45538929559436597</v>
      </c>
      <c r="H156">
        <v>-0.102845082199935</v>
      </c>
      <c r="I156">
        <v>9.9687293707877503E-2</v>
      </c>
      <c r="K156">
        <v>3.1924794867989501</v>
      </c>
      <c r="L156">
        <v>2.5209521772701602</v>
      </c>
      <c r="M156">
        <v>2.2039939253259901</v>
      </c>
      <c r="O156">
        <v>0.212890777410848</v>
      </c>
      <c r="P156">
        <v>-2.0680900687766002</v>
      </c>
      <c r="Q156">
        <v>-0.83024621323579595</v>
      </c>
    </row>
    <row r="157" spans="1:17" x14ac:dyDescent="0.25">
      <c r="A157" s="7">
        <v>35977</v>
      </c>
      <c r="C157">
        <v>3.4182637758374801</v>
      </c>
      <c r="D157">
        <v>2.36455093474745</v>
      </c>
      <c r="E157">
        <v>2.1601320391124901</v>
      </c>
      <c r="G157">
        <v>-0.41970559162013998</v>
      </c>
      <c r="H157">
        <v>-0.110822286623984</v>
      </c>
      <c r="I157">
        <v>3.0018226559516401E-2</v>
      </c>
      <c r="K157">
        <v>3.3340475859976899</v>
      </c>
      <c r="L157">
        <v>2.57689994246318</v>
      </c>
      <c r="M157">
        <v>2.1295202772811601</v>
      </c>
      <c r="O157">
        <v>0.29533625587669099</v>
      </c>
      <c r="P157">
        <v>-2.06987435779621</v>
      </c>
      <c r="Q157">
        <v>-0.84706088888560804</v>
      </c>
    </row>
    <row r="158" spans="1:17" x14ac:dyDescent="0.25">
      <c r="A158" s="7">
        <v>36069</v>
      </c>
      <c r="C158">
        <v>3.5704336581001801</v>
      </c>
      <c r="D158">
        <v>2.45486763640191</v>
      </c>
      <c r="E158">
        <v>2.1411565655449398</v>
      </c>
      <c r="G158">
        <v>-0.41619920942875299</v>
      </c>
      <c r="H158">
        <v>-7.9762068015822002E-2</v>
      </c>
      <c r="I158">
        <v>-0.12566302998232901</v>
      </c>
      <c r="K158">
        <v>3.50465873731748</v>
      </c>
      <c r="L158">
        <v>2.7106207564204801</v>
      </c>
      <c r="M158">
        <v>1.95539614551356</v>
      </c>
      <c r="O158">
        <v>0.407482053415606</v>
      </c>
      <c r="P158">
        <v>-1.72714583764133</v>
      </c>
      <c r="Q158">
        <v>-0.992181059689074</v>
      </c>
    </row>
    <row r="159" spans="1:17" x14ac:dyDescent="0.25">
      <c r="A159" s="7">
        <v>36161</v>
      </c>
      <c r="C159">
        <v>3.5696016972207598</v>
      </c>
      <c r="D159">
        <v>2.5949129110563902</v>
      </c>
      <c r="E159">
        <v>2.1893411530614002</v>
      </c>
      <c r="G159">
        <v>-0.45539124615556298</v>
      </c>
      <c r="H159">
        <v>-7.82522424662591E-2</v>
      </c>
      <c r="I159">
        <v>-8.8146524962227593E-2</v>
      </c>
      <c r="K159">
        <v>3.4645530859606799</v>
      </c>
      <c r="L159">
        <v>2.8713163251215899</v>
      </c>
      <c r="M159">
        <v>2.03974480637982</v>
      </c>
      <c r="O159">
        <v>0.38233924943335801</v>
      </c>
      <c r="P159">
        <v>-1.31865332984398</v>
      </c>
      <c r="Q159">
        <v>-0.91819174486772703</v>
      </c>
    </row>
    <row r="160" spans="1:17" x14ac:dyDescent="0.25">
      <c r="A160" s="7">
        <v>36251</v>
      </c>
      <c r="C160">
        <v>3.55521795116517</v>
      </c>
      <c r="D160">
        <v>2.5779423379314799</v>
      </c>
      <c r="E160">
        <v>2.1663637622710499</v>
      </c>
      <c r="G160">
        <v>-0.42421358690359501</v>
      </c>
      <c r="H160">
        <v>-5.5868277822184599E-2</v>
      </c>
      <c r="I160">
        <v>-0.155202579041779</v>
      </c>
      <c r="K160">
        <v>3.4799352899748501</v>
      </c>
      <c r="L160">
        <v>2.8744102901475999</v>
      </c>
      <c r="M160">
        <v>1.9503562845570499</v>
      </c>
      <c r="O160">
        <v>0.43780182266471002</v>
      </c>
      <c r="P160">
        <v>-0.99125723338858096</v>
      </c>
      <c r="Q160">
        <v>-0.81839475532456196</v>
      </c>
    </row>
    <row r="161" spans="1:17" x14ac:dyDescent="0.25">
      <c r="A161" s="7">
        <v>36342</v>
      </c>
      <c r="C161">
        <v>3.6472191764034698</v>
      </c>
      <c r="D161">
        <v>2.69437181146135</v>
      </c>
      <c r="E161">
        <v>2.2297663139482</v>
      </c>
      <c r="G161">
        <v>-0.402899068271308</v>
      </c>
      <c r="H161">
        <v>-4.1690181249713097E-2</v>
      </c>
      <c r="I161">
        <v>-9.6136639153750994E-2</v>
      </c>
      <c r="K161">
        <v>3.6022805991576501</v>
      </c>
      <c r="L161">
        <v>3.0209306761284198</v>
      </c>
      <c r="M161">
        <v>2.0710452108444901</v>
      </c>
      <c r="O161">
        <v>0.52019499721472995</v>
      </c>
      <c r="P161">
        <v>-0.68303393299089499</v>
      </c>
      <c r="Q161">
        <v>-0.59356338736574799</v>
      </c>
    </row>
    <row r="162" spans="1:17" x14ac:dyDescent="0.25">
      <c r="A162" s="7">
        <v>36434</v>
      </c>
      <c r="C162">
        <v>3.77035034226612</v>
      </c>
      <c r="D162">
        <v>2.7662137390799901</v>
      </c>
      <c r="E162">
        <v>2.24256039048529</v>
      </c>
      <c r="G162">
        <v>-0.330937604531098</v>
      </c>
      <c r="H162">
        <v>-6.1862777073705702E-2</v>
      </c>
      <c r="I162">
        <v>-2.48250608042495E-2</v>
      </c>
      <c r="K162">
        <v>3.8094580776442499</v>
      </c>
      <c r="L162">
        <v>3.0824188908218102</v>
      </c>
      <c r="M162">
        <v>2.1547917651308102</v>
      </c>
      <c r="O162">
        <v>0.85114747686770897</v>
      </c>
      <c r="P162">
        <v>-0.41604498403898998</v>
      </c>
      <c r="Q162">
        <v>-0.18058581995046599</v>
      </c>
    </row>
    <row r="163" spans="1:17" x14ac:dyDescent="0.25">
      <c r="A163" s="7">
        <v>36526</v>
      </c>
      <c r="C163">
        <v>3.6351435054332</v>
      </c>
      <c r="D163">
        <v>2.8622468982316298</v>
      </c>
      <c r="E163">
        <v>2.2844650539523901</v>
      </c>
      <c r="G163">
        <v>-0.30300508500562801</v>
      </c>
      <c r="H163">
        <v>-8.4584858149384295E-2</v>
      </c>
      <c r="I163">
        <v>1.7277338332741098E-2</v>
      </c>
      <c r="K163">
        <v>3.68891373093581</v>
      </c>
      <c r="L163">
        <v>3.1688551504645899</v>
      </c>
      <c r="M163">
        <v>2.23762265923523</v>
      </c>
      <c r="O163">
        <v>0.88622241228586096</v>
      </c>
      <c r="P163">
        <v>-0.144676840567001</v>
      </c>
      <c r="Q163">
        <v>0.181234059658891</v>
      </c>
    </row>
    <row r="164" spans="1:17" x14ac:dyDescent="0.25">
      <c r="A164" s="7">
        <v>36617</v>
      </c>
      <c r="C164">
        <v>3.8574699747230099</v>
      </c>
      <c r="D164">
        <v>2.8979286019347699</v>
      </c>
      <c r="E164">
        <v>2.2880805030884299</v>
      </c>
      <c r="G164">
        <v>-0.35781378746475401</v>
      </c>
      <c r="H164">
        <v>-7.6244680818802799E-2</v>
      </c>
      <c r="I164">
        <v>9.5716002999516308E-3</v>
      </c>
      <c r="K164">
        <v>3.8782519829815998</v>
      </c>
      <c r="L164">
        <v>3.21775377244753</v>
      </c>
      <c r="M164">
        <v>2.2334308929124802</v>
      </c>
      <c r="O164">
        <v>0.754289830181051</v>
      </c>
      <c r="P164">
        <v>0.13590951168691801</v>
      </c>
      <c r="Q164">
        <v>0.479284227837525</v>
      </c>
    </row>
    <row r="165" spans="1:17" x14ac:dyDescent="0.25">
      <c r="A165" s="7">
        <v>36708</v>
      </c>
      <c r="C165">
        <v>3.6756970296268499</v>
      </c>
      <c r="D165">
        <v>2.9300429966705499</v>
      </c>
      <c r="E165">
        <v>2.26612218726634</v>
      </c>
      <c r="G165">
        <v>-0.33440410777045798</v>
      </c>
      <c r="H165">
        <v>-4.8045920460200002E-2</v>
      </c>
      <c r="I165">
        <v>0.19828822717273201</v>
      </c>
      <c r="K165">
        <v>3.7020484043068902</v>
      </c>
      <c r="L165">
        <v>3.2824561121271101</v>
      </c>
      <c r="M165">
        <v>2.4008055238960599</v>
      </c>
      <c r="O165">
        <v>0.693684308077536</v>
      </c>
      <c r="P165">
        <v>0.33060501800287101</v>
      </c>
      <c r="Q165">
        <v>0.85934447122235702</v>
      </c>
    </row>
    <row r="166" spans="1:17" x14ac:dyDescent="0.25">
      <c r="A166" s="7">
        <v>36800</v>
      </c>
      <c r="C166">
        <v>3.6713779392414101</v>
      </c>
      <c r="D166">
        <v>2.8619703846192999</v>
      </c>
      <c r="E166">
        <v>2.2537393401099801</v>
      </c>
      <c r="G166">
        <v>-0.32809749420541301</v>
      </c>
      <c r="H166">
        <v>-2.2760751995371201E-2</v>
      </c>
      <c r="I166">
        <v>0.23255511383232799</v>
      </c>
      <c r="K166">
        <v>3.7036120254284</v>
      </c>
      <c r="L166">
        <v>3.23036495094154</v>
      </c>
      <c r="M166">
        <v>2.4230371217270998</v>
      </c>
      <c r="O166">
        <v>0.39942438495393201</v>
      </c>
      <c r="P166">
        <v>0.238786794233874</v>
      </c>
      <c r="Q166">
        <v>0.89924454126662601</v>
      </c>
    </row>
    <row r="167" spans="1:17" x14ac:dyDescent="0.25">
      <c r="A167" s="7">
        <v>36892</v>
      </c>
      <c r="C167">
        <v>3.4698034407779001</v>
      </c>
      <c r="D167">
        <v>2.8801003288615799</v>
      </c>
      <c r="E167">
        <v>2.31348101339597</v>
      </c>
      <c r="G167">
        <v>-0.26766976603374198</v>
      </c>
      <c r="H167">
        <v>-2.85225644352365E-2</v>
      </c>
      <c r="I167">
        <v>0.34483493583962799</v>
      </c>
      <c r="K167">
        <v>3.54268149579601</v>
      </c>
      <c r="L167">
        <v>3.2452109644681202</v>
      </c>
      <c r="M167">
        <v>2.5933818042644101</v>
      </c>
      <c r="O167">
        <v>0.10433417763965699</v>
      </c>
      <c r="P167">
        <v>-3.0746503981219999E-2</v>
      </c>
      <c r="Q167">
        <v>0.95810977627206695</v>
      </c>
    </row>
    <row r="168" spans="1:17" x14ac:dyDescent="0.25">
      <c r="A168" s="7">
        <v>36982</v>
      </c>
      <c r="C168">
        <v>3.5181577758084499</v>
      </c>
      <c r="D168">
        <v>2.8384246339144998</v>
      </c>
      <c r="E168">
        <v>2.2293535199533698</v>
      </c>
      <c r="G168">
        <v>-0.36986149126322898</v>
      </c>
      <c r="H168">
        <v>1.6363592723563899E-2</v>
      </c>
      <c r="I168">
        <v>0.66762295640348801</v>
      </c>
      <c r="K168">
        <v>3.49358989702709</v>
      </c>
      <c r="L168">
        <v>3.2427254663684701</v>
      </c>
      <c r="M168">
        <v>2.8344035985945299</v>
      </c>
      <c r="O168">
        <v>-0.52619173317873402</v>
      </c>
      <c r="P168">
        <v>-8.6791114953939499E-2</v>
      </c>
      <c r="Q168">
        <v>1.32138922069771</v>
      </c>
    </row>
    <row r="169" spans="1:17" x14ac:dyDescent="0.25">
      <c r="A169" s="7">
        <v>37073</v>
      </c>
      <c r="C169">
        <v>3.3044664703995301</v>
      </c>
      <c r="D169">
        <v>2.7497856983951499</v>
      </c>
      <c r="E169">
        <v>2.2345793476262901</v>
      </c>
      <c r="G169">
        <v>-0.47370643691192998</v>
      </c>
      <c r="H169">
        <v>2.0437045921299002E-3</v>
      </c>
      <c r="I169">
        <v>0.42232329480638398</v>
      </c>
      <c r="K169">
        <v>3.1550806687744202</v>
      </c>
      <c r="L169">
        <v>3.1276520550808802</v>
      </c>
      <c r="M169">
        <v>2.5941830875851499</v>
      </c>
      <c r="O169">
        <v>-1.1004430819248201</v>
      </c>
      <c r="P169">
        <v>-0.416848540018805</v>
      </c>
      <c r="Q169">
        <v>0.80589647023225597</v>
      </c>
    </row>
    <row r="170" spans="1:17" x14ac:dyDescent="0.25">
      <c r="A170" s="7">
        <v>37165</v>
      </c>
      <c r="C170">
        <v>3.2162586055991702</v>
      </c>
      <c r="D170">
        <v>2.7646996379872699</v>
      </c>
      <c r="E170">
        <v>2.1978537782370502</v>
      </c>
      <c r="G170">
        <v>-0.400318558487606</v>
      </c>
      <c r="H170">
        <v>-6.9133678498466397E-2</v>
      </c>
      <c r="I170">
        <v>0.38146263996963697</v>
      </c>
      <c r="K170">
        <v>3.1316034207782102</v>
      </c>
      <c r="L170">
        <v>3.0734269509096999</v>
      </c>
      <c r="M170">
        <v>2.5176276664792501</v>
      </c>
      <c r="O170">
        <v>-1.15195453708941</v>
      </c>
      <c r="P170">
        <v>-0.77857180234275303</v>
      </c>
      <c r="Q170">
        <v>0.50644137769199904</v>
      </c>
    </row>
    <row r="171" spans="1:17" x14ac:dyDescent="0.25">
      <c r="A171" s="7">
        <v>37257</v>
      </c>
      <c r="C171">
        <v>3.22254005138968</v>
      </c>
      <c r="D171">
        <v>2.8407468746201601</v>
      </c>
      <c r="E171">
        <v>2.1842831678694998</v>
      </c>
      <c r="G171">
        <v>-0.46862785781713001</v>
      </c>
      <c r="H171">
        <v>-1.6629684999703898E-2</v>
      </c>
      <c r="I171">
        <v>0.48757947773081101</v>
      </c>
      <c r="K171">
        <v>3.0701920669094198</v>
      </c>
      <c r="L171">
        <v>3.2123718179609302</v>
      </c>
      <c r="M171">
        <v>2.6105547900098398</v>
      </c>
      <c r="O171">
        <v>-1.2717399054188301</v>
      </c>
      <c r="P171">
        <v>-0.29709140156842301</v>
      </c>
      <c r="Q171">
        <v>0.35600984845450501</v>
      </c>
    </row>
    <row r="172" spans="1:17" x14ac:dyDescent="0.25">
      <c r="A172" s="7">
        <v>37347</v>
      </c>
      <c r="C172">
        <v>3.10851628368167</v>
      </c>
      <c r="D172">
        <v>2.7585006261203402</v>
      </c>
      <c r="E172">
        <v>2.2068690257455801</v>
      </c>
      <c r="G172">
        <v>-0.35167196743738899</v>
      </c>
      <c r="H172">
        <v>2.0917772732953099E-2</v>
      </c>
      <c r="I172">
        <v>0.25433061149439601</v>
      </c>
      <c r="K172">
        <v>3.0619331966895298</v>
      </c>
      <c r="L172">
        <v>3.1564321500395902</v>
      </c>
      <c r="M172">
        <v>2.3992578480398801</v>
      </c>
      <c r="O172">
        <v>-0.78072153207529005</v>
      </c>
      <c r="P172">
        <v>0.13462474683393599</v>
      </c>
      <c r="Q172">
        <v>-7.0685645581988907E-2</v>
      </c>
    </row>
    <row r="173" spans="1:17" x14ac:dyDescent="0.25">
      <c r="A173" s="7">
        <v>37438</v>
      </c>
      <c r="C173">
        <v>2.97853432920909</v>
      </c>
      <c r="D173">
        <v>2.7444068534552502</v>
      </c>
      <c r="E173">
        <v>2.20722697358989</v>
      </c>
      <c r="G173">
        <v>-0.33429329244724199</v>
      </c>
      <c r="H173">
        <v>4.0623363779284397E-2</v>
      </c>
      <c r="I173">
        <v>0.18926834899030401</v>
      </c>
      <c r="K173">
        <v>2.93657268985194</v>
      </c>
      <c r="L173">
        <v>3.1601177241233001</v>
      </c>
      <c r="M173">
        <v>2.33454348659905</v>
      </c>
      <c r="O173">
        <v>-0.57788313424748605</v>
      </c>
      <c r="P173">
        <v>0.43588100788423401</v>
      </c>
      <c r="Q173">
        <v>-0.192356877624661</v>
      </c>
    </row>
    <row r="174" spans="1:17" x14ac:dyDescent="0.25">
      <c r="A174" s="7">
        <v>37530</v>
      </c>
      <c r="C174">
        <v>2.8260024078214099</v>
      </c>
      <c r="D174">
        <v>2.6960169198735602</v>
      </c>
      <c r="E174">
        <v>2.17375203249608</v>
      </c>
      <c r="G174">
        <v>-0.42122945050366201</v>
      </c>
      <c r="H174">
        <v>2.5757316340910101E-3</v>
      </c>
      <c r="I174">
        <v>0.11569329696186199</v>
      </c>
      <c r="K174">
        <v>2.6821341907987799</v>
      </c>
      <c r="L174">
        <v>3.0670665400392001</v>
      </c>
      <c r="M174">
        <v>2.22843305886129</v>
      </c>
      <c r="O174">
        <v>-0.71685184073692199</v>
      </c>
      <c r="P174">
        <v>0.46334162203879697</v>
      </c>
      <c r="Q174">
        <v>-0.29669872861109098</v>
      </c>
    </row>
    <row r="175" spans="1:17" x14ac:dyDescent="0.25">
      <c r="A175" s="7">
        <v>37622</v>
      </c>
      <c r="C175">
        <v>2.7636781154409902</v>
      </c>
      <c r="D175">
        <v>2.6476376228348601</v>
      </c>
      <c r="E175">
        <v>2.09915836550931</v>
      </c>
      <c r="G175">
        <v>-0.46318614170615202</v>
      </c>
      <c r="H175">
        <v>3.65676989070488E-2</v>
      </c>
      <c r="I175">
        <v>4.08917837519506E-2</v>
      </c>
      <c r="K175">
        <v>2.5717363183687101</v>
      </c>
      <c r="L175">
        <v>3.0460670456490999</v>
      </c>
      <c r="M175">
        <v>2.08113155307041</v>
      </c>
      <c r="O175">
        <v>-0.71252675142704902</v>
      </c>
      <c r="P175">
        <v>0.70037284001205102</v>
      </c>
      <c r="Q175">
        <v>-0.49207501490400302</v>
      </c>
    </row>
    <row r="176" spans="1:17" x14ac:dyDescent="0.25">
      <c r="A176" s="7">
        <v>37712</v>
      </c>
      <c r="C176">
        <v>2.7483763557933498</v>
      </c>
      <c r="D176">
        <v>2.52885895933046</v>
      </c>
      <c r="E176">
        <v>2.0696692243782202</v>
      </c>
      <c r="G176">
        <v>-0.44882791033689901</v>
      </c>
      <c r="H176">
        <v>-7.1294616503474198E-2</v>
      </c>
      <c r="I176">
        <v>6.4489116690893494E-2</v>
      </c>
      <c r="K176">
        <v>2.56929098141579</v>
      </c>
      <c r="L176">
        <v>2.80319217899652</v>
      </c>
      <c r="M176">
        <v>2.0760674379322399</v>
      </c>
      <c r="O176">
        <v>-0.43217031154904401</v>
      </c>
      <c r="P176">
        <v>0.26332035182747399</v>
      </c>
      <c r="Q176">
        <v>-0.69393993443395596</v>
      </c>
    </row>
    <row r="177" spans="1:17" x14ac:dyDescent="0.25">
      <c r="A177" s="7">
        <v>37803</v>
      </c>
      <c r="C177">
        <v>2.8610598440081398</v>
      </c>
      <c r="D177">
        <v>2.4941189201490701</v>
      </c>
      <c r="E177">
        <v>2.0954162819750102</v>
      </c>
      <c r="G177">
        <v>-0.39529121319108601</v>
      </c>
      <c r="H177">
        <v>-6.7933506914347394E-2</v>
      </c>
      <c r="I177">
        <v>0.106812156654953</v>
      </c>
      <c r="K177">
        <v>2.7465706164066201</v>
      </c>
      <c r="L177">
        <v>2.7670652089782002</v>
      </c>
      <c r="M177">
        <v>2.1434148742043702</v>
      </c>
      <c r="O177">
        <v>0.15475957693217901</v>
      </c>
      <c r="P177">
        <v>0.20443795490365299</v>
      </c>
      <c r="Q177">
        <v>-0.77130914584381605</v>
      </c>
    </row>
    <row r="178" spans="1:17" x14ac:dyDescent="0.25">
      <c r="A178" s="7">
        <v>37895</v>
      </c>
      <c r="C178">
        <v>2.8464187907526299</v>
      </c>
      <c r="D178">
        <v>2.49239921522125</v>
      </c>
      <c r="E178">
        <v>2.0966658690837798</v>
      </c>
      <c r="G178">
        <v>-0.38413696179171702</v>
      </c>
      <c r="H178">
        <v>-3.7952555671148101E-2</v>
      </c>
      <c r="I178">
        <v>0.11398826711886</v>
      </c>
      <c r="K178">
        <v>2.74164685165931</v>
      </c>
      <c r="L178">
        <v>2.7950914173169101</v>
      </c>
      <c r="M178">
        <v>2.1518054987118198</v>
      </c>
      <c r="O178">
        <v>0.67457612053613003</v>
      </c>
      <c r="P178">
        <v>0.35409384510143099</v>
      </c>
      <c r="Q178">
        <v>-0.678349278716041</v>
      </c>
    </row>
    <row r="179" spans="1:17" x14ac:dyDescent="0.25">
      <c r="A179" s="7">
        <v>37987</v>
      </c>
      <c r="C179">
        <v>2.7308357289790801</v>
      </c>
      <c r="D179">
        <v>2.4958757124552098</v>
      </c>
      <c r="E179">
        <v>2.0817191171560401</v>
      </c>
      <c r="G179">
        <v>-0.33953510712519802</v>
      </c>
      <c r="H179">
        <v>-7.5327000801752003E-2</v>
      </c>
      <c r="I179">
        <v>9.76986592506945E-2</v>
      </c>
      <c r="K179">
        <v>2.6593216129639399</v>
      </c>
      <c r="L179">
        <v>2.7616686142329101</v>
      </c>
      <c r="M179">
        <v>2.12098866021344</v>
      </c>
      <c r="O179">
        <v>1.09038665758817</v>
      </c>
      <c r="P179">
        <v>0.338537322244292</v>
      </c>
      <c r="Q179">
        <v>-0.54235651314047595</v>
      </c>
    </row>
    <row r="180" spans="1:17" x14ac:dyDescent="0.25">
      <c r="A180" s="7">
        <v>38078</v>
      </c>
      <c r="C180">
        <v>2.6999960192548702</v>
      </c>
      <c r="D180">
        <v>2.5481225679550801</v>
      </c>
      <c r="E180">
        <v>2.0722401020111301</v>
      </c>
      <c r="G180">
        <v>-0.32309114663927202</v>
      </c>
      <c r="H180">
        <v>-5.1969736041757399E-2</v>
      </c>
      <c r="I180">
        <v>0.121499314386007</v>
      </c>
      <c r="K180">
        <v>2.64189906519724</v>
      </c>
      <c r="L180">
        <v>2.8444134916103101</v>
      </c>
      <c r="M180">
        <v>2.1355763545782001</v>
      </c>
      <c r="O180">
        <v>1.33775183826162</v>
      </c>
      <c r="P180">
        <v>0.66572745627888696</v>
      </c>
      <c r="Q180">
        <v>-0.35742570506181398</v>
      </c>
    </row>
    <row r="181" spans="1:17" x14ac:dyDescent="0.25">
      <c r="A181" s="7">
        <v>38169</v>
      </c>
      <c r="C181">
        <v>2.72416410328678</v>
      </c>
      <c r="D181">
        <v>2.5879587386441201</v>
      </c>
      <c r="E181">
        <v>2.0330281495563298</v>
      </c>
      <c r="G181">
        <v>-0.43315272906263602</v>
      </c>
      <c r="H181">
        <v>-6.6870321389910101E-2</v>
      </c>
      <c r="I181">
        <v>-2.8510496642559498E-2</v>
      </c>
      <c r="K181">
        <v>2.5583775710119401</v>
      </c>
      <c r="L181">
        <v>2.8747936231666902</v>
      </c>
      <c r="M181">
        <v>1.9474551813268399</v>
      </c>
      <c r="O181">
        <v>1.31035601574501</v>
      </c>
      <c r="P181">
        <v>0.94585873743136495</v>
      </c>
      <c r="Q181">
        <v>-0.38228502353081201</v>
      </c>
    </row>
    <row r="182" spans="1:17" x14ac:dyDescent="0.25">
      <c r="A182" s="7">
        <v>38261</v>
      </c>
      <c r="C182">
        <v>2.7294434459561101</v>
      </c>
      <c r="D182">
        <v>2.5541383337471801</v>
      </c>
      <c r="E182">
        <v>2.0264992194675999</v>
      </c>
      <c r="G182">
        <v>-0.37587045896710303</v>
      </c>
      <c r="H182">
        <v>-5.0543898092492497E-2</v>
      </c>
      <c r="I182">
        <v>-0.120711072569147</v>
      </c>
      <c r="K182">
        <v>2.6214573308918601</v>
      </c>
      <c r="L182">
        <v>2.8526772907161</v>
      </c>
      <c r="M182">
        <v>1.8489089275147701</v>
      </c>
      <c r="O182">
        <v>1.7239810789508301</v>
      </c>
      <c r="P182">
        <v>1.24671745123317</v>
      </c>
      <c r="Q182">
        <v>-0.43790816617365602</v>
      </c>
    </row>
    <row r="183" spans="1:17" x14ac:dyDescent="0.25">
      <c r="A183" s="7">
        <v>38353</v>
      </c>
      <c r="C183">
        <v>2.75510749996754</v>
      </c>
      <c r="D183">
        <v>2.4941086149695701</v>
      </c>
      <c r="E183">
        <v>1.99851522617129</v>
      </c>
      <c r="G183">
        <v>-0.29368717368026198</v>
      </c>
      <c r="H183">
        <v>-5.3988635488449802E-2</v>
      </c>
      <c r="I183">
        <v>-0.16435958055913799</v>
      </c>
      <c r="K183">
        <v>2.7318234980782501</v>
      </c>
      <c r="L183">
        <v>2.7809983667803202</v>
      </c>
      <c r="M183">
        <v>1.7780618732094799</v>
      </c>
      <c r="O183">
        <v>2.18341957223174</v>
      </c>
      <c r="P183">
        <v>1.27943448217405</v>
      </c>
      <c r="Q183">
        <v>-0.43494468905851102</v>
      </c>
    </row>
    <row r="184" spans="1:17" x14ac:dyDescent="0.25">
      <c r="A184" s="7">
        <v>38443</v>
      </c>
      <c r="C184">
        <v>2.6984295148091002</v>
      </c>
      <c r="D184">
        <v>2.5073069981408098</v>
      </c>
      <c r="E184">
        <v>2.0065093561128999</v>
      </c>
      <c r="G184">
        <v>-0.40071390941634399</v>
      </c>
      <c r="H184">
        <v>-7.2139179798638195E-2</v>
      </c>
      <c r="I184">
        <v>-0.17595780558122501</v>
      </c>
      <c r="K184">
        <v>2.5625560516066899</v>
      </c>
      <c r="L184">
        <v>2.7778500739826999</v>
      </c>
      <c r="M184">
        <v>1.77423340110168</v>
      </c>
      <c r="O184">
        <v>2.0331740997319199</v>
      </c>
      <c r="P184">
        <v>1.2563567059527301</v>
      </c>
      <c r="Q184">
        <v>-0.41908249159928301</v>
      </c>
    </row>
    <row r="185" spans="1:17" x14ac:dyDescent="0.25">
      <c r="A185" s="7">
        <v>38534</v>
      </c>
      <c r="C185">
        <v>2.7319998940103298</v>
      </c>
      <c r="D185">
        <v>2.5737969376682202</v>
      </c>
      <c r="E185">
        <v>2.0217806364436202</v>
      </c>
      <c r="G185">
        <v>-0.48258818776269802</v>
      </c>
      <c r="H185">
        <v>-7.3547310822599396E-2</v>
      </c>
      <c r="I185">
        <v>-0.160800048798731</v>
      </c>
      <c r="K185">
        <v>2.5175469556641001</v>
      </c>
      <c r="L185">
        <v>2.8520192907977502</v>
      </c>
      <c r="M185">
        <v>1.8042338081439599</v>
      </c>
      <c r="O185">
        <v>1.85400812380931</v>
      </c>
      <c r="P185">
        <v>1.4643185807769901</v>
      </c>
      <c r="Q185">
        <v>-0.29562920148418897</v>
      </c>
    </row>
    <row r="186" spans="1:17" x14ac:dyDescent="0.25">
      <c r="A186" s="7">
        <v>38626</v>
      </c>
      <c r="C186">
        <v>2.6936224741166099</v>
      </c>
      <c r="D186">
        <v>2.5897834482077799</v>
      </c>
      <c r="E186">
        <v>2.0171526258551502</v>
      </c>
      <c r="G186">
        <v>-0.38987107335976701</v>
      </c>
      <c r="H186">
        <v>-5.7886176618456298E-2</v>
      </c>
      <c r="I186">
        <v>-6.9040970580511701E-2</v>
      </c>
      <c r="K186">
        <v>2.56812005447259</v>
      </c>
      <c r="L186">
        <v>2.8858518668225401</v>
      </c>
      <c r="M186">
        <v>1.8914947734943901</v>
      </c>
      <c r="O186">
        <v>2.0494863278788702</v>
      </c>
      <c r="P186">
        <v>1.7614883616957999</v>
      </c>
      <c r="Q186">
        <v>-3.0109917809113498E-2</v>
      </c>
    </row>
    <row r="187" spans="1:17" x14ac:dyDescent="0.25">
      <c r="A187" s="7">
        <v>38718</v>
      </c>
      <c r="C187">
        <v>2.8483887681194302</v>
      </c>
      <c r="D187">
        <v>2.5936834526301</v>
      </c>
      <c r="E187">
        <v>2.04921726858815</v>
      </c>
      <c r="G187">
        <v>-0.41871945830236001</v>
      </c>
      <c r="H187">
        <v>-6.1448840150837902E-2</v>
      </c>
      <c r="I187">
        <v>-0.11694483303785</v>
      </c>
      <c r="K187">
        <v>2.7092276781937499</v>
      </c>
      <c r="L187">
        <v>2.8867222347065602</v>
      </c>
      <c r="M187">
        <v>1.87475557224973</v>
      </c>
      <c r="O187">
        <v>2.0147499488823502</v>
      </c>
      <c r="P187">
        <v>1.89201910116918</v>
      </c>
      <c r="Q187">
        <v>8.7871161281555005E-2</v>
      </c>
    </row>
    <row r="188" spans="1:17" x14ac:dyDescent="0.25">
      <c r="A188" s="7">
        <v>38808</v>
      </c>
      <c r="C188">
        <v>2.7416688643517402</v>
      </c>
      <c r="D188">
        <v>2.5042415710252701</v>
      </c>
      <c r="E188">
        <v>2.07682055043071</v>
      </c>
      <c r="G188">
        <v>-0.32773930170469101</v>
      </c>
      <c r="H188">
        <v>-5.2109197733107598E-2</v>
      </c>
      <c r="I188">
        <v>4.6567124247568502E-2</v>
      </c>
      <c r="K188">
        <v>2.6830137841992099</v>
      </c>
      <c r="L188">
        <v>2.79439566648445</v>
      </c>
      <c r="M188">
        <v>2.0650960501004501</v>
      </c>
      <c r="O188">
        <v>2.1678563248729001</v>
      </c>
      <c r="P188">
        <v>1.81016323362002</v>
      </c>
      <c r="Q188">
        <v>0.50453462744189903</v>
      </c>
    </row>
    <row r="189" spans="1:17" x14ac:dyDescent="0.25">
      <c r="A189" s="7">
        <v>38899</v>
      </c>
      <c r="C189">
        <v>2.70202164506322</v>
      </c>
      <c r="D189">
        <v>2.4814436345739201</v>
      </c>
      <c r="E189">
        <v>2.0509883914117202</v>
      </c>
      <c r="G189">
        <v>-0.450276471478193</v>
      </c>
      <c r="H189">
        <v>-4.1340921198061098E-2</v>
      </c>
      <c r="I189">
        <v>7.9511346461572305E-2</v>
      </c>
      <c r="K189">
        <v>2.5169381735248</v>
      </c>
      <c r="L189">
        <v>2.7792501343223801</v>
      </c>
      <c r="M189">
        <v>2.07293316318736</v>
      </c>
      <c r="O189">
        <v>1.58145286632703</v>
      </c>
      <c r="P189">
        <v>1.61837354144029</v>
      </c>
      <c r="Q189">
        <v>0.77854389529648005</v>
      </c>
    </row>
    <row r="190" spans="1:17" x14ac:dyDescent="0.25">
      <c r="A190" s="7">
        <v>38991</v>
      </c>
      <c r="C190">
        <v>2.8096463110858698</v>
      </c>
      <c r="D190">
        <v>2.4725909065138199</v>
      </c>
      <c r="E190">
        <v>2.1067491611842102</v>
      </c>
      <c r="G190">
        <v>-0.53479390455012599</v>
      </c>
      <c r="H190">
        <v>-3.4282116528030697E-2</v>
      </c>
      <c r="I190">
        <v>0.126031458413982</v>
      </c>
      <c r="K190">
        <v>2.5506083522247498</v>
      </c>
      <c r="L190">
        <v>2.7762462781947401</v>
      </c>
      <c r="M190">
        <v>2.17364896705462</v>
      </c>
      <c r="O190">
        <v>1.1627803443543601</v>
      </c>
      <c r="P190">
        <v>1.4622742293486199</v>
      </c>
      <c r="Q190">
        <v>0.95265521754277005</v>
      </c>
    </row>
    <row r="191" spans="1:17" x14ac:dyDescent="0.25">
      <c r="A191" s="7">
        <v>39083</v>
      </c>
      <c r="C191">
        <v>2.7472112379881599</v>
      </c>
      <c r="D191">
        <v>2.4906167662788699</v>
      </c>
      <c r="E191">
        <v>2.1031823378039398</v>
      </c>
      <c r="G191">
        <v>-0.452897243011123</v>
      </c>
      <c r="H191">
        <v>-3.0343718697149798E-2</v>
      </c>
      <c r="I191">
        <v>0.127649238847548</v>
      </c>
      <c r="K191">
        <v>2.5639421791188699</v>
      </c>
      <c r="L191">
        <v>2.8006741919319902</v>
      </c>
      <c r="M191">
        <v>2.1718000367196599</v>
      </c>
      <c r="O191">
        <v>1.1661531628653801</v>
      </c>
      <c r="P191">
        <v>1.3910976982876899</v>
      </c>
      <c r="Q191">
        <v>1.14098427790623</v>
      </c>
    </row>
    <row r="192" spans="1:17" x14ac:dyDescent="0.25">
      <c r="A192" s="7">
        <v>39173</v>
      </c>
      <c r="C192">
        <v>2.8004911749321102</v>
      </c>
      <c r="D192">
        <v>2.5443289921046901</v>
      </c>
      <c r="E192">
        <v>2.1114348944499</v>
      </c>
      <c r="G192">
        <v>-0.58665465246724402</v>
      </c>
      <c r="H192">
        <v>-4.1697657973527098E-2</v>
      </c>
      <c r="I192">
        <v>0.13923410304640299</v>
      </c>
      <c r="K192">
        <v>2.48869392686131</v>
      </c>
      <c r="L192">
        <v>2.8503735127923902</v>
      </c>
      <c r="M192">
        <v>2.19140582708792</v>
      </c>
      <c r="O192">
        <v>0.63073328435223197</v>
      </c>
      <c r="P192">
        <v>1.40478425224751</v>
      </c>
      <c r="Q192">
        <v>1.2242495901580199</v>
      </c>
    </row>
    <row r="193" spans="1:17" x14ac:dyDescent="0.25">
      <c r="A193" s="7">
        <v>39264</v>
      </c>
      <c r="C193">
        <v>2.8079719413444502</v>
      </c>
      <c r="D193">
        <v>2.50429353995523</v>
      </c>
      <c r="E193">
        <v>2.0990000012893901</v>
      </c>
      <c r="G193">
        <v>-0.57725250178417897</v>
      </c>
      <c r="H193">
        <v>-6.8724645729364195E-2</v>
      </c>
      <c r="I193">
        <v>0.10448259371525701</v>
      </c>
      <c r="K193">
        <v>2.50631105231896</v>
      </c>
      <c r="L193">
        <v>2.7778392901902298</v>
      </c>
      <c r="M193">
        <v>2.1445684437369099</v>
      </c>
      <c r="O193">
        <v>0.49029682710397499</v>
      </c>
      <c r="P193">
        <v>1.2943660163750199</v>
      </c>
      <c r="Q193">
        <v>1.1807605118742699</v>
      </c>
    </row>
    <row r="194" spans="1:17" x14ac:dyDescent="0.25">
      <c r="A194" s="7">
        <v>39356</v>
      </c>
      <c r="C194">
        <v>2.8090337130523602</v>
      </c>
      <c r="D194">
        <v>2.4600533330685201</v>
      </c>
      <c r="E194">
        <v>2.0960122526670499</v>
      </c>
      <c r="G194">
        <v>-0.47714374433201201</v>
      </c>
      <c r="H194">
        <v>-0.14542109844290901</v>
      </c>
      <c r="I194">
        <v>0.30222669824295101</v>
      </c>
      <c r="K194">
        <v>2.6075857902758002</v>
      </c>
      <c r="L194">
        <v>2.6508561696271999</v>
      </c>
      <c r="M194">
        <v>2.3394086589439098</v>
      </c>
      <c r="O194">
        <v>0.58647773677955695</v>
      </c>
      <c r="P194">
        <v>0.84841346302221199</v>
      </c>
      <c r="Q194">
        <v>1.2893815595268701</v>
      </c>
    </row>
    <row r="195" spans="1:17" x14ac:dyDescent="0.25">
      <c r="A195" s="7">
        <v>39448</v>
      </c>
      <c r="C195">
        <v>2.6240108084400302</v>
      </c>
      <c r="D195">
        <v>2.4035067753178501</v>
      </c>
      <c r="E195">
        <v>2.1143418771771598</v>
      </c>
      <c r="G195">
        <v>-0.56349616949152004</v>
      </c>
      <c r="H195">
        <v>-9.9497512160943602E-2</v>
      </c>
      <c r="I195">
        <v>0.390709262821124</v>
      </c>
      <c r="K195">
        <v>2.31805117624309</v>
      </c>
      <c r="L195">
        <v>2.6325047859724</v>
      </c>
      <c r="M195">
        <v>2.4457063772030501</v>
      </c>
      <c r="O195">
        <v>7.7620481984581602E-2</v>
      </c>
      <c r="P195">
        <v>0.73626806206027595</v>
      </c>
      <c r="Q195">
        <v>1.27002943151638</v>
      </c>
    </row>
    <row r="196" spans="1:17" x14ac:dyDescent="0.25">
      <c r="A196" s="7">
        <v>39539</v>
      </c>
      <c r="C196">
        <v>2.66797389035712</v>
      </c>
      <c r="D196">
        <v>2.3976738701565199</v>
      </c>
      <c r="E196">
        <v>2.0386509753884199</v>
      </c>
      <c r="G196">
        <v>-0.61932463161365803</v>
      </c>
      <c r="H196">
        <v>-9.0111950919639E-2</v>
      </c>
      <c r="I196">
        <v>7.3882874639290802E-2</v>
      </c>
      <c r="K196">
        <v>2.31050060291662</v>
      </c>
      <c r="L196">
        <v>2.6352602388781698</v>
      </c>
      <c r="M196">
        <v>2.0553135585211</v>
      </c>
      <c r="O196">
        <v>-0.26664343477193603</v>
      </c>
      <c r="P196">
        <v>0.55497144003197696</v>
      </c>
      <c r="Q196">
        <v>0.76463484592795805</v>
      </c>
    </row>
    <row r="197" spans="1:17" x14ac:dyDescent="0.25">
      <c r="A197" s="7">
        <v>39630</v>
      </c>
      <c r="C197">
        <v>2.4229234142943001</v>
      </c>
      <c r="D197">
        <v>2.4328565220956699</v>
      </c>
      <c r="E197">
        <v>1.9751942644874301</v>
      </c>
      <c r="G197">
        <v>-0.620623128932562</v>
      </c>
      <c r="H197">
        <v>-5.5131416129671297E-2</v>
      </c>
      <c r="I197">
        <v>1.2477760232220299E-2</v>
      </c>
      <c r="K197">
        <v>2.0401008707252899</v>
      </c>
      <c r="L197">
        <v>2.71023195943856</v>
      </c>
      <c r="M197">
        <v>1.93223281861689</v>
      </c>
      <c r="O197">
        <v>-0.438656017616609</v>
      </c>
      <c r="P197">
        <v>0.66857547515485305</v>
      </c>
      <c r="Q197">
        <v>0.25201085941535001</v>
      </c>
    </row>
    <row r="198" spans="1:17" x14ac:dyDescent="0.25">
      <c r="A198" s="7">
        <v>39722</v>
      </c>
      <c r="C198">
        <v>1.94317204019547</v>
      </c>
      <c r="D198">
        <v>2.1778893626037901</v>
      </c>
      <c r="E198">
        <v>1.8233126783743201</v>
      </c>
      <c r="G198">
        <v>-0.98967899035364204</v>
      </c>
      <c r="H198">
        <v>-7.3823496094074306E-2</v>
      </c>
      <c r="I198">
        <v>-0.36081337989079998</v>
      </c>
      <c r="K198">
        <v>1.14420788874034</v>
      </c>
      <c r="L198">
        <v>2.4017254829292498</v>
      </c>
      <c r="M198">
        <v>1.4113230627159401</v>
      </c>
      <c r="O198">
        <v>-1.9018168267381299</v>
      </c>
      <c r="P198">
        <v>0.25019880815238998</v>
      </c>
      <c r="Q198">
        <v>-0.78851384240397204</v>
      </c>
    </row>
    <row r="199" spans="1:17" x14ac:dyDescent="0.25">
      <c r="A199" s="7">
        <v>39814</v>
      </c>
      <c r="C199">
        <v>1.7097645893746201</v>
      </c>
      <c r="D199">
        <v>1.83603508121161</v>
      </c>
      <c r="E199">
        <v>1.56991995443499</v>
      </c>
      <c r="G199">
        <v>-1.049243295063</v>
      </c>
      <c r="H199">
        <v>-0.12981297916906501</v>
      </c>
      <c r="I199">
        <v>-0.80048458880333895</v>
      </c>
      <c r="K199">
        <v>0.82832809240869099</v>
      </c>
      <c r="L199">
        <v>1.9571593201539701</v>
      </c>
      <c r="M199">
        <v>0.725371286728836</v>
      </c>
      <c r="O199">
        <v>-2.65836017561071</v>
      </c>
      <c r="P199">
        <v>-0.83513858951647502</v>
      </c>
      <c r="Q199">
        <v>-2.32409426091635</v>
      </c>
    </row>
    <row r="200" spans="1:17" x14ac:dyDescent="0.25">
      <c r="A200" s="7">
        <v>39904</v>
      </c>
      <c r="C200">
        <v>1.59546085485883</v>
      </c>
      <c r="D200">
        <v>1.6853540103799101</v>
      </c>
      <c r="E200">
        <v>1.6687866494346899</v>
      </c>
      <c r="G200">
        <v>-0.87053591628961902</v>
      </c>
      <c r="H200">
        <v>-0.10697394337157801</v>
      </c>
      <c r="I200">
        <v>-0.83151963493877801</v>
      </c>
      <c r="K200">
        <v>0.88151326611260095</v>
      </c>
      <c r="L200">
        <v>1.80872318584382</v>
      </c>
      <c r="M200">
        <v>0.79042797255309205</v>
      </c>
      <c r="O200">
        <v>-2.4732532747289002</v>
      </c>
      <c r="P200">
        <v>-1.4915253664053101</v>
      </c>
      <c r="Q200">
        <v>-3.6066515694533301</v>
      </c>
    </row>
    <row r="201" spans="1:17" x14ac:dyDescent="0.25">
      <c r="A201" s="7">
        <v>39995</v>
      </c>
      <c r="C201">
        <v>1.5603428040868399</v>
      </c>
      <c r="D201">
        <v>1.7094208586256801</v>
      </c>
      <c r="E201">
        <v>1.70344862839931</v>
      </c>
      <c r="G201">
        <v>-0.82619720883000103</v>
      </c>
      <c r="H201">
        <v>-0.12776502499971201</v>
      </c>
      <c r="I201">
        <v>-0.79110413341406405</v>
      </c>
      <c r="K201">
        <v>0.88728722160400497</v>
      </c>
      <c r="L201">
        <v>1.8152882512386399</v>
      </c>
      <c r="M201">
        <v>0.86453257020739804</v>
      </c>
      <c r="O201">
        <v>-2.2970007269131001</v>
      </c>
      <c r="P201">
        <v>-1.6513176714676701</v>
      </c>
      <c r="Q201">
        <v>-3.9491573028312801</v>
      </c>
    </row>
    <row r="202" spans="1:17" x14ac:dyDescent="0.25">
      <c r="A202" s="7">
        <v>40087</v>
      </c>
      <c r="C202">
        <v>1.60727452950442</v>
      </c>
      <c r="D202">
        <v>1.7633636149440099</v>
      </c>
      <c r="E202">
        <v>1.69074312398182</v>
      </c>
      <c r="G202">
        <v>-0.60830284906837695</v>
      </c>
      <c r="H202">
        <v>-0.110284315897656</v>
      </c>
      <c r="I202">
        <v>-0.71397727950089096</v>
      </c>
      <c r="K202">
        <v>1.1567194745681999</v>
      </c>
      <c r="L202">
        <v>1.89408425836387</v>
      </c>
      <c r="M202">
        <v>0.92931053428561095</v>
      </c>
      <c r="O202">
        <v>-1.4258795715708199</v>
      </c>
      <c r="P202">
        <v>-1.1767373432281301</v>
      </c>
      <c r="Q202">
        <v>-3.79355063729508</v>
      </c>
    </row>
    <row r="203" spans="1:17" x14ac:dyDescent="0.25">
      <c r="A203" s="7">
        <v>40179</v>
      </c>
      <c r="C203">
        <v>1.5467604818770999</v>
      </c>
      <c r="D203">
        <v>1.7932685000412101</v>
      </c>
      <c r="E203">
        <v>1.6534838624905399</v>
      </c>
      <c r="G203">
        <v>-0.68710435446977403</v>
      </c>
      <c r="H203">
        <v>-8.4782951663637807E-2</v>
      </c>
      <c r="I203">
        <v>-0.621206591887693</v>
      </c>
      <c r="K203">
        <v>1.01146470123082</v>
      </c>
      <c r="L203">
        <v>1.9535777110121899</v>
      </c>
      <c r="M203">
        <v>0.98586774304987101</v>
      </c>
      <c r="O203">
        <v>-1.22967659388291</v>
      </c>
      <c r="P203">
        <v>-0.51423789779971696</v>
      </c>
      <c r="Q203">
        <v>-3.4322905265235</v>
      </c>
    </row>
    <row r="204" spans="1:17" x14ac:dyDescent="0.25">
      <c r="A204" s="7">
        <v>40269</v>
      </c>
      <c r="C204">
        <v>1.5901115037870299</v>
      </c>
      <c r="D204">
        <v>1.73430924595259</v>
      </c>
      <c r="E204">
        <v>1.66608202742881</v>
      </c>
      <c r="G204">
        <v>-0.72815014206344197</v>
      </c>
      <c r="H204">
        <v>-0.11803641149833</v>
      </c>
      <c r="I204">
        <v>-0.51375350266445696</v>
      </c>
      <c r="K204">
        <v>1.01802467109733</v>
      </c>
      <c r="L204">
        <v>1.85330683341089</v>
      </c>
      <c r="M204">
        <v>1.10556539540365</v>
      </c>
      <c r="O204">
        <v>-0.90648519583908205</v>
      </c>
      <c r="P204">
        <v>-0.19861664001257401</v>
      </c>
      <c r="Q204">
        <v>-2.9642138606002399</v>
      </c>
    </row>
    <row r="205" spans="1:17" x14ac:dyDescent="0.25">
      <c r="A205" s="7">
        <v>40360</v>
      </c>
      <c r="C205">
        <v>1.5854002906215801</v>
      </c>
      <c r="D205">
        <v>1.7265093186678999</v>
      </c>
      <c r="E205">
        <v>1.60708579652175</v>
      </c>
      <c r="G205">
        <v>-0.81061318459562004</v>
      </c>
      <c r="H205">
        <v>-0.14937153183244001</v>
      </c>
      <c r="I205">
        <v>-0.38448124187390897</v>
      </c>
      <c r="K205">
        <v>0.93038802800357701</v>
      </c>
      <c r="L205">
        <v>1.81310574295101</v>
      </c>
      <c r="M205">
        <v>1.17749731517268</v>
      </c>
      <c r="O205">
        <v>-0.66063402585916697</v>
      </c>
      <c r="P205">
        <v>3.02707819759576E-2</v>
      </c>
      <c r="Q205">
        <v>-2.3537579012465799</v>
      </c>
    </row>
    <row r="206" spans="1:17" x14ac:dyDescent="0.25">
      <c r="A206" s="7">
        <v>40452</v>
      </c>
      <c r="C206">
        <v>1.5250001487252001</v>
      </c>
      <c r="D206">
        <v>1.7723735603670101</v>
      </c>
      <c r="E206">
        <v>1.5871267401351501</v>
      </c>
      <c r="G206">
        <v>-0.76594879306011698</v>
      </c>
      <c r="H206">
        <v>-0.122447209620101</v>
      </c>
      <c r="I206">
        <v>-0.38393807914227202</v>
      </c>
      <c r="K206">
        <v>0.90872423674208702</v>
      </c>
      <c r="L206">
        <v>1.89216273023876</v>
      </c>
      <c r="M206">
        <v>1.15864162678995</v>
      </c>
      <c r="O206">
        <v>-0.202693976732576</v>
      </c>
      <c r="P206">
        <v>0.528628342637944</v>
      </c>
      <c r="Q206">
        <v>-1.98085056695504</v>
      </c>
    </row>
    <row r="207" spans="1:17" x14ac:dyDescent="0.25">
      <c r="A207" s="7">
        <v>40544</v>
      </c>
      <c r="C207">
        <v>1.3398266999205299</v>
      </c>
      <c r="D207">
        <v>1.76823687231766</v>
      </c>
      <c r="E207">
        <v>1.5951199001733201</v>
      </c>
      <c r="G207">
        <v>-0.70747654136375004</v>
      </c>
      <c r="H207">
        <v>-0.13872149750976301</v>
      </c>
      <c r="I207">
        <v>-0.22669049374832101</v>
      </c>
      <c r="K207">
        <v>0.76384898004124402</v>
      </c>
      <c r="L207">
        <v>1.87118637894177</v>
      </c>
      <c r="M207">
        <v>1.3236580224177299</v>
      </c>
      <c r="O207">
        <v>5.4567895166542299E-2</v>
      </c>
      <c r="P207">
        <v>0.82660024059015302</v>
      </c>
      <c r="Q207">
        <v>-1.42785542654792</v>
      </c>
    </row>
    <row r="208" spans="1:17" x14ac:dyDescent="0.25">
      <c r="A208" s="7">
        <v>40634</v>
      </c>
      <c r="C208">
        <v>1.3774718742544401</v>
      </c>
      <c r="D208">
        <v>1.6917761276515799</v>
      </c>
      <c r="E208">
        <v>1.50094028365017</v>
      </c>
      <c r="G208">
        <v>-0.59215442420476005</v>
      </c>
      <c r="H208">
        <v>-0.100545165837573</v>
      </c>
      <c r="I208">
        <v>-0.142111636220182</v>
      </c>
      <c r="K208">
        <v>0.92051100015821596</v>
      </c>
      <c r="L208">
        <v>1.8224518134657299</v>
      </c>
      <c r="M208">
        <v>1.3167006708409099</v>
      </c>
      <c r="O208">
        <v>0.43834100066135301</v>
      </c>
      <c r="P208">
        <v>1.0816069572495599</v>
      </c>
      <c r="Q208">
        <v>-0.95191879549543001</v>
      </c>
    </row>
    <row r="209" spans="1:17" x14ac:dyDescent="0.25">
      <c r="A209" s="7">
        <v>40725</v>
      </c>
      <c r="C209">
        <v>1.2717986462541599</v>
      </c>
      <c r="D209">
        <v>1.8086296312555801</v>
      </c>
      <c r="E209">
        <v>1.4621233178391699</v>
      </c>
      <c r="G209">
        <v>-0.63084198139963099</v>
      </c>
      <c r="H209">
        <v>-9.2156445433643097E-2</v>
      </c>
      <c r="I209">
        <v>-0.35198861623412298</v>
      </c>
      <c r="K209">
        <v>0.76577879532698401</v>
      </c>
      <c r="L209">
        <v>1.9636648069981799</v>
      </c>
      <c r="M209">
        <v>1.0690962288721499</v>
      </c>
      <c r="O209">
        <v>0.44553042253710401</v>
      </c>
      <c r="P209">
        <v>1.3949418560965201</v>
      </c>
      <c r="Q209">
        <v>-1.0568657127576</v>
      </c>
    </row>
    <row r="210" spans="1:17" x14ac:dyDescent="0.25">
      <c r="A210" s="7">
        <v>40817</v>
      </c>
      <c r="C210">
        <v>1.4138763549190501</v>
      </c>
      <c r="D210">
        <v>1.80374914074635</v>
      </c>
      <c r="E210">
        <v>1.37658521886086</v>
      </c>
      <c r="G210">
        <v>-0.67127347956852301</v>
      </c>
      <c r="H210">
        <v>-7.4437416512669594E-2</v>
      </c>
      <c r="I210">
        <v>-0.20239739297036599</v>
      </c>
      <c r="K210">
        <v>0.88136938478613602</v>
      </c>
      <c r="L210">
        <v>1.9758363120161</v>
      </c>
      <c r="M210">
        <v>1.13555021285234</v>
      </c>
      <c r="O210">
        <v>0.58010093217512804</v>
      </c>
      <c r="P210">
        <v>1.80504059553493</v>
      </c>
      <c r="Q210">
        <v>-0.89117453335075003</v>
      </c>
    </row>
    <row r="211" spans="1:17" x14ac:dyDescent="0.25">
      <c r="A211" s="7">
        <v>40909</v>
      </c>
      <c r="C211">
        <v>1.4222553976385199</v>
      </c>
      <c r="D211">
        <v>1.72078841937611</v>
      </c>
      <c r="E211">
        <v>1.33318535458201</v>
      </c>
      <c r="G211">
        <v>-0.55173172093771095</v>
      </c>
      <c r="H211">
        <v>-0.11059339922174601</v>
      </c>
      <c r="I211">
        <v>-0.354720120923256</v>
      </c>
      <c r="K211">
        <v>1.0101125568526099</v>
      </c>
      <c r="L211">
        <v>1.84538108132245</v>
      </c>
      <c r="M211">
        <v>0.94104575600295004</v>
      </c>
      <c r="O211">
        <v>1.2355438274350901</v>
      </c>
      <c r="P211">
        <v>1.78480530342301</v>
      </c>
      <c r="Q211">
        <v>-1.18080647095599</v>
      </c>
    </row>
    <row r="212" spans="1:17" x14ac:dyDescent="0.25">
      <c r="A212" s="7">
        <v>41000</v>
      </c>
      <c r="C212">
        <v>1.3961970553078999</v>
      </c>
      <c r="D212">
        <v>1.6992480010334401</v>
      </c>
      <c r="E212">
        <v>1.27352732986817</v>
      </c>
      <c r="G212">
        <v>-0.65767592408826903</v>
      </c>
      <c r="H212">
        <v>-0.12431994818730301</v>
      </c>
      <c r="I212">
        <v>-0.35201440792822097</v>
      </c>
      <c r="K212">
        <v>0.875552485605955</v>
      </c>
      <c r="L212">
        <v>1.8071701110857501</v>
      </c>
      <c r="M212">
        <v>0.88576790921514903</v>
      </c>
      <c r="O212">
        <v>1.2491974116208</v>
      </c>
      <c r="P212">
        <v>1.7639398412571801</v>
      </c>
      <c r="Q212">
        <v>-1.32085476620682</v>
      </c>
    </row>
    <row r="213" spans="1:17" x14ac:dyDescent="0.25">
      <c r="A213" s="7">
        <v>41091</v>
      </c>
      <c r="C213">
        <v>1.3321372065355901</v>
      </c>
      <c r="D213">
        <v>1.6531402878866299</v>
      </c>
      <c r="E213">
        <v>1.24769737550807</v>
      </c>
      <c r="G213">
        <v>-0.75787257899951899</v>
      </c>
      <c r="H213">
        <v>-0.170844557419114</v>
      </c>
      <c r="I213">
        <v>-0.50747470838053499</v>
      </c>
      <c r="K213">
        <v>0.70500875491121995</v>
      </c>
      <c r="L213">
        <v>1.70823608925218</v>
      </c>
      <c r="M213">
        <v>0.70520264241486996</v>
      </c>
      <c r="O213">
        <v>1.1368251500814499</v>
      </c>
      <c r="P213">
        <v>1.6153125720171599</v>
      </c>
      <c r="Q213">
        <v>-1.6247740613750901</v>
      </c>
    </row>
    <row r="214" spans="1:17" x14ac:dyDescent="0.25">
      <c r="A214" s="7">
        <v>41183</v>
      </c>
      <c r="C214">
        <v>1.2660042341148601</v>
      </c>
      <c r="D214">
        <v>1.62003587285386</v>
      </c>
      <c r="E214">
        <v>1.16701487651955</v>
      </c>
      <c r="G214">
        <v>-0.72401214460876895</v>
      </c>
      <c r="H214">
        <v>-0.17715884759841799</v>
      </c>
      <c r="I214">
        <v>-0.40330439349819702</v>
      </c>
      <c r="K214">
        <v>0.66624552078218402</v>
      </c>
      <c r="L214">
        <v>1.66429288998194</v>
      </c>
      <c r="M214">
        <v>0.73095503236640202</v>
      </c>
      <c r="O214">
        <v>1.25474731141981</v>
      </c>
      <c r="P214">
        <v>1.57439179152794</v>
      </c>
      <c r="Q214">
        <v>-1.5915662136294499</v>
      </c>
    </row>
    <row r="215" spans="1:17" x14ac:dyDescent="0.25">
      <c r="A215" s="7">
        <v>41275</v>
      </c>
      <c r="C215">
        <v>1.39119573458409</v>
      </c>
      <c r="D215">
        <v>1.6810955869121</v>
      </c>
      <c r="E215">
        <v>1.12079823863356</v>
      </c>
      <c r="G215">
        <v>-0.75247723258340105</v>
      </c>
      <c r="H215">
        <v>-0.157661652474789</v>
      </c>
      <c r="I215">
        <v>-0.59104816772991497</v>
      </c>
      <c r="K215">
        <v>0.77525899605329596</v>
      </c>
      <c r="L215">
        <v>1.75319503991723</v>
      </c>
      <c r="M215">
        <v>0.49829181605327899</v>
      </c>
      <c r="O215">
        <v>1.34727800530334</v>
      </c>
      <c r="P215">
        <v>1.7721206254367401</v>
      </c>
      <c r="Q215">
        <v>-1.90799431520782</v>
      </c>
    </row>
    <row r="216" spans="1:17" x14ac:dyDescent="0.25">
      <c r="A216" s="7">
        <v>41365</v>
      </c>
      <c r="C216">
        <v>1.3437563224490501</v>
      </c>
      <c r="D216">
        <v>1.6812607548005101</v>
      </c>
      <c r="E216">
        <v>1.1623791661424401</v>
      </c>
      <c r="G216">
        <v>-0.82964992921889902</v>
      </c>
      <c r="H216">
        <v>-0.17314951673617099</v>
      </c>
      <c r="I216">
        <v>-0.53870020173242505</v>
      </c>
      <c r="K216">
        <v>0.64599089200512605</v>
      </c>
      <c r="L216">
        <v>1.7378949176066401</v>
      </c>
      <c r="M216">
        <v>0.59105362759128399</v>
      </c>
      <c r="O216">
        <v>1.3304111123293301</v>
      </c>
      <c r="P216">
        <v>1.88724172016452</v>
      </c>
      <c r="Q216">
        <v>-1.8712882836789499</v>
      </c>
    </row>
    <row r="217" spans="1:17" x14ac:dyDescent="0.25">
      <c r="A217" s="7">
        <v>41456</v>
      </c>
      <c r="C217">
        <v>1.4204103506993899</v>
      </c>
      <c r="D217">
        <v>1.7223479665000601</v>
      </c>
      <c r="E217">
        <v>1.1401338905542899</v>
      </c>
      <c r="G217">
        <v>-0.79152736423405401</v>
      </c>
      <c r="H217">
        <v>-0.17527089602686299</v>
      </c>
      <c r="I217">
        <v>-0.61823152498941403</v>
      </c>
      <c r="K217">
        <v>0.76829078237833504</v>
      </c>
      <c r="L217">
        <v>1.7824762803010199</v>
      </c>
      <c r="M217">
        <v>0.48990140298634299</v>
      </c>
      <c r="O217">
        <v>1.58844534647017</v>
      </c>
      <c r="P217">
        <v>2.0544455115225402</v>
      </c>
      <c r="Q217">
        <v>-1.7095483916707499</v>
      </c>
    </row>
    <row r="218" spans="1:17" x14ac:dyDescent="0.25">
      <c r="A218" s="7">
        <v>41548</v>
      </c>
      <c r="C218">
        <v>1.48430900526369</v>
      </c>
      <c r="D218">
        <v>1.7877687934106901</v>
      </c>
      <c r="E218">
        <v>1.1155219202314299</v>
      </c>
      <c r="G218">
        <v>-0.77667015707717102</v>
      </c>
      <c r="H218">
        <v>-0.18335998219334501</v>
      </c>
      <c r="I218">
        <v>-0.77164713665628604</v>
      </c>
      <c r="K218">
        <v>0.85331805052106802</v>
      </c>
      <c r="L218">
        <v>1.8487493100649099</v>
      </c>
      <c r="M218">
        <v>0.31256462296979898</v>
      </c>
      <c r="O218">
        <v>1.8602263338809699</v>
      </c>
      <c r="P218">
        <v>2.2850050103225499</v>
      </c>
      <c r="Q218">
        <v>-1.6379388488189801</v>
      </c>
    </row>
    <row r="219" spans="1:17" x14ac:dyDescent="0.25">
      <c r="A219" s="7">
        <v>41640</v>
      </c>
      <c r="C219">
        <v>1.32089480760365</v>
      </c>
      <c r="D219">
        <v>1.7167917091692799</v>
      </c>
      <c r="E219">
        <v>1.10560161321608</v>
      </c>
      <c r="G219">
        <v>-0.86416175177785204</v>
      </c>
      <c r="H219">
        <v>-0.14835558575086699</v>
      </c>
      <c r="I219">
        <v>-0.67936563463423305</v>
      </c>
      <c r="K219">
        <v>0.58637378511947202</v>
      </c>
      <c r="L219">
        <v>1.8030759404808401</v>
      </c>
      <c r="M219">
        <v>0.395204258408973</v>
      </c>
      <c r="O219">
        <v>1.6738161291259499</v>
      </c>
      <c r="P219">
        <v>2.483090679204</v>
      </c>
      <c r="Q219">
        <v>-1.3244523972411999</v>
      </c>
    </row>
    <row r="220" spans="1:17" x14ac:dyDescent="0.25">
      <c r="A220" s="7">
        <v>41730</v>
      </c>
      <c r="C220">
        <v>1.51423748344402</v>
      </c>
      <c r="D220">
        <v>1.7822450430328201</v>
      </c>
      <c r="E220">
        <v>1.0877571807344499</v>
      </c>
      <c r="G220">
        <v>-0.805466179351499</v>
      </c>
      <c r="H220">
        <v>-0.13104101638833701</v>
      </c>
      <c r="I220">
        <v>-0.84672089904101899</v>
      </c>
      <c r="K220">
        <v>0.85738787109503201</v>
      </c>
      <c r="L220">
        <v>1.89478957556351</v>
      </c>
      <c r="M220">
        <v>0.210505414114106</v>
      </c>
      <c r="O220">
        <v>1.9215804021923799</v>
      </c>
      <c r="P220">
        <v>2.6430675075060899</v>
      </c>
      <c r="Q220">
        <v>-1.2710881465448001</v>
      </c>
    </row>
    <row r="221" spans="1:17" x14ac:dyDescent="0.25">
      <c r="A221" s="7">
        <v>41821</v>
      </c>
      <c r="C221">
        <v>1.6396475771507499</v>
      </c>
      <c r="D221">
        <v>1.82956901529157</v>
      </c>
      <c r="E221">
        <v>1.0854989727672899</v>
      </c>
      <c r="G221">
        <v>-0.83637186375766603</v>
      </c>
      <c r="H221">
        <v>-0.112560346955278</v>
      </c>
      <c r="I221">
        <v>-0.78658511081788995</v>
      </c>
      <c r="K221">
        <v>0.96420079725502295</v>
      </c>
      <c r="L221">
        <v>1.9670621470188201</v>
      </c>
      <c r="M221">
        <v>0.26844637712647901</v>
      </c>
      <c r="O221">
        <v>2.1733503355436601</v>
      </c>
      <c r="P221">
        <v>2.93586603099499</v>
      </c>
      <c r="Q221">
        <v>-1.0160328218703401</v>
      </c>
    </row>
    <row r="222" spans="1:17" x14ac:dyDescent="0.25">
      <c r="A222" s="7">
        <v>41913</v>
      </c>
      <c r="C222">
        <v>1.62081447569393</v>
      </c>
      <c r="D222">
        <v>1.8354112224119801</v>
      </c>
      <c r="E222">
        <v>1.07234675426367</v>
      </c>
      <c r="G222">
        <v>-0.92140922401159897</v>
      </c>
      <c r="H222">
        <v>-0.111912931475435</v>
      </c>
      <c r="I222">
        <v>-0.759109129291342</v>
      </c>
      <c r="K222">
        <v>0.85848193929525796</v>
      </c>
      <c r="L222">
        <v>1.97435024412396</v>
      </c>
      <c r="M222">
        <v>0.28313929297930901</v>
      </c>
      <c r="O222">
        <v>2.1986349905665699</v>
      </c>
      <c r="P222">
        <v>3.1366666759153099</v>
      </c>
      <c r="Q222">
        <v>-0.77672150329863099</v>
      </c>
    </row>
    <row r="223" spans="1:17" x14ac:dyDescent="0.25">
      <c r="A223" s="7">
        <v>42005</v>
      </c>
      <c r="C223">
        <v>1.7119204802802701</v>
      </c>
      <c r="D223">
        <v>1.6776431742445801</v>
      </c>
      <c r="E223">
        <v>1.0950274520544101</v>
      </c>
      <c r="G223">
        <v>-1.0101885312804</v>
      </c>
      <c r="H223">
        <v>-0.12896426782592499</v>
      </c>
      <c r="I223">
        <v>-0.66214373124319104</v>
      </c>
      <c r="K223">
        <v>0.86975033947180802</v>
      </c>
      <c r="L223">
        <v>1.7779681588063301</v>
      </c>
      <c r="M223">
        <v>0.402148793268088</v>
      </c>
      <c r="O223">
        <v>2.1548550186430502</v>
      </c>
      <c r="P223">
        <v>2.9468539176484101</v>
      </c>
      <c r="Q223">
        <v>-0.46446825380576201</v>
      </c>
    </row>
    <row r="224" spans="1:17" x14ac:dyDescent="0.25">
      <c r="A224" s="7">
        <v>42095</v>
      </c>
      <c r="C224">
        <v>1.7084966231762699</v>
      </c>
      <c r="D224">
        <v>1.6038113949138799</v>
      </c>
      <c r="E224">
        <v>1.07774816518318</v>
      </c>
      <c r="G224">
        <v>-0.915861629653556</v>
      </c>
      <c r="H224">
        <v>-0.14426949201212899</v>
      </c>
      <c r="I224">
        <v>-0.56103405283229202</v>
      </c>
      <c r="K224">
        <v>0.96031734562929505</v>
      </c>
      <c r="L224">
        <v>1.67874031252555</v>
      </c>
      <c r="M224">
        <v>0.48646417505068601</v>
      </c>
      <c r="O224">
        <v>2.5226723708893801</v>
      </c>
      <c r="P224">
        <v>2.6235582440641001</v>
      </c>
      <c r="Q224">
        <v>-8.9662630794464293E-2</v>
      </c>
    </row>
    <row r="225" spans="1:17" x14ac:dyDescent="0.25">
      <c r="A225" s="7">
        <v>42186</v>
      </c>
      <c r="C225">
        <v>1.7035300954278301</v>
      </c>
      <c r="D225">
        <v>1.6109574205172601</v>
      </c>
      <c r="E225">
        <v>1.07283057912513</v>
      </c>
      <c r="G225">
        <v>-0.98211443608921301</v>
      </c>
      <c r="H225">
        <v>-0.14864911146298199</v>
      </c>
      <c r="I225">
        <v>-0.60158517188813398</v>
      </c>
      <c r="K225">
        <v>0.88861056590777299</v>
      </c>
      <c r="L225">
        <v>1.6824833905313601</v>
      </c>
      <c r="M225">
        <v>0.44113349538163499</v>
      </c>
      <c r="O225">
        <v>2.40059199109885</v>
      </c>
      <c r="P225">
        <v>2.5301275599446198</v>
      </c>
      <c r="Q225">
        <v>6.5495484352140906E-2</v>
      </c>
    </row>
    <row r="226" spans="1:17" x14ac:dyDescent="0.25">
      <c r="A226" s="7">
        <v>42278</v>
      </c>
      <c r="C226">
        <v>1.66941267090937</v>
      </c>
      <c r="D226">
        <v>1.5562851819749199</v>
      </c>
      <c r="E226">
        <v>1.07673112469444</v>
      </c>
      <c r="G226">
        <v>-1.0459283990814801</v>
      </c>
      <c r="H226">
        <v>-0.168938328694824</v>
      </c>
      <c r="I226">
        <v>-0.54461549960546796</v>
      </c>
      <c r="K226">
        <v>0.78733068480715096</v>
      </c>
      <c r="L226">
        <v>1.60004969221228</v>
      </c>
      <c r="M226">
        <v>0.50189423379980602</v>
      </c>
      <c r="O226">
        <v>2.1906766011867398</v>
      </c>
      <c r="P226">
        <v>2.4456916169779701</v>
      </c>
      <c r="Q226">
        <v>0.29099319089141301</v>
      </c>
    </row>
    <row r="227" spans="1:17" x14ac:dyDescent="0.25">
      <c r="A227" s="7">
        <v>42370</v>
      </c>
      <c r="C227">
        <v>1.70628041801966</v>
      </c>
      <c r="D227">
        <v>1.5800653049640001</v>
      </c>
      <c r="E227">
        <v>1.09272263125666</v>
      </c>
      <c r="G227">
        <v>-0.98426785822806195</v>
      </c>
      <c r="H227">
        <v>-0.17753944009991901</v>
      </c>
      <c r="I227">
        <v>-0.71819709721235503</v>
      </c>
      <c r="K227">
        <v>0.88947739991228203</v>
      </c>
      <c r="L227">
        <v>1.6184788148482301</v>
      </c>
      <c r="M227">
        <v>0.343855297573608</v>
      </c>
      <c r="O227">
        <v>2.3042479040264001</v>
      </c>
      <c r="P227">
        <v>2.4948858984080902</v>
      </c>
      <c r="Q227">
        <v>0.27507626187070899</v>
      </c>
    </row>
    <row r="228" spans="1:17" x14ac:dyDescent="0.25">
      <c r="A228" s="7">
        <v>42461</v>
      </c>
      <c r="C228">
        <v>1.67816099210004</v>
      </c>
      <c r="D228">
        <v>1.4324880941232501</v>
      </c>
      <c r="E228">
        <v>1.06818842037595</v>
      </c>
      <c r="G228">
        <v>-0.92778919961497197</v>
      </c>
      <c r="H228">
        <v>-0.154549646675158</v>
      </c>
      <c r="I228">
        <v>-0.67931867491296505</v>
      </c>
      <c r="K228">
        <v>0.91507681943776598</v>
      </c>
      <c r="L228">
        <v>1.4737215133575901</v>
      </c>
      <c r="M228">
        <v>0.35888812843495899</v>
      </c>
      <c r="O228">
        <v>2.41383791431406</v>
      </c>
      <c r="P228">
        <v>2.4684275837852301</v>
      </c>
      <c r="Q228">
        <v>0.46192269682092002</v>
      </c>
    </row>
    <row r="229" spans="1:17" x14ac:dyDescent="0.25">
      <c r="A229" s="7">
        <v>42552</v>
      </c>
      <c r="C229">
        <v>1.7505176262072499</v>
      </c>
      <c r="D229">
        <v>1.54508943683547</v>
      </c>
      <c r="E229">
        <v>1.0792011826518699</v>
      </c>
      <c r="G229">
        <v>-0.97222450676596195</v>
      </c>
      <c r="H229">
        <v>-0.19452721740527801</v>
      </c>
      <c r="I229">
        <v>-0.62554876113500102</v>
      </c>
      <c r="K229">
        <v>0.95009967087640601</v>
      </c>
      <c r="L229">
        <v>1.56173489743641</v>
      </c>
      <c r="M229">
        <v>0.42336170132438999</v>
      </c>
      <c r="O229">
        <v>2.3217559936688299</v>
      </c>
      <c r="P229">
        <v>2.4266173920515799</v>
      </c>
      <c r="Q229">
        <v>0.59629934915074001</v>
      </c>
    </row>
    <row r="230" spans="1:17" x14ac:dyDescent="0.25">
      <c r="A230" s="7">
        <v>42644</v>
      </c>
      <c r="C230">
        <v>1.774773431913</v>
      </c>
      <c r="D230">
        <v>1.5428574703870199</v>
      </c>
      <c r="E230">
        <v>1.11511600500913</v>
      </c>
      <c r="G230">
        <v>-1.0372779012459299</v>
      </c>
      <c r="H230">
        <v>-0.24547898893108899</v>
      </c>
      <c r="I230">
        <v>-0.59634840802607203</v>
      </c>
      <c r="K230">
        <v>0.91168269585220496</v>
      </c>
      <c r="L230">
        <v>1.5082461089447501</v>
      </c>
      <c r="M230">
        <v>0.487468829493863</v>
      </c>
      <c r="O230">
        <v>2.2226626183118001</v>
      </c>
      <c r="P230">
        <v>2.4897398613211998</v>
      </c>
      <c r="Q230">
        <v>0.75683248683526505</v>
      </c>
    </row>
    <row r="231" spans="1:17" x14ac:dyDescent="0.25">
      <c r="A231" s="7">
        <v>42736</v>
      </c>
      <c r="C231">
        <v>1.7728760739986</v>
      </c>
      <c r="D231">
        <v>1.6404600117353301</v>
      </c>
      <c r="E231">
        <v>1.1384628632998799</v>
      </c>
      <c r="G231">
        <v>-1.0196428852018899</v>
      </c>
      <c r="H231">
        <v>-0.23662510737487499</v>
      </c>
      <c r="I231">
        <v>-0.46658003592775199</v>
      </c>
      <c r="K231">
        <v>0.92723413562263202</v>
      </c>
      <c r="L231">
        <v>1.6280422062690001</v>
      </c>
      <c r="M231">
        <v>0.63992876672422205</v>
      </c>
      <c r="O231">
        <v>2.3032008719850401</v>
      </c>
      <c r="P231">
        <v>2.8382046896215898</v>
      </c>
      <c r="Q231">
        <v>1.10756762326332</v>
      </c>
    </row>
    <row r="232" spans="1:17" x14ac:dyDescent="0.25">
      <c r="A232" s="7">
        <v>42826</v>
      </c>
      <c r="C232">
        <v>1.8069256405909899</v>
      </c>
      <c r="D232">
        <v>1.6957949479346699</v>
      </c>
      <c r="E232">
        <v>1.1596857106921199</v>
      </c>
      <c r="G232">
        <v>-1.10611614630221</v>
      </c>
      <c r="H232">
        <v>-0.27169145327446098</v>
      </c>
      <c r="I232">
        <v>-0.474292871972467</v>
      </c>
      <c r="K232">
        <v>0.87815227471096502</v>
      </c>
      <c r="L232">
        <v>1.6558736122776301</v>
      </c>
      <c r="M232">
        <v>0.65284310106325105</v>
      </c>
      <c r="O232">
        <v>2.1260561380906902</v>
      </c>
      <c r="P232">
        <v>3.0864800465302</v>
      </c>
      <c r="Q232">
        <v>1.3365226376736199</v>
      </c>
    </row>
    <row r="233" spans="1:17" x14ac:dyDescent="0.25">
      <c r="A233" s="7">
        <v>42917</v>
      </c>
      <c r="C233">
        <v>1.87887421445043</v>
      </c>
      <c r="D233">
        <v>1.6140687881276301</v>
      </c>
      <c r="E233">
        <v>1.1819118230443799</v>
      </c>
      <c r="G233">
        <v>-1.1541069203254499</v>
      </c>
      <c r="H233">
        <v>-0.27622643683425502</v>
      </c>
      <c r="I233">
        <v>-0.47359162435857699</v>
      </c>
      <c r="K233">
        <v>0.909171549490568</v>
      </c>
      <c r="L233">
        <v>1.55844267406385</v>
      </c>
      <c r="M233">
        <v>0.675146624657599</v>
      </c>
      <c r="O233">
        <v>2.0759582821714302</v>
      </c>
      <c r="P233">
        <v>3.1330709993802701</v>
      </c>
      <c r="Q233">
        <v>1.5589722868328399</v>
      </c>
    </row>
    <row r="234" spans="1:17" x14ac:dyDescent="0.25">
      <c r="A234" s="7">
        <v>43009</v>
      </c>
      <c r="C234">
        <v>1.9922153172972601</v>
      </c>
      <c r="D234">
        <v>1.63685613018913</v>
      </c>
      <c r="E234">
        <v>1.21811567603556</v>
      </c>
      <c r="G234">
        <v>-1.09855857872732</v>
      </c>
      <c r="H234">
        <v>-0.24538178629436599</v>
      </c>
      <c r="I234">
        <v>-0.53064835072724204</v>
      </c>
      <c r="K234">
        <v>1.08918498590478</v>
      </c>
      <c r="L234">
        <v>1.61518909093937</v>
      </c>
      <c r="M234">
        <v>0.65327759155154297</v>
      </c>
      <c r="O234">
        <v>2.3497718719768299</v>
      </c>
      <c r="P234">
        <v>3.18384583190038</v>
      </c>
      <c r="Q234">
        <v>1.70988769371479</v>
      </c>
    </row>
    <row r="235" spans="1:17" x14ac:dyDescent="0.25">
      <c r="A235" s="7">
        <v>43101</v>
      </c>
      <c r="C235">
        <v>2.0216972985056398</v>
      </c>
      <c r="D235">
        <v>1.74132826629251</v>
      </c>
      <c r="E235">
        <v>1.1716100382972501</v>
      </c>
      <c r="G235">
        <v>-1.0033072798129401</v>
      </c>
      <c r="H235">
        <v>-0.224213852210016</v>
      </c>
      <c r="I235">
        <v>-0.53030530839850998</v>
      </c>
      <c r="K235">
        <v>1.2168118087403199</v>
      </c>
      <c r="L235">
        <v>1.7551077266470101</v>
      </c>
      <c r="M235">
        <v>0.60842030351444198</v>
      </c>
      <c r="O235">
        <v>2.7037503110420902</v>
      </c>
      <c r="P235">
        <v>3.4057216917242998</v>
      </c>
      <c r="Q235">
        <v>1.8763883105452801</v>
      </c>
    </row>
    <row r="236" spans="1:17" x14ac:dyDescent="0.25">
      <c r="A236" s="7">
        <v>43191</v>
      </c>
      <c r="C236">
        <v>2.0297316309565399</v>
      </c>
      <c r="D236">
        <v>1.77576068267922</v>
      </c>
      <c r="E236">
        <v>1.1937300563047</v>
      </c>
      <c r="G236">
        <v>-1.03902780749069</v>
      </c>
      <c r="H236">
        <v>-0.26001092744078902</v>
      </c>
      <c r="I236">
        <v>-0.509676891858584</v>
      </c>
      <c r="K236">
        <v>1.1899141522466901</v>
      </c>
      <c r="L236">
        <v>1.75844906436552</v>
      </c>
      <c r="M236">
        <v>0.65054787951672899</v>
      </c>
      <c r="O236">
        <v>2.6322910598789799</v>
      </c>
      <c r="P236">
        <v>3.4725199150028101</v>
      </c>
      <c r="Q236">
        <v>1.87632027430868</v>
      </c>
    </row>
    <row r="237" spans="1:17" x14ac:dyDescent="0.25">
      <c r="A237" s="7">
        <v>43282</v>
      </c>
      <c r="C237">
        <v>2.0865547427757298</v>
      </c>
      <c r="D237">
        <v>1.7728662590231601</v>
      </c>
      <c r="E237">
        <v>1.1762932374912201</v>
      </c>
      <c r="G237">
        <v>-1.1690083924925101</v>
      </c>
      <c r="H237">
        <v>-0.233095059101119</v>
      </c>
      <c r="I237">
        <v>-0.61510632671410403</v>
      </c>
      <c r="K237">
        <v>1.12233364826295</v>
      </c>
      <c r="L237">
        <v>1.78207491823079</v>
      </c>
      <c r="M237">
        <v>0.52817103765362305</v>
      </c>
      <c r="O237">
        <v>2.2840757441795199</v>
      </c>
      <c r="P237">
        <v>3.6117255045846801</v>
      </c>
      <c r="Q237">
        <v>1.7505033761533499</v>
      </c>
    </row>
    <row r="238" spans="1:17" x14ac:dyDescent="0.25">
      <c r="A238" s="7">
        <v>43374</v>
      </c>
      <c r="C238">
        <v>2.0232279073248201</v>
      </c>
      <c r="D238">
        <v>1.7500350166198599</v>
      </c>
      <c r="E238">
        <v>1.2234223078922399</v>
      </c>
      <c r="G238">
        <v>-1.1567413566792299</v>
      </c>
      <c r="H238">
        <v>-0.245829048275442</v>
      </c>
      <c r="I238">
        <v>-0.69530119126022905</v>
      </c>
      <c r="K238">
        <v>1.0650585640436501</v>
      </c>
      <c r="L238">
        <v>1.74338926236861</v>
      </c>
      <c r="M238">
        <v>0.49378243780055903</v>
      </c>
      <c r="O238">
        <v>2.18978337544308</v>
      </c>
      <c r="P238">
        <v>3.4992420208000099</v>
      </c>
      <c r="Q238">
        <v>1.5904029364619401</v>
      </c>
    </row>
    <row r="239" spans="1:17" x14ac:dyDescent="0.25">
      <c r="A239" s="7">
        <v>43466</v>
      </c>
      <c r="C239">
        <v>2.0914030726717998</v>
      </c>
      <c r="D239">
        <v>1.7380029109508901</v>
      </c>
      <c r="E239">
        <v>1.26136947581303</v>
      </c>
      <c r="G239">
        <v>-1.2149563604345099</v>
      </c>
      <c r="H239">
        <v>-0.24353080848419301</v>
      </c>
      <c r="I239">
        <v>-0.72285538460882603</v>
      </c>
      <c r="K239">
        <v>1.0817098550912401</v>
      </c>
      <c r="L239">
        <v>1.73201092729991</v>
      </c>
      <c r="M239">
        <v>0.50311032176308201</v>
      </c>
      <c r="O239">
        <v>1.9207498140828001</v>
      </c>
      <c r="P239">
        <v>3.3738115534379198</v>
      </c>
      <c r="Q239">
        <v>1.6085426309587101</v>
      </c>
    </row>
    <row r="240" spans="1:17" x14ac:dyDescent="0.25">
      <c r="A240" s="7">
        <v>43556</v>
      </c>
      <c r="C240">
        <v>2.1752797535528599</v>
      </c>
      <c r="D240">
        <v>1.84189299448808</v>
      </c>
      <c r="E240">
        <v>1.24910403906325</v>
      </c>
      <c r="G240">
        <v>-1.2220363512735499</v>
      </c>
      <c r="H240">
        <v>-0.213599071537242</v>
      </c>
      <c r="I240">
        <v>-0.61186152692284002</v>
      </c>
      <c r="K240">
        <v>1.1667387177616599</v>
      </c>
      <c r="L240">
        <v>1.88003176218141</v>
      </c>
      <c r="M240">
        <v>0.60218300558428395</v>
      </c>
      <c r="O240">
        <v>1.8669146321904</v>
      </c>
      <c r="P240">
        <v>3.52708362863171</v>
      </c>
      <c r="Q240">
        <v>1.81329688871119</v>
      </c>
    </row>
    <row r="241" spans="1:17" x14ac:dyDescent="0.25">
      <c r="A241" s="7">
        <v>43647</v>
      </c>
      <c r="C241">
        <v>2.3131999324692298</v>
      </c>
      <c r="D241">
        <v>1.8074831323824301</v>
      </c>
      <c r="E241">
        <v>1.23496483801896</v>
      </c>
      <c r="G241">
        <v>-1.25080973782787</v>
      </c>
      <c r="H241">
        <v>-0.23175144399675601</v>
      </c>
      <c r="I241">
        <v>-0.61527481004745299</v>
      </c>
      <c r="K241">
        <v>1.289421843582</v>
      </c>
      <c r="L241">
        <v>1.82276661362471</v>
      </c>
      <c r="M241">
        <v>0.58502737659814297</v>
      </c>
      <c r="O241">
        <v>1.8603309357309901</v>
      </c>
      <c r="P241">
        <v>3.49231303550977</v>
      </c>
      <c r="Q241">
        <v>1.8067153951533299</v>
      </c>
    </row>
    <row r="242" spans="1:17" x14ac:dyDescent="0.25">
      <c r="A242" s="7">
        <v>43739</v>
      </c>
      <c r="C242">
        <v>2.3326313879309799</v>
      </c>
      <c r="D242">
        <v>1.80064350917158</v>
      </c>
      <c r="E242">
        <v>1.2139407702124301</v>
      </c>
      <c r="G242">
        <v>-1.28927934539662</v>
      </c>
      <c r="H242">
        <v>-0.28095167496200701</v>
      </c>
      <c r="I242">
        <v>-0.70840974098245701</v>
      </c>
      <c r="K242">
        <v>1.27229081386112</v>
      </c>
      <c r="L242">
        <v>1.76579196466226</v>
      </c>
      <c r="M242">
        <v>0.47145847557468901</v>
      </c>
      <c r="O242">
        <v>1.8138588893391401</v>
      </c>
      <c r="P242">
        <v>3.2468312402434099</v>
      </c>
      <c r="Q242">
        <v>1.6137050548877601</v>
      </c>
    </row>
    <row r="243" spans="1:17" x14ac:dyDescent="0.25">
      <c r="A243" s="7">
        <v>43831</v>
      </c>
      <c r="C243">
        <v>2.32995204124986</v>
      </c>
      <c r="D243">
        <v>1.5857470860544101</v>
      </c>
      <c r="E243">
        <v>1.1679315839472</v>
      </c>
      <c r="G243">
        <v>-1.27948936458456</v>
      </c>
      <c r="H243">
        <v>-0.27212173732811901</v>
      </c>
      <c r="I243">
        <v>-0.93084205379347096</v>
      </c>
      <c r="K243">
        <v>1.27913848045235</v>
      </c>
      <c r="L243">
        <v>1.53035484723903</v>
      </c>
      <c r="M243">
        <v>0.20430834960833899</v>
      </c>
      <c r="O243">
        <v>1.8077769575436999</v>
      </c>
      <c r="P243">
        <v>2.8198288749931999</v>
      </c>
      <c r="Q243">
        <v>1.17823684301457</v>
      </c>
    </row>
    <row r="244" spans="1:17" x14ac:dyDescent="0.25">
      <c r="A244" s="7">
        <v>43922</v>
      </c>
      <c r="C244">
        <v>2.30910251540831</v>
      </c>
      <c r="D244">
        <v>1.56513727979951</v>
      </c>
      <c r="E244">
        <v>1.16317338163706</v>
      </c>
      <c r="G244">
        <v>-1.28768868673357</v>
      </c>
      <c r="H244">
        <v>-0.27427735205366399</v>
      </c>
      <c r="I244">
        <v>-0.93587927650523095</v>
      </c>
      <c r="K244">
        <v>1.24804333193887</v>
      </c>
      <c r="L244">
        <v>1.5047726132791599</v>
      </c>
      <c r="M244">
        <v>0.19464647649234601</v>
      </c>
      <c r="O244">
        <v>-0.769488477563952</v>
      </c>
      <c r="P244">
        <v>-6.0402376062628598</v>
      </c>
      <c r="Q244">
        <v>-4.5611478157801697</v>
      </c>
    </row>
    <row r="245" spans="1:17" x14ac:dyDescent="0.25">
      <c r="A245" s="7">
        <v>44013</v>
      </c>
      <c r="C245">
        <v>2.3608754679647501</v>
      </c>
      <c r="D245">
        <v>1.5899553332574099</v>
      </c>
      <c r="E245">
        <v>1.1704418124062801</v>
      </c>
      <c r="G245">
        <v>-1.27597736682788</v>
      </c>
      <c r="H245">
        <v>-0.272776352730979</v>
      </c>
      <c r="I245">
        <v>-0.92968481696357097</v>
      </c>
      <c r="K245">
        <v>1.3166089199519999</v>
      </c>
      <c r="L245">
        <v>1.53448363463235</v>
      </c>
      <c r="M245">
        <v>0.20790535849948599</v>
      </c>
      <c r="O245">
        <v>5.3801420278443297</v>
      </c>
      <c r="P245">
        <v>1.7928042558684001</v>
      </c>
      <c r="Q245">
        <v>3.7768190534680102</v>
      </c>
    </row>
    <row r="246" spans="1:17" x14ac:dyDescent="0.25">
      <c r="A246" s="7">
        <v>44105</v>
      </c>
      <c r="C246">
        <v>2.3450835939038299</v>
      </c>
      <c r="D246">
        <v>1.58613581767443</v>
      </c>
      <c r="E246">
        <v>1.16780561917989</v>
      </c>
      <c r="G246">
        <v>-1.2793074694411699</v>
      </c>
      <c r="H246">
        <v>-0.27190960594845098</v>
      </c>
      <c r="I246">
        <v>-0.93209934135460404</v>
      </c>
      <c r="K246">
        <v>1.2959370317644701</v>
      </c>
      <c r="L246">
        <v>1.5310088395238399</v>
      </c>
      <c r="M246">
        <v>0.20292863282413201</v>
      </c>
      <c r="O246">
        <v>6.1492106160737698</v>
      </c>
      <c r="P246">
        <v>3.4377886991838502</v>
      </c>
      <c r="Q246">
        <v>5.4411688008748103</v>
      </c>
    </row>
    <row r="247" spans="1:17" x14ac:dyDescent="0.25">
      <c r="A247" s="7">
        <v>44197</v>
      </c>
      <c r="C247">
        <v>2.38944518600155</v>
      </c>
      <c r="D247">
        <v>1.72176307349479</v>
      </c>
      <c r="E247">
        <v>1.16919852512957</v>
      </c>
      <c r="G247">
        <v>-1.2054250623551701</v>
      </c>
      <c r="H247">
        <v>-0.272044593393579</v>
      </c>
      <c r="I247">
        <v>-0.72070544925046998</v>
      </c>
      <c r="K247">
        <v>1.41853495006354</v>
      </c>
      <c r="L247">
        <v>1.68503775059392</v>
      </c>
      <c r="M247">
        <v>0.41567633517915498</v>
      </c>
      <c r="O247">
        <v>6.7770843598125703</v>
      </c>
      <c r="P247">
        <v>4.2549863068193901</v>
      </c>
      <c r="Q247">
        <v>6.80153234474749</v>
      </c>
    </row>
    <row r="248" spans="1:17" x14ac:dyDescent="0.25">
      <c r="A248" s="7">
        <v>44287</v>
      </c>
      <c r="C248">
        <v>2.2968828347371599</v>
      </c>
      <c r="D248">
        <v>1.55219859550743</v>
      </c>
      <c r="E248">
        <v>1.23101679160035</v>
      </c>
      <c r="G248">
        <v>-1.06473997348373</v>
      </c>
      <c r="H248">
        <v>-0.225704259278771</v>
      </c>
      <c r="I248">
        <v>-0.88864318014629995</v>
      </c>
      <c r="K248">
        <v>1.45757305000378</v>
      </c>
      <c r="L248">
        <v>1.53863864735808</v>
      </c>
      <c r="M248">
        <v>0.30782177275518502</v>
      </c>
      <c r="O248">
        <v>7.1591417424966997</v>
      </c>
      <c r="P248">
        <v>4.7767078866968804</v>
      </c>
      <c r="Q248">
        <v>7.1767591553206902</v>
      </c>
    </row>
    <row r="249" spans="1:17" x14ac:dyDescent="0.25">
      <c r="A249" s="7">
        <v>44378</v>
      </c>
      <c r="C249">
        <v>2.30219818216348</v>
      </c>
      <c r="D249">
        <v>1.7229944937386601</v>
      </c>
      <c r="E249">
        <v>1.13049957502494</v>
      </c>
      <c r="G249">
        <v>-1.0990291299845301</v>
      </c>
      <c r="H249">
        <v>-0.14928738234564001</v>
      </c>
      <c r="I249">
        <v>-0.82363579142150301</v>
      </c>
      <c r="K249">
        <v>1.42912092177234</v>
      </c>
      <c r="L249">
        <v>1.8091946843182301</v>
      </c>
      <c r="M249">
        <v>0.27513323432748299</v>
      </c>
      <c r="O249">
        <v>6.73492301724656</v>
      </c>
      <c r="P249">
        <v>5.1033338523599499</v>
      </c>
      <c r="Q249">
        <v>7.24819914699553</v>
      </c>
    </row>
    <row r="250" spans="1:17" x14ac:dyDescent="0.25">
      <c r="A250" s="7">
        <v>44470</v>
      </c>
      <c r="C250">
        <v>2.5130446008631502</v>
      </c>
      <c r="D250">
        <v>1.8625561302329801</v>
      </c>
      <c r="E250">
        <v>1.1620444787867501</v>
      </c>
      <c r="G250">
        <v>-1.0701259288572</v>
      </c>
      <c r="H250">
        <v>-0.13034930439960199</v>
      </c>
      <c r="I250">
        <v>-0.74655234051032904</v>
      </c>
      <c r="K250">
        <v>1.68956430413957</v>
      </c>
      <c r="L250">
        <v>1.98676876676786</v>
      </c>
      <c r="M250">
        <v>0.38287619536978401</v>
      </c>
      <c r="O250">
        <v>7.01286931682783</v>
      </c>
      <c r="P250">
        <v>5.60657701206891</v>
      </c>
      <c r="Q250">
        <v>6.77329675758501</v>
      </c>
    </row>
    <row r="251" spans="1:17" x14ac:dyDescent="0.25">
      <c r="A251" s="7">
        <v>44562</v>
      </c>
      <c r="C251">
        <v>2.2694072463935102</v>
      </c>
      <c r="D251">
        <v>1.8248466244427499</v>
      </c>
      <c r="E251">
        <v>1.1919078504148799</v>
      </c>
      <c r="G251">
        <v>-1.0733587302219201</v>
      </c>
      <c r="H251">
        <v>-9.4179781253900002E-2</v>
      </c>
      <c r="I251">
        <v>-0.578209615598402</v>
      </c>
      <c r="K251">
        <v>1.4187820819280801</v>
      </c>
      <c r="L251">
        <v>1.98007489650093</v>
      </c>
      <c r="M251">
        <v>0.58024409505782304</v>
      </c>
      <c r="O251">
        <v>6.3034493274994396</v>
      </c>
      <c r="P251">
        <v>6.0014347012666498</v>
      </c>
      <c r="Q251">
        <v>6.5442782028795499</v>
      </c>
    </row>
    <row r="252" spans="1:17" x14ac:dyDescent="0.25">
      <c r="A252" s="7">
        <v>44652</v>
      </c>
      <c r="C252">
        <v>2.1316246527529801</v>
      </c>
      <c r="D252">
        <v>1.6847512126355899</v>
      </c>
      <c r="E252">
        <v>1.06949588926021</v>
      </c>
      <c r="G252">
        <v>-1.14223998873009</v>
      </c>
      <c r="H252">
        <v>-7.1796119301140701E-2</v>
      </c>
      <c r="I252">
        <v>-0.46613196366848803</v>
      </c>
      <c r="K252">
        <v>1.19859539978512</v>
      </c>
      <c r="L252">
        <v>1.8432158257326701</v>
      </c>
      <c r="M252">
        <v>0.57334561088881397</v>
      </c>
      <c r="O252">
        <v>4.7855396820631402</v>
      </c>
      <c r="P252">
        <v>5.3896526158169102</v>
      </c>
      <c r="Q252">
        <v>6.0029961918352299</v>
      </c>
    </row>
    <row r="253" spans="1:17" x14ac:dyDescent="0.25">
      <c r="A253" s="7">
        <v>44743</v>
      </c>
      <c r="C253">
        <v>2.2159473637272802</v>
      </c>
      <c r="D253">
        <v>1.7119751572146999</v>
      </c>
      <c r="E253">
        <v>1.10246471312734</v>
      </c>
      <c r="G253">
        <v>-1.14535371157267</v>
      </c>
      <c r="H253">
        <v>-0.107225144028022</v>
      </c>
      <c r="I253">
        <v>-0.32604176015013298</v>
      </c>
      <c r="K253">
        <v>1.28808033667809</v>
      </c>
      <c r="L253">
        <v>1.8387315355570599</v>
      </c>
      <c r="M253">
        <v>0.74547927844808004</v>
      </c>
      <c r="O253">
        <v>4.3905462004809701</v>
      </c>
      <c r="P253">
        <v>5.1288420601808999</v>
      </c>
      <c r="Q253">
        <v>5.25145248604204</v>
      </c>
    </row>
    <row r="254" spans="1:17" x14ac:dyDescent="0.25">
      <c r="A254" s="7">
        <v>44835</v>
      </c>
      <c r="C254">
        <v>2.21143067158923</v>
      </c>
      <c r="D254">
        <v>1.6088894597264101</v>
      </c>
      <c r="E254">
        <v>1.10493893883407</v>
      </c>
      <c r="G254">
        <v>-1.1802660673268901</v>
      </c>
      <c r="H254">
        <v>-0.14704242747412399</v>
      </c>
      <c r="I254">
        <v>-0.218598050821075</v>
      </c>
      <c r="K254">
        <v>1.24820799287808</v>
      </c>
      <c r="L254">
        <v>1.68173947842826</v>
      </c>
      <c r="M254">
        <v>0.85532776760132201</v>
      </c>
      <c r="O254">
        <v>4.1402628948228202</v>
      </c>
      <c r="P254">
        <v>4.4273090082925703</v>
      </c>
      <c r="Q254">
        <v>4.8018916503159303</v>
      </c>
    </row>
    <row r="255" spans="1:17" x14ac:dyDescent="0.25">
      <c r="A255" s="7">
        <v>44927</v>
      </c>
      <c r="C255">
        <v>2.2252838986215999</v>
      </c>
      <c r="D255">
        <v>1.76159263497493</v>
      </c>
      <c r="E255">
        <v>1.11376753552088</v>
      </c>
      <c r="G255">
        <v>-1.2591576104673201</v>
      </c>
      <c r="H255">
        <v>-0.23044450289285601</v>
      </c>
      <c r="I255">
        <v>-0.25979509380105997</v>
      </c>
      <c r="K255">
        <v>1.1845293175568501</v>
      </c>
      <c r="L255">
        <v>1.771911045487</v>
      </c>
      <c r="M255">
        <v>0.82271152269910897</v>
      </c>
      <c r="O255">
        <v>3.71791756962052</v>
      </c>
      <c r="P255">
        <v>3.84698777850079</v>
      </c>
      <c r="Q255">
        <v>4.2912703323138803</v>
      </c>
    </row>
    <row r="256" spans="1:17" x14ac:dyDescent="0.25">
      <c r="A256" s="7">
        <v>45017</v>
      </c>
      <c r="C256">
        <v>2.2633395705466302</v>
      </c>
      <c r="D256">
        <v>1.71089427802476</v>
      </c>
      <c r="E256">
        <v>1.1366568719955801</v>
      </c>
      <c r="G256">
        <v>-1.4346709525965999</v>
      </c>
      <c r="H256">
        <v>-0.25113537520198198</v>
      </c>
      <c r="I256">
        <v>-0.46926594660408</v>
      </c>
      <c r="K256">
        <v>1.05080666473152</v>
      </c>
      <c r="L256">
        <v>1.69359269772334</v>
      </c>
      <c r="M256">
        <v>0.63548755480782604</v>
      </c>
      <c r="O256">
        <v>2.89406804579203</v>
      </c>
      <c r="P256">
        <v>3.82224409798267</v>
      </c>
      <c r="Q256">
        <v>3.61209259969382</v>
      </c>
    </row>
    <row r="257" spans="1:17" x14ac:dyDescent="0.25">
      <c r="A257" s="7">
        <v>45108</v>
      </c>
      <c r="C257">
        <v>2.44945282402528</v>
      </c>
      <c r="D257">
        <v>1.6524451806919001</v>
      </c>
      <c r="E257">
        <v>1.1425205527812801</v>
      </c>
      <c r="G257">
        <v>-1.7082133302664999</v>
      </c>
      <c r="H257">
        <v>-0.30587594497736398</v>
      </c>
      <c r="I257">
        <v>-0.66453034889106799</v>
      </c>
      <c r="K257">
        <v>0.98164383833575597</v>
      </c>
      <c r="L257">
        <v>1.5724145918124299</v>
      </c>
      <c r="M257">
        <v>0.44592225313665601</v>
      </c>
      <c r="O257">
        <v>1.60079212678003</v>
      </c>
      <c r="P257">
        <v>3.4287403688411899</v>
      </c>
      <c r="Q257">
        <v>2.9173998407006301</v>
      </c>
    </row>
    <row r="258" spans="1:17" x14ac:dyDescent="0.25">
      <c r="A258" s="7">
        <v>45200</v>
      </c>
      <c r="C258">
        <v>2.4827578665544698</v>
      </c>
      <c r="D258">
        <v>1.6721055043965001</v>
      </c>
      <c r="E258">
        <v>1.15531160572883</v>
      </c>
      <c r="G258">
        <v>-1.86147841298941</v>
      </c>
      <c r="H258">
        <v>-0.34426356388198698</v>
      </c>
      <c r="I258">
        <v>-0.84550123609455097</v>
      </c>
      <c r="K258">
        <v>0.86495255957388995</v>
      </c>
      <c r="L258">
        <v>1.55637434055186</v>
      </c>
      <c r="M258">
        <v>0.27738340314572901</v>
      </c>
      <c r="O258">
        <v>0.96804929481006796</v>
      </c>
      <c r="P258">
        <v>2.93931960387917</v>
      </c>
      <c r="Q258">
        <v>2.1988773608660601</v>
      </c>
    </row>
    <row r="259" spans="1:17" x14ac:dyDescent="0.25">
      <c r="A259" s="7">
        <v>45292</v>
      </c>
      <c r="C259">
        <v>2.3754063939612799</v>
      </c>
      <c r="D259">
        <v>1.74938358225649</v>
      </c>
      <c r="E259">
        <v>1.1876321219520201</v>
      </c>
      <c r="G259">
        <v>-1.7178184544623301</v>
      </c>
      <c r="H259">
        <v>-0.42739080610518398</v>
      </c>
      <c r="I259">
        <v>-0.85955302052002303</v>
      </c>
      <c r="K259">
        <v>0.89072491263965203</v>
      </c>
      <c r="L259">
        <v>1.56108703640451</v>
      </c>
      <c r="M259">
        <v>0.29474497163679297</v>
      </c>
      <c r="O259">
        <v>1.22429526278678</v>
      </c>
      <c r="P259">
        <v>2.3468401586241701</v>
      </c>
      <c r="Q259">
        <v>1.72084521162931</v>
      </c>
    </row>
    <row r="260" spans="1:17" x14ac:dyDescent="0.25">
      <c r="A260" s="7">
        <v>45383</v>
      </c>
      <c r="C260">
        <v>2.4329068717931799</v>
      </c>
      <c r="D260">
        <v>1.8073946754668899</v>
      </c>
      <c r="E260">
        <v>1.1991401485347299</v>
      </c>
      <c r="G260">
        <v>-1.81389177454679</v>
      </c>
      <c r="H260">
        <v>-0.419052678377895</v>
      </c>
      <c r="I260">
        <v>-1.0196897864700301</v>
      </c>
      <c r="K260">
        <v>0.85779552044681795</v>
      </c>
      <c r="L260">
        <v>1.6353648326176899</v>
      </c>
      <c r="M260">
        <v>0.14579322816350701</v>
      </c>
      <c r="O260">
        <v>0.56465550868074099</v>
      </c>
      <c r="P260">
        <v>2.1742812331422599</v>
      </c>
      <c r="Q260">
        <v>1.18637056443893</v>
      </c>
    </row>
    <row r="261" spans="1:17" x14ac:dyDescent="0.25">
      <c r="A261" s="7">
        <v>45474</v>
      </c>
      <c r="C261">
        <v>2.4719503379965202</v>
      </c>
      <c r="D261">
        <v>1.8562116221409699</v>
      </c>
      <c r="E261">
        <v>1.22345379467079</v>
      </c>
      <c r="G261">
        <v>-1.8953258203951899</v>
      </c>
      <c r="H261">
        <v>-0.41722772651606299</v>
      </c>
      <c r="I261">
        <v>-0.98556213523215597</v>
      </c>
      <c r="K261">
        <v>0.81923690637813595</v>
      </c>
      <c r="L261">
        <v>1.6926787108562</v>
      </c>
      <c r="M261">
        <v>0.20355209684499201</v>
      </c>
      <c r="O261">
        <v>3.21257114656942E-2</v>
      </c>
      <c r="P261">
        <v>1.9911648987661901</v>
      </c>
      <c r="Q261">
        <v>0.841803498328065</v>
      </c>
    </row>
    <row r="262" spans="1:17" x14ac:dyDescent="0.25">
      <c r="A262" s="7">
        <v>45566</v>
      </c>
      <c r="C262">
        <v>2.4491582483415</v>
      </c>
      <c r="D262">
        <v>1.88474983011404</v>
      </c>
      <c r="E262">
        <v>1.22944630717568</v>
      </c>
      <c r="G262">
        <v>-1.86373097949462</v>
      </c>
      <c r="H262">
        <v>-0.38680999437527802</v>
      </c>
      <c r="I262">
        <v>-1.0778563660759899</v>
      </c>
      <c r="K262">
        <v>0.82580270195697403</v>
      </c>
      <c r="L262">
        <v>1.75553506583245</v>
      </c>
      <c r="M262">
        <v>0.117082182323117</v>
      </c>
      <c r="O262">
        <v>-0.14673261006817001</v>
      </c>
      <c r="P262">
        <v>1.9013845929064801</v>
      </c>
      <c r="Q262">
        <v>0.48120950649990801</v>
      </c>
    </row>
    <row r="263" spans="1:17" x14ac:dyDescent="0.25">
      <c r="A263" s="7">
        <v>45658</v>
      </c>
      <c r="C263">
        <v>2.33618947544073</v>
      </c>
      <c r="D263">
        <v>1.9077323379984299</v>
      </c>
      <c r="E263">
        <v>1.29037188507592</v>
      </c>
      <c r="G263">
        <v>-1.7731442740227801</v>
      </c>
      <c r="H263">
        <v>-0.328830343376593</v>
      </c>
      <c r="I263">
        <v>-1.0625020272296699</v>
      </c>
      <c r="K263">
        <v>0.79233318530653496</v>
      </c>
      <c r="L263">
        <v>1.83963832297272</v>
      </c>
      <c r="M263">
        <v>0.191652056806562</v>
      </c>
      <c r="O263">
        <v>-0.186534973631069</v>
      </c>
      <c r="P263">
        <v>1.9398750516202801</v>
      </c>
      <c r="Q263">
        <v>0.15743108682613599</v>
      </c>
    </row>
    <row r="264" spans="1:17" x14ac:dyDescent="0.25">
      <c r="A264" s="7">
        <v>45748</v>
      </c>
      <c r="C264">
        <v>2.4501884072473201</v>
      </c>
      <c r="D264">
        <v>1.7961461899826801</v>
      </c>
      <c r="E264">
        <v>1.2634939112952399</v>
      </c>
      <c r="G264">
        <v>-1.8508269212184001</v>
      </c>
      <c r="H264">
        <v>-0.34100681256346499</v>
      </c>
      <c r="I264">
        <v>-1.01884887170331</v>
      </c>
      <c r="K264">
        <v>0.83983802526122697</v>
      </c>
      <c r="L264">
        <v>1.7006248438179501</v>
      </c>
      <c r="M264">
        <v>0.20918164208349599</v>
      </c>
      <c r="O264">
        <v>-0.63149601090174201</v>
      </c>
      <c r="P264">
        <v>1.6929451682379999</v>
      </c>
      <c r="Q264">
        <v>0.235266028784963</v>
      </c>
    </row>
  </sheetData>
  <mergeCells count="4">
    <mergeCell ref="C5:E5"/>
    <mergeCell ref="G5:I5"/>
    <mergeCell ref="K5:M5"/>
    <mergeCell ref="O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1.66722605678708</v>
      </c>
      <c r="C2">
        <v>1.66722605678708</v>
      </c>
      <c r="D2">
        <v>1.66722605678708</v>
      </c>
    </row>
    <row r="3" spans="1:4" x14ac:dyDescent="0.25">
      <c r="A3" s="1">
        <v>26572</v>
      </c>
      <c r="B3">
        <v>1.68842281238362</v>
      </c>
      <c r="C3">
        <v>1.68842281238362</v>
      </c>
      <c r="D3">
        <v>1.68842281238362</v>
      </c>
    </row>
    <row r="4" spans="1:4" x14ac:dyDescent="0.25">
      <c r="A4" s="1">
        <v>26664</v>
      </c>
      <c r="B4">
        <v>3.14990557148298</v>
      </c>
      <c r="C4">
        <v>3.14990557148298</v>
      </c>
      <c r="D4">
        <v>3.14990557148298</v>
      </c>
    </row>
    <row r="5" spans="1:4" x14ac:dyDescent="0.25">
      <c r="A5" s="1">
        <v>26754</v>
      </c>
      <c r="B5">
        <v>2.9566094180941098</v>
      </c>
      <c r="C5">
        <v>2.9566094180941098</v>
      </c>
      <c r="D5">
        <v>2.9566094180941098</v>
      </c>
    </row>
    <row r="6" spans="1:4" x14ac:dyDescent="0.25">
      <c r="A6" s="1">
        <v>26845</v>
      </c>
      <c r="B6">
        <v>4.7624368589544597</v>
      </c>
      <c r="C6">
        <v>4.7624368589544597</v>
      </c>
      <c r="D6">
        <v>4.7624368589544597</v>
      </c>
    </row>
    <row r="7" spans="1:4" x14ac:dyDescent="0.25">
      <c r="A7" s="1">
        <v>26937</v>
      </c>
      <c r="B7">
        <v>6.4371394921693703</v>
      </c>
      <c r="C7">
        <v>6.4371394921693703</v>
      </c>
      <c r="D7">
        <v>6.4371394921693703</v>
      </c>
    </row>
    <row r="8" spans="1:4" x14ac:dyDescent="0.25">
      <c r="A8" s="1">
        <v>27029</v>
      </c>
      <c r="B8">
        <v>7.24378131959456</v>
      </c>
      <c r="C8">
        <v>7.24378131959456</v>
      </c>
      <c r="D8">
        <v>7.24378131959456</v>
      </c>
    </row>
    <row r="9" spans="1:4" x14ac:dyDescent="0.25">
      <c r="A9" s="1">
        <v>27119</v>
      </c>
      <c r="B9">
        <v>7.1072243095002703</v>
      </c>
      <c r="C9">
        <v>7.1072243095002703</v>
      </c>
      <c r="D9">
        <v>7.1072243095002703</v>
      </c>
    </row>
    <row r="10" spans="1:4" x14ac:dyDescent="0.25">
      <c r="A10" s="1">
        <v>27210</v>
      </c>
      <c r="B10">
        <v>7.1725175607120599</v>
      </c>
      <c r="C10">
        <v>7.1725175607120599</v>
      </c>
      <c r="D10">
        <v>7.1725175607120599</v>
      </c>
    </row>
    <row r="11" spans="1:4" x14ac:dyDescent="0.25">
      <c r="A11" s="1">
        <v>27302</v>
      </c>
      <c r="B11">
        <v>7.1963436782298702</v>
      </c>
      <c r="C11">
        <v>7.1963436782298702</v>
      </c>
      <c r="D11">
        <v>7.1963436782298702</v>
      </c>
    </row>
    <row r="12" spans="1:4" x14ac:dyDescent="0.25">
      <c r="A12" s="1">
        <v>27394</v>
      </c>
      <c r="B12">
        <v>6.40545000538172</v>
      </c>
      <c r="C12">
        <v>6.40545000538172</v>
      </c>
      <c r="D12">
        <v>6.40545000538172</v>
      </c>
    </row>
    <row r="13" spans="1:4" x14ac:dyDescent="0.25">
      <c r="A13" s="1">
        <v>27484</v>
      </c>
      <c r="B13">
        <v>4.7172982913675101</v>
      </c>
      <c r="C13">
        <v>4.7172982913675101</v>
      </c>
      <c r="D13">
        <v>4.7172982913675101</v>
      </c>
    </row>
    <row r="14" spans="1:4" x14ac:dyDescent="0.25">
      <c r="A14" s="1">
        <v>27575</v>
      </c>
      <c r="B14">
        <v>3.1415116843864999</v>
      </c>
      <c r="C14">
        <v>3.1415116843864999</v>
      </c>
      <c r="D14">
        <v>3.1415116843864999</v>
      </c>
    </row>
    <row r="15" spans="1:4" x14ac:dyDescent="0.25">
      <c r="A15" s="1">
        <v>27667</v>
      </c>
      <c r="B15">
        <v>2.5274954093966802</v>
      </c>
      <c r="C15">
        <v>2.5274954093966802</v>
      </c>
      <c r="D15">
        <v>2.5274954093966802</v>
      </c>
    </row>
    <row r="16" spans="1:4" x14ac:dyDescent="0.25">
      <c r="A16" s="1">
        <v>27759</v>
      </c>
      <c r="B16">
        <v>2.8736205042071501</v>
      </c>
      <c r="C16">
        <v>2.8736205042071501</v>
      </c>
      <c r="D16">
        <v>2.8736205042071501</v>
      </c>
    </row>
    <row r="17" spans="1:4" x14ac:dyDescent="0.25">
      <c r="A17" s="1">
        <v>27850</v>
      </c>
      <c r="B17">
        <v>3.1730538570376101</v>
      </c>
      <c r="C17">
        <v>3.1730538570376101</v>
      </c>
      <c r="D17">
        <v>3.1730538570376101</v>
      </c>
    </row>
    <row r="18" spans="1:4" x14ac:dyDescent="0.25">
      <c r="A18" s="1">
        <v>27941</v>
      </c>
      <c r="B18">
        <v>4.2551855863620798</v>
      </c>
      <c r="C18">
        <v>4.2551855863620798</v>
      </c>
      <c r="D18">
        <v>4.2551855863620798</v>
      </c>
    </row>
    <row r="19" spans="1:4" x14ac:dyDescent="0.25">
      <c r="A19" s="1">
        <v>28033</v>
      </c>
      <c r="B19">
        <v>5.20689645573235</v>
      </c>
      <c r="C19">
        <v>5.20689645573235</v>
      </c>
      <c r="D19">
        <v>5.20689645573235</v>
      </c>
    </row>
    <row r="20" spans="1:4" x14ac:dyDescent="0.25">
      <c r="A20" s="1">
        <v>28125</v>
      </c>
      <c r="B20">
        <v>5.2768745233727703</v>
      </c>
      <c r="C20">
        <v>5.2768745233727703</v>
      </c>
      <c r="D20">
        <v>5.2768745233727703</v>
      </c>
    </row>
    <row r="21" spans="1:4" x14ac:dyDescent="0.25">
      <c r="A21" s="1">
        <v>28215</v>
      </c>
      <c r="B21">
        <v>6.2291101888888996</v>
      </c>
      <c r="C21">
        <v>6.2291101888888996</v>
      </c>
      <c r="D21">
        <v>6.2291101888888996</v>
      </c>
    </row>
    <row r="22" spans="1:4" x14ac:dyDescent="0.25">
      <c r="A22" s="1">
        <v>28306</v>
      </c>
      <c r="B22">
        <v>5.38387214043198</v>
      </c>
      <c r="C22">
        <v>5.38387214043198</v>
      </c>
      <c r="D22">
        <v>5.38387214043198</v>
      </c>
    </row>
    <row r="23" spans="1:4" x14ac:dyDescent="0.25">
      <c r="A23" s="1">
        <v>28398</v>
      </c>
      <c r="B23">
        <v>5.2029236029295598</v>
      </c>
      <c r="C23">
        <v>5.2029236029295598</v>
      </c>
      <c r="D23">
        <v>5.2029236029295598</v>
      </c>
    </row>
    <row r="24" spans="1:4" x14ac:dyDescent="0.25">
      <c r="A24" s="1">
        <v>28490</v>
      </c>
      <c r="B24">
        <v>5.2961523718975601</v>
      </c>
      <c r="C24">
        <v>5.2961523718975601</v>
      </c>
      <c r="D24">
        <v>5.2961523718975601</v>
      </c>
    </row>
    <row r="25" spans="1:4" x14ac:dyDescent="0.25">
      <c r="A25" s="1">
        <v>28580</v>
      </c>
      <c r="B25">
        <v>4.3187292197132798</v>
      </c>
      <c r="C25">
        <v>4.3187292197132798</v>
      </c>
      <c r="D25">
        <v>4.3187292197132798</v>
      </c>
    </row>
    <row r="26" spans="1:4" x14ac:dyDescent="0.25">
      <c r="A26" s="1">
        <v>28671</v>
      </c>
      <c r="B26">
        <v>4.1831871764435702</v>
      </c>
      <c r="C26">
        <v>4.1831871764435702</v>
      </c>
      <c r="D26">
        <v>4.1831871764435702</v>
      </c>
    </row>
    <row r="27" spans="1:4" x14ac:dyDescent="0.25">
      <c r="A27" s="1">
        <v>28763</v>
      </c>
      <c r="B27">
        <v>5.4548254677918697</v>
      </c>
      <c r="C27">
        <v>5.4548254677918697</v>
      </c>
      <c r="D27">
        <v>5.4548254677918697</v>
      </c>
    </row>
    <row r="28" spans="1:4" x14ac:dyDescent="0.25">
      <c r="A28" s="1">
        <v>28855</v>
      </c>
      <c r="B28">
        <v>5.51769737374104</v>
      </c>
      <c r="C28">
        <v>5.51769737374104</v>
      </c>
      <c r="D28">
        <v>5.51769737374104</v>
      </c>
    </row>
    <row r="29" spans="1:4" x14ac:dyDescent="0.25">
      <c r="A29" s="1">
        <v>28945</v>
      </c>
      <c r="B29">
        <v>4.0714325155709901</v>
      </c>
      <c r="C29">
        <v>4.0714325155709901</v>
      </c>
      <c r="D29">
        <v>4.0714325155709901</v>
      </c>
    </row>
    <row r="30" spans="1:4" x14ac:dyDescent="0.25">
      <c r="A30" s="1">
        <v>29036</v>
      </c>
      <c r="B30">
        <v>5.5674611910674896</v>
      </c>
      <c r="C30">
        <v>5.5674611910674896</v>
      </c>
      <c r="D30">
        <v>5.5674611910674896</v>
      </c>
    </row>
    <row r="31" spans="1:4" x14ac:dyDescent="0.25">
      <c r="A31" s="1">
        <v>29128</v>
      </c>
      <c r="B31">
        <v>7.0474444067681503</v>
      </c>
      <c r="C31">
        <v>7.0474444067681503</v>
      </c>
      <c r="D31">
        <v>7.0474444067681503</v>
      </c>
    </row>
    <row r="32" spans="1:4" x14ac:dyDescent="0.25">
      <c r="A32" s="1">
        <v>29220</v>
      </c>
      <c r="B32">
        <v>8.7885761590032594</v>
      </c>
      <c r="C32">
        <v>8.7885761590032594</v>
      </c>
      <c r="D32">
        <v>8.7885761590032594</v>
      </c>
    </row>
    <row r="33" spans="1:4" x14ac:dyDescent="0.25">
      <c r="A33" s="1">
        <v>29311</v>
      </c>
      <c r="B33">
        <v>8.7207794796392797</v>
      </c>
      <c r="C33">
        <v>8.7207794796392797</v>
      </c>
      <c r="D33">
        <v>8.7207794796392797</v>
      </c>
    </row>
    <row r="34" spans="1:4" x14ac:dyDescent="0.25">
      <c r="A34" s="1">
        <v>29402</v>
      </c>
      <c r="B34">
        <v>9.2557362269054799</v>
      </c>
      <c r="C34">
        <v>9.2557362269054799</v>
      </c>
      <c r="D34">
        <v>9.2557362269054799</v>
      </c>
    </row>
    <row r="35" spans="1:4" x14ac:dyDescent="0.25">
      <c r="A35" s="1">
        <v>29494</v>
      </c>
      <c r="B35">
        <v>8.4133718890107705</v>
      </c>
      <c r="C35">
        <v>8.4133718890107705</v>
      </c>
      <c r="D35">
        <v>8.4133718890107705</v>
      </c>
    </row>
    <row r="36" spans="1:4" x14ac:dyDescent="0.25">
      <c r="A36" s="1">
        <v>29586</v>
      </c>
      <c r="B36">
        <v>8.9352528738094108</v>
      </c>
      <c r="C36">
        <v>8.9352528738094108</v>
      </c>
      <c r="D36">
        <v>8.9352528738094108</v>
      </c>
    </row>
    <row r="37" spans="1:4" x14ac:dyDescent="0.25">
      <c r="A37" s="1">
        <v>29676</v>
      </c>
      <c r="B37">
        <v>9.5860428451756299</v>
      </c>
      <c r="C37">
        <v>9.5860428451756299</v>
      </c>
      <c r="D37">
        <v>9.5860428451756299</v>
      </c>
    </row>
    <row r="38" spans="1:4" x14ac:dyDescent="0.25">
      <c r="A38" s="1">
        <v>29767</v>
      </c>
      <c r="B38">
        <v>11.5347289535464</v>
      </c>
      <c r="C38">
        <v>11.5347289535464</v>
      </c>
      <c r="D38">
        <v>11.5347289535464</v>
      </c>
    </row>
    <row r="39" spans="1:4" x14ac:dyDescent="0.25">
      <c r="A39" s="1">
        <v>29859</v>
      </c>
      <c r="B39">
        <v>12.1158487853574</v>
      </c>
      <c r="C39">
        <v>12.1158487853574</v>
      </c>
      <c r="D39">
        <v>12.1158487853574</v>
      </c>
    </row>
    <row r="40" spans="1:4" x14ac:dyDescent="0.25">
      <c r="A40" s="1">
        <v>29951</v>
      </c>
      <c r="B40">
        <v>11.4489460115855</v>
      </c>
      <c r="C40">
        <v>11.4489460115855</v>
      </c>
      <c r="D40">
        <v>11.4489460115855</v>
      </c>
    </row>
    <row r="41" spans="1:4" x14ac:dyDescent="0.25">
      <c r="A41" s="1">
        <v>30041</v>
      </c>
      <c r="B41">
        <v>10.531635204523401</v>
      </c>
      <c r="C41">
        <v>10.531635204523401</v>
      </c>
      <c r="D41">
        <v>10.531635204523401</v>
      </c>
    </row>
    <row r="42" spans="1:4" x14ac:dyDescent="0.25">
      <c r="A42" s="1">
        <v>30132</v>
      </c>
      <c r="B42">
        <v>10.5532076745263</v>
      </c>
      <c r="C42">
        <v>10.5532076745263</v>
      </c>
      <c r="D42">
        <v>10.5532076745263</v>
      </c>
    </row>
    <row r="43" spans="1:4" x14ac:dyDescent="0.25">
      <c r="A43" s="1">
        <v>30224</v>
      </c>
      <c r="B43">
        <v>9.7479332998146209</v>
      </c>
      <c r="C43">
        <v>9.7479332998146209</v>
      </c>
      <c r="D43">
        <v>9.7479332998146209</v>
      </c>
    </row>
    <row r="44" spans="1:4" x14ac:dyDescent="0.25">
      <c r="A44" s="1">
        <v>30316</v>
      </c>
      <c r="B44">
        <v>9.0278717767697003</v>
      </c>
      <c r="C44">
        <v>9.0278717767697003</v>
      </c>
      <c r="D44">
        <v>9.0278717767697003</v>
      </c>
    </row>
    <row r="45" spans="1:4" x14ac:dyDescent="0.25">
      <c r="A45" s="1">
        <v>30406</v>
      </c>
      <c r="B45">
        <v>8.3722099380914798</v>
      </c>
      <c r="C45">
        <v>8.3722099380914798</v>
      </c>
      <c r="D45">
        <v>8.3722099380914798</v>
      </c>
    </row>
    <row r="46" spans="1:4" x14ac:dyDescent="0.25">
      <c r="A46" s="1">
        <v>30497</v>
      </c>
      <c r="B46">
        <v>8.4906386303809391</v>
      </c>
      <c r="C46">
        <v>8.4906386303809391</v>
      </c>
      <c r="D46">
        <v>8.4906386303809391</v>
      </c>
    </row>
    <row r="47" spans="1:4" x14ac:dyDescent="0.25">
      <c r="A47" s="1">
        <v>30589</v>
      </c>
      <c r="B47">
        <v>8.8050630714709399</v>
      </c>
      <c r="C47">
        <v>8.8050630714709399</v>
      </c>
      <c r="D47">
        <v>8.8050630714709399</v>
      </c>
    </row>
    <row r="48" spans="1:4" x14ac:dyDescent="0.25">
      <c r="A48" s="1">
        <v>30681</v>
      </c>
      <c r="B48">
        <v>8.8246015115661702</v>
      </c>
      <c r="C48">
        <v>8.8246015115661702</v>
      </c>
      <c r="D48">
        <v>8.8246015115661702</v>
      </c>
    </row>
    <row r="49" spans="1:4" x14ac:dyDescent="0.25">
      <c r="A49" s="1">
        <v>30772</v>
      </c>
      <c r="B49">
        <v>8.2795301313680891</v>
      </c>
      <c r="C49">
        <v>8.2795301313680891</v>
      </c>
      <c r="D49">
        <v>8.2795301313680891</v>
      </c>
    </row>
    <row r="50" spans="1:4" x14ac:dyDescent="0.25">
      <c r="A50" s="1">
        <v>30863</v>
      </c>
      <c r="B50">
        <v>7.8102391987341298</v>
      </c>
      <c r="C50">
        <v>7.8102391987341298</v>
      </c>
      <c r="D50">
        <v>7.8102391987341298</v>
      </c>
    </row>
    <row r="51" spans="1:4" x14ac:dyDescent="0.25">
      <c r="A51" s="1">
        <v>30955</v>
      </c>
      <c r="B51">
        <v>7.4045143666076303</v>
      </c>
      <c r="C51">
        <v>7.4045143666076303</v>
      </c>
      <c r="D51">
        <v>7.4045143666076303</v>
      </c>
    </row>
    <row r="52" spans="1:4" x14ac:dyDescent="0.25">
      <c r="A52" s="1">
        <v>31047</v>
      </c>
      <c r="B52">
        <v>7.30569939611377</v>
      </c>
      <c r="C52">
        <v>7.30569939611377</v>
      </c>
      <c r="D52">
        <v>7.30569939611377</v>
      </c>
    </row>
    <row r="53" spans="1:4" x14ac:dyDescent="0.25">
      <c r="A53" s="1">
        <v>31137</v>
      </c>
      <c r="B53">
        <v>6.9649525334802203</v>
      </c>
      <c r="C53">
        <v>6.9649525334802203</v>
      </c>
      <c r="D53">
        <v>6.9649525334802203</v>
      </c>
    </row>
    <row r="54" spans="1:4" x14ac:dyDescent="0.25">
      <c r="A54" s="1">
        <v>31228</v>
      </c>
      <c r="B54">
        <v>7.1268094414732399</v>
      </c>
      <c r="C54">
        <v>7.1268094414732399</v>
      </c>
      <c r="D54">
        <v>7.1268094414732399</v>
      </c>
    </row>
    <row r="55" spans="1:4" x14ac:dyDescent="0.25">
      <c r="A55" s="1">
        <v>31320</v>
      </c>
      <c r="B55">
        <v>6.5236582664500604</v>
      </c>
      <c r="C55">
        <v>6.5236582664500604</v>
      </c>
      <c r="D55">
        <v>6.5236582664500604</v>
      </c>
    </row>
    <row r="56" spans="1:4" x14ac:dyDescent="0.25">
      <c r="A56" s="1">
        <v>31412</v>
      </c>
      <c r="B56">
        <v>5.8426839131005099</v>
      </c>
      <c r="C56">
        <v>5.8426839131005099</v>
      </c>
      <c r="D56">
        <v>5.8426839131005099</v>
      </c>
    </row>
    <row r="57" spans="1:4" x14ac:dyDescent="0.25">
      <c r="A57" s="1">
        <v>31502</v>
      </c>
      <c r="B57">
        <v>5.9290448047116904</v>
      </c>
      <c r="C57">
        <v>5.9290448047116904</v>
      </c>
      <c r="D57">
        <v>5.9290448047116904</v>
      </c>
    </row>
    <row r="58" spans="1:4" x14ac:dyDescent="0.25">
      <c r="A58" s="1">
        <v>31593</v>
      </c>
      <c r="B58">
        <v>5.3620826366119498</v>
      </c>
      <c r="C58">
        <v>5.3620826366119498</v>
      </c>
      <c r="D58">
        <v>5.3620826366119498</v>
      </c>
    </row>
    <row r="59" spans="1:4" x14ac:dyDescent="0.25">
      <c r="A59" s="1">
        <v>31685</v>
      </c>
      <c r="B59">
        <v>5.1965088399246602</v>
      </c>
      <c r="C59">
        <v>5.1965088399246602</v>
      </c>
      <c r="D59">
        <v>5.1965088399246602</v>
      </c>
    </row>
    <row r="60" spans="1:4" x14ac:dyDescent="0.25">
      <c r="A60" s="1">
        <v>31777</v>
      </c>
      <c r="B60">
        <v>5.43019747239933</v>
      </c>
      <c r="C60">
        <v>5.43019747239933</v>
      </c>
      <c r="D60">
        <v>5.43019747239933</v>
      </c>
    </row>
    <row r="61" spans="1:4" x14ac:dyDescent="0.25">
      <c r="A61" s="1">
        <v>31867</v>
      </c>
      <c r="B61">
        <v>5.7180893310906296</v>
      </c>
      <c r="C61">
        <v>5.7180893310906296</v>
      </c>
      <c r="D61">
        <v>5.7180893310906296</v>
      </c>
    </row>
    <row r="62" spans="1:4" x14ac:dyDescent="0.25">
      <c r="A62" s="1">
        <v>31958</v>
      </c>
      <c r="B62">
        <v>6.0540017320404198</v>
      </c>
      <c r="C62">
        <v>6.0540017320404198</v>
      </c>
      <c r="D62">
        <v>6.0540017320404198</v>
      </c>
    </row>
    <row r="63" spans="1:4" x14ac:dyDescent="0.25">
      <c r="A63" s="1">
        <v>32050</v>
      </c>
      <c r="B63">
        <v>6.1814107691966296</v>
      </c>
      <c r="C63">
        <v>6.1814107691966296</v>
      </c>
      <c r="D63">
        <v>6.1814107691966296</v>
      </c>
    </row>
    <row r="64" spans="1:4" x14ac:dyDescent="0.25">
      <c r="A64" s="1">
        <v>32142</v>
      </c>
      <c r="B64">
        <v>5.9791258694978797</v>
      </c>
      <c r="C64">
        <v>5.9791258694978797</v>
      </c>
      <c r="D64">
        <v>5.9791258694978797</v>
      </c>
    </row>
    <row r="65" spans="1:4" x14ac:dyDescent="0.25">
      <c r="A65" s="1">
        <v>32233</v>
      </c>
      <c r="B65">
        <v>5.1336756424841301</v>
      </c>
      <c r="C65">
        <v>5.1336756424841301</v>
      </c>
      <c r="D65">
        <v>5.1336756424841301</v>
      </c>
    </row>
    <row r="66" spans="1:4" x14ac:dyDescent="0.25">
      <c r="A66" s="1">
        <v>32324</v>
      </c>
      <c r="B66">
        <v>4.9098342544970102</v>
      </c>
      <c r="C66">
        <v>4.9098342544970102</v>
      </c>
      <c r="D66">
        <v>4.9098342544970102</v>
      </c>
    </row>
    <row r="67" spans="1:4" x14ac:dyDescent="0.25">
      <c r="A67" s="1">
        <v>32416</v>
      </c>
      <c r="B67">
        <v>5.5995954118267797</v>
      </c>
      <c r="C67">
        <v>5.5995954118267797</v>
      </c>
      <c r="D67">
        <v>5.5995954118267797</v>
      </c>
    </row>
    <row r="68" spans="1:4" x14ac:dyDescent="0.25">
      <c r="A68" s="1">
        <v>32508</v>
      </c>
      <c r="B68">
        <v>5.9795740053606696</v>
      </c>
      <c r="C68">
        <v>5.9795740053606696</v>
      </c>
      <c r="D68">
        <v>5.9795740053606696</v>
      </c>
    </row>
    <row r="69" spans="1:4" x14ac:dyDescent="0.25">
      <c r="A69" s="1">
        <v>32598</v>
      </c>
      <c r="B69">
        <v>7.0381244432119701</v>
      </c>
      <c r="C69">
        <v>7.0381244432119701</v>
      </c>
      <c r="D69">
        <v>7.0381244432119701</v>
      </c>
    </row>
    <row r="70" spans="1:4" x14ac:dyDescent="0.25">
      <c r="A70" s="1">
        <v>32689</v>
      </c>
      <c r="B70">
        <v>7.2277802180336899</v>
      </c>
      <c r="C70">
        <v>7.2277802180336899</v>
      </c>
      <c r="D70">
        <v>7.2277802180336899</v>
      </c>
    </row>
    <row r="71" spans="1:4" x14ac:dyDescent="0.25">
      <c r="A71" s="1">
        <v>32781</v>
      </c>
      <c r="B71">
        <v>7.6635352555913503</v>
      </c>
      <c r="C71">
        <v>7.6635352555913503</v>
      </c>
      <c r="D71">
        <v>7.6635352555913503</v>
      </c>
    </row>
    <row r="72" spans="1:4" x14ac:dyDescent="0.25">
      <c r="A72" s="1">
        <v>32873</v>
      </c>
      <c r="B72">
        <v>8.4658975335201703</v>
      </c>
      <c r="C72">
        <v>8.4658975335201703</v>
      </c>
      <c r="D72">
        <v>8.4658975335201703</v>
      </c>
    </row>
    <row r="73" spans="1:4" x14ac:dyDescent="0.25">
      <c r="A73" s="1">
        <v>32963</v>
      </c>
      <c r="B73">
        <v>8.5897304224821696</v>
      </c>
      <c r="C73">
        <v>8.5897304224821696</v>
      </c>
      <c r="D73">
        <v>8.5897304224821696</v>
      </c>
    </row>
    <row r="74" spans="1:4" x14ac:dyDescent="0.25">
      <c r="A74" s="1">
        <v>33054</v>
      </c>
      <c r="B74">
        <v>8.0078938522570908</v>
      </c>
      <c r="C74">
        <v>8.0078938522570908</v>
      </c>
      <c r="D74">
        <v>8.0078938522570908</v>
      </c>
    </row>
    <row r="75" spans="1:4" x14ac:dyDescent="0.25">
      <c r="A75" s="1">
        <v>33146</v>
      </c>
      <c r="B75">
        <v>8.17533336322761</v>
      </c>
      <c r="C75">
        <v>8.17533336322761</v>
      </c>
      <c r="D75">
        <v>8.17533336322761</v>
      </c>
    </row>
    <row r="76" spans="1:4" x14ac:dyDescent="0.25">
      <c r="A76" s="1">
        <v>33238</v>
      </c>
      <c r="B76">
        <v>8.4276828923288605</v>
      </c>
      <c r="C76">
        <v>8.4276828923288605</v>
      </c>
      <c r="D76">
        <v>8.4276828923288605</v>
      </c>
    </row>
    <row r="77" spans="1:4" x14ac:dyDescent="0.25">
      <c r="A77" s="1">
        <v>33328</v>
      </c>
      <c r="B77">
        <v>8.4775404424245604</v>
      </c>
      <c r="C77">
        <v>8.4775404424245604</v>
      </c>
      <c r="D77">
        <v>8.4775404424245604</v>
      </c>
    </row>
    <row r="78" spans="1:4" x14ac:dyDescent="0.25">
      <c r="A78" s="1">
        <v>33419</v>
      </c>
      <c r="B78">
        <v>7.8512889054050703</v>
      </c>
      <c r="C78">
        <v>7.8512889054050703</v>
      </c>
      <c r="D78">
        <v>7.8512889054050703</v>
      </c>
    </row>
    <row r="79" spans="1:4" x14ac:dyDescent="0.25">
      <c r="A79" s="1">
        <v>33511</v>
      </c>
      <c r="B79">
        <v>7.9436578452764603</v>
      </c>
      <c r="C79">
        <v>7.9436578452764603</v>
      </c>
      <c r="D79">
        <v>7.9436578452764603</v>
      </c>
    </row>
    <row r="80" spans="1:4" x14ac:dyDescent="0.25">
      <c r="A80" s="1">
        <v>33603</v>
      </c>
      <c r="B80">
        <v>8.1027155031990894</v>
      </c>
      <c r="C80">
        <v>8.1027155031990894</v>
      </c>
      <c r="D80">
        <v>8.1027155031990894</v>
      </c>
    </row>
    <row r="81" spans="1:4" x14ac:dyDescent="0.25">
      <c r="A81" s="1">
        <v>33694</v>
      </c>
      <c r="B81">
        <v>8.4257284724575001</v>
      </c>
      <c r="C81">
        <v>8.4257284724575001</v>
      </c>
      <c r="D81">
        <v>8.4257284724575001</v>
      </c>
    </row>
    <row r="82" spans="1:4" x14ac:dyDescent="0.25">
      <c r="A82" s="1">
        <v>33785</v>
      </c>
      <c r="B82">
        <v>8.5256663345766093</v>
      </c>
      <c r="C82">
        <v>8.5256663345766093</v>
      </c>
      <c r="D82">
        <v>8.5256663345766093</v>
      </c>
    </row>
    <row r="83" spans="1:4" x14ac:dyDescent="0.25">
      <c r="A83" s="1">
        <v>33877</v>
      </c>
      <c r="B83">
        <v>9.5907414558254001</v>
      </c>
      <c r="C83">
        <v>9.5907414558254001</v>
      </c>
      <c r="D83">
        <v>9.5907414558254001</v>
      </c>
    </row>
    <row r="84" spans="1:4" x14ac:dyDescent="0.25">
      <c r="A84" s="1">
        <v>33969</v>
      </c>
      <c r="B84">
        <v>9.0849011675922604</v>
      </c>
      <c r="C84">
        <v>9.0849011675922604</v>
      </c>
      <c r="D84">
        <v>9.0849011675922604</v>
      </c>
    </row>
    <row r="85" spans="1:4" x14ac:dyDescent="0.25">
      <c r="A85" s="1">
        <v>34059</v>
      </c>
      <c r="B85">
        <v>8.2379942814809795</v>
      </c>
      <c r="C85">
        <v>8.2379942814809795</v>
      </c>
      <c r="D85">
        <v>8.2379942814809795</v>
      </c>
    </row>
    <row r="86" spans="1:4" x14ac:dyDescent="0.25">
      <c r="A86" s="1">
        <v>34150</v>
      </c>
      <c r="B86">
        <v>6.8342808387012797</v>
      </c>
      <c r="C86">
        <v>6.8342808387012797</v>
      </c>
      <c r="D86">
        <v>6.8342808387012797</v>
      </c>
    </row>
    <row r="87" spans="1:4" x14ac:dyDescent="0.25">
      <c r="A87" s="1">
        <v>34242</v>
      </c>
      <c r="B87">
        <v>5.9710137908482404</v>
      </c>
      <c r="C87">
        <v>5.9710137908482404</v>
      </c>
      <c r="D87">
        <v>5.9710137908482404</v>
      </c>
    </row>
    <row r="88" spans="1:4" x14ac:dyDescent="0.25">
      <c r="A88" s="1">
        <v>34334</v>
      </c>
      <c r="B88">
        <v>5.2581078422867202</v>
      </c>
      <c r="C88">
        <v>5.2581078422867202</v>
      </c>
      <c r="D88">
        <v>5.2581078422867202</v>
      </c>
    </row>
    <row r="89" spans="1:4" x14ac:dyDescent="0.25">
      <c r="A89" s="1">
        <v>34424</v>
      </c>
      <c r="B89">
        <v>4.9708235166175001</v>
      </c>
      <c r="C89">
        <v>4.9708235166175001</v>
      </c>
      <c r="D89">
        <v>4.9708235166175001</v>
      </c>
    </row>
    <row r="90" spans="1:4" x14ac:dyDescent="0.25">
      <c r="A90" s="1">
        <v>34515</v>
      </c>
      <c r="B90">
        <v>4.4138696643525703</v>
      </c>
      <c r="C90">
        <v>4.4138696643525703</v>
      </c>
      <c r="D90">
        <v>4.4138696643525703</v>
      </c>
    </row>
    <row r="91" spans="1:4" x14ac:dyDescent="0.25">
      <c r="A91" s="1">
        <v>34607</v>
      </c>
      <c r="B91">
        <v>4.1986518965586104</v>
      </c>
      <c r="C91">
        <v>4.1986518965586104</v>
      </c>
      <c r="D91">
        <v>4.1986518965586104</v>
      </c>
    </row>
    <row r="92" spans="1:4" x14ac:dyDescent="0.25">
      <c r="A92" s="1">
        <v>34699</v>
      </c>
      <c r="B92">
        <v>4.2253607568103204</v>
      </c>
      <c r="C92">
        <v>4.2253607568103204</v>
      </c>
      <c r="D92">
        <v>4.2253607568103204</v>
      </c>
    </row>
    <row r="93" spans="1:4" x14ac:dyDescent="0.25">
      <c r="A93" s="1">
        <v>34789</v>
      </c>
      <c r="B93">
        <v>4.70758898512267</v>
      </c>
      <c r="C93">
        <v>4.70758898512267</v>
      </c>
      <c r="D93">
        <v>4.70758898512267</v>
      </c>
    </row>
    <row r="94" spans="1:4" x14ac:dyDescent="0.25">
      <c r="A94" s="1">
        <v>34880</v>
      </c>
      <c r="B94">
        <v>5.1170287593791004</v>
      </c>
      <c r="C94">
        <v>5.1170287593791004</v>
      </c>
      <c r="D94">
        <v>5.1170287593791004</v>
      </c>
    </row>
    <row r="95" spans="1:4" x14ac:dyDescent="0.25">
      <c r="A95" s="1">
        <v>34972</v>
      </c>
      <c r="B95">
        <v>4.5194836339317597</v>
      </c>
      <c r="C95">
        <v>4.5194836339317597</v>
      </c>
      <c r="D95">
        <v>4.5194836339317597</v>
      </c>
    </row>
    <row r="96" spans="1:4" x14ac:dyDescent="0.25">
      <c r="A96" s="1">
        <v>35064</v>
      </c>
      <c r="B96">
        <v>4.5210699966571797</v>
      </c>
      <c r="C96">
        <v>4.5210699966571797</v>
      </c>
      <c r="D96">
        <v>4.5210699966571797</v>
      </c>
    </row>
    <row r="97" spans="1:4" x14ac:dyDescent="0.25">
      <c r="A97" s="1">
        <v>35155</v>
      </c>
      <c r="B97">
        <v>3.7244232701325002</v>
      </c>
      <c r="C97">
        <v>3.7244232701325002</v>
      </c>
      <c r="D97">
        <v>3.7244232701325002</v>
      </c>
    </row>
    <row r="98" spans="1:4" x14ac:dyDescent="0.25">
      <c r="A98" s="1">
        <v>35246</v>
      </c>
      <c r="B98">
        <v>3.3933668844843798</v>
      </c>
      <c r="C98">
        <v>3.3933668844843798</v>
      </c>
      <c r="D98">
        <v>3.3933668844843798</v>
      </c>
    </row>
    <row r="99" spans="1:4" x14ac:dyDescent="0.25">
      <c r="A99" s="1">
        <v>35338</v>
      </c>
      <c r="B99">
        <v>3.2651841387609499</v>
      </c>
      <c r="C99">
        <v>3.2651841387609499</v>
      </c>
      <c r="D99">
        <v>3.2651841387609499</v>
      </c>
    </row>
    <row r="100" spans="1:4" x14ac:dyDescent="0.25">
      <c r="A100" s="1">
        <v>35430</v>
      </c>
      <c r="B100">
        <v>3.0904333088004101</v>
      </c>
      <c r="C100">
        <v>3.0904333088004101</v>
      </c>
      <c r="D100">
        <v>3.0904333088004101</v>
      </c>
    </row>
    <row r="101" spans="1:4" x14ac:dyDescent="0.25">
      <c r="A101" s="1">
        <v>35520</v>
      </c>
      <c r="B101">
        <v>3.0572585412204698</v>
      </c>
      <c r="C101">
        <v>3.0572585412204698</v>
      </c>
      <c r="D101">
        <v>3.0572585412204698</v>
      </c>
    </row>
    <row r="102" spans="1:4" x14ac:dyDescent="0.25">
      <c r="A102" s="1">
        <v>35611</v>
      </c>
      <c r="B102">
        <v>2.91947259678075</v>
      </c>
      <c r="C102">
        <v>2.91947259678075</v>
      </c>
      <c r="D102">
        <v>2.91947259678075</v>
      </c>
    </row>
    <row r="103" spans="1:4" x14ac:dyDescent="0.25">
      <c r="A103" s="1">
        <v>35703</v>
      </c>
      <c r="B103">
        <v>2.76017547125856</v>
      </c>
      <c r="C103">
        <v>2.76017547125856</v>
      </c>
      <c r="D103">
        <v>2.76017547125856</v>
      </c>
    </row>
    <row r="104" spans="1:4" x14ac:dyDescent="0.25">
      <c r="A104" s="1">
        <v>35795</v>
      </c>
      <c r="B104">
        <v>2.7246294302391698</v>
      </c>
      <c r="C104">
        <v>2.7246294302391698</v>
      </c>
      <c r="D104">
        <v>2.7246294302391698</v>
      </c>
    </row>
    <row r="105" spans="1:4" x14ac:dyDescent="0.25">
      <c r="A105" s="1">
        <v>35885</v>
      </c>
      <c r="B105">
        <v>2.7183605868109</v>
      </c>
      <c r="C105">
        <v>2.7183605868109</v>
      </c>
      <c r="D105">
        <v>2.7183605868109</v>
      </c>
    </row>
    <row r="106" spans="1:4" x14ac:dyDescent="0.25">
      <c r="A106" s="1">
        <v>35976</v>
      </c>
      <c r="B106">
        <v>2.34067077779252</v>
      </c>
      <c r="C106">
        <v>2.34067077779252</v>
      </c>
      <c r="D106">
        <v>2.34067077779252</v>
      </c>
    </row>
    <row r="107" spans="1:4" x14ac:dyDescent="0.25">
      <c r="A107" s="1">
        <v>36068</v>
      </c>
      <c r="B107">
        <v>2.2151622199028602</v>
      </c>
      <c r="C107">
        <v>2.2151622199028602</v>
      </c>
      <c r="D107">
        <v>2.2151622199028602</v>
      </c>
    </row>
    <row r="108" spans="1:4" x14ac:dyDescent="0.25">
      <c r="A108" s="1">
        <v>36160</v>
      </c>
      <c r="B108">
        <v>1.7655140767823201</v>
      </c>
      <c r="C108">
        <v>1.7655140767823201</v>
      </c>
      <c r="D108">
        <v>1.7655140767823201</v>
      </c>
    </row>
    <row r="109" spans="1:4" x14ac:dyDescent="0.25">
      <c r="A109" s="1">
        <v>36250</v>
      </c>
      <c r="B109">
        <v>1.3804726008006001</v>
      </c>
      <c r="C109">
        <v>1.3804726008006001</v>
      </c>
      <c r="D109">
        <v>1.3804726008006001</v>
      </c>
    </row>
    <row r="110" spans="1:4" x14ac:dyDescent="0.25">
      <c r="A110" s="1">
        <v>36341</v>
      </c>
      <c r="B110">
        <v>0.98735161482987299</v>
      </c>
      <c r="C110">
        <v>0.98735161482987299</v>
      </c>
      <c r="D110">
        <v>0.98735161482987299</v>
      </c>
    </row>
    <row r="111" spans="1:4" x14ac:dyDescent="0.25">
      <c r="A111" s="1">
        <v>36433</v>
      </c>
      <c r="B111">
        <v>1.08117639900874</v>
      </c>
      <c r="C111">
        <v>1.08117639900874</v>
      </c>
      <c r="D111">
        <v>1.08117639900874</v>
      </c>
    </row>
    <row r="112" spans="1:4" x14ac:dyDescent="0.25">
      <c r="A112" s="1">
        <v>36525</v>
      </c>
      <c r="B112">
        <v>1.5844314833625599</v>
      </c>
      <c r="C112">
        <v>1.5844314833625599</v>
      </c>
      <c r="D112">
        <v>1.5844314833625599</v>
      </c>
    </row>
    <row r="113" spans="1:4" x14ac:dyDescent="0.25">
      <c r="A113" s="1">
        <v>36616</v>
      </c>
      <c r="B113">
        <v>1.90688527699531</v>
      </c>
      <c r="C113">
        <v>1.90688527699531</v>
      </c>
      <c r="D113">
        <v>1.90688527699531</v>
      </c>
    </row>
    <row r="114" spans="1:4" x14ac:dyDescent="0.25">
      <c r="A114" s="1">
        <v>36707</v>
      </c>
      <c r="B114">
        <v>2.6615105691090699</v>
      </c>
      <c r="C114">
        <v>2.6615105691090699</v>
      </c>
      <c r="D114">
        <v>2.6615105691090699</v>
      </c>
    </row>
    <row r="115" spans="1:4" x14ac:dyDescent="0.25">
      <c r="A115" s="1">
        <v>36799</v>
      </c>
      <c r="B115">
        <v>3.0102167505637198</v>
      </c>
      <c r="C115">
        <v>3.0102167505637198</v>
      </c>
      <c r="D115">
        <v>3.0102167505637198</v>
      </c>
    </row>
    <row r="116" spans="1:4" x14ac:dyDescent="0.25">
      <c r="A116" s="1">
        <v>36891</v>
      </c>
      <c r="B116">
        <v>3.3404768556157398</v>
      </c>
      <c r="C116">
        <v>3.3404768556157398</v>
      </c>
      <c r="D116">
        <v>3.3404768556157398</v>
      </c>
    </row>
    <row r="117" spans="1:4" x14ac:dyDescent="0.25">
      <c r="A117" s="1">
        <v>36981</v>
      </c>
      <c r="B117">
        <v>3.28125500841923</v>
      </c>
      <c r="C117">
        <v>3.28125500841923</v>
      </c>
      <c r="D117">
        <v>3.28125500841923</v>
      </c>
    </row>
    <row r="118" spans="1:4" x14ac:dyDescent="0.25">
      <c r="A118" s="1">
        <v>37072</v>
      </c>
      <c r="B118">
        <v>3.1471417994977502</v>
      </c>
      <c r="C118">
        <v>3.1471417994977502</v>
      </c>
      <c r="D118">
        <v>3.1471417994977502</v>
      </c>
    </row>
    <row r="119" spans="1:4" x14ac:dyDescent="0.25">
      <c r="A119" s="1">
        <v>37164</v>
      </c>
      <c r="B119">
        <v>2.81118585348141</v>
      </c>
      <c r="C119">
        <v>2.81118585348141</v>
      </c>
      <c r="D119">
        <v>2.81118585348141</v>
      </c>
    </row>
    <row r="120" spans="1:4" x14ac:dyDescent="0.25">
      <c r="A120" s="1">
        <v>37256</v>
      </c>
      <c r="B120">
        <v>1.96551826374655</v>
      </c>
      <c r="C120">
        <v>1.96551826374655</v>
      </c>
      <c r="D120">
        <v>1.96551826374655</v>
      </c>
    </row>
    <row r="121" spans="1:4" x14ac:dyDescent="0.25">
      <c r="A121" s="1">
        <v>37346</v>
      </c>
      <c r="B121">
        <v>1.5369455588201899</v>
      </c>
      <c r="C121">
        <v>1.5369455588201899</v>
      </c>
      <c r="D121">
        <v>1.5369455588201899</v>
      </c>
    </row>
    <row r="122" spans="1:4" x14ac:dyDescent="0.25">
      <c r="A122" s="1">
        <v>37437</v>
      </c>
      <c r="B122">
        <v>1.5986301907432301</v>
      </c>
      <c r="C122">
        <v>1.5986301907432301</v>
      </c>
      <c r="D122">
        <v>1.5986301907432301</v>
      </c>
    </row>
    <row r="123" spans="1:4" x14ac:dyDescent="0.25">
      <c r="A123" s="1">
        <v>37529</v>
      </c>
      <c r="B123">
        <v>1.57296210992612</v>
      </c>
      <c r="C123">
        <v>1.57296210992612</v>
      </c>
      <c r="D123">
        <v>1.57296210992612</v>
      </c>
    </row>
    <row r="124" spans="1:4" x14ac:dyDescent="0.25">
      <c r="A124" s="1">
        <v>37621</v>
      </c>
      <c r="B124">
        <v>1.408745879627</v>
      </c>
      <c r="C124">
        <v>1.408745879627</v>
      </c>
      <c r="D124">
        <v>1.408745879627</v>
      </c>
    </row>
    <row r="125" spans="1:4" x14ac:dyDescent="0.25">
      <c r="A125" s="1">
        <v>37711</v>
      </c>
      <c r="B125">
        <v>0.969462985575409</v>
      </c>
      <c r="C125">
        <v>0.969462985575409</v>
      </c>
      <c r="D125">
        <v>0.969462985575409</v>
      </c>
    </row>
    <row r="126" spans="1:4" x14ac:dyDescent="0.25">
      <c r="A126" s="1">
        <v>37802</v>
      </c>
      <c r="B126">
        <v>0.66434688680467302</v>
      </c>
      <c r="C126">
        <v>0.66434688680467302</v>
      </c>
      <c r="D126">
        <v>0.66434688680467302</v>
      </c>
    </row>
    <row r="127" spans="1:4" x14ac:dyDescent="0.25">
      <c r="A127" s="1">
        <v>37894</v>
      </c>
      <c r="B127">
        <v>0.390686998596667</v>
      </c>
      <c r="C127">
        <v>0.390686998596667</v>
      </c>
      <c r="D127">
        <v>0.390686998596667</v>
      </c>
    </row>
    <row r="128" spans="1:4" x14ac:dyDescent="0.25">
      <c r="A128" s="1">
        <v>37986</v>
      </c>
      <c r="B128">
        <v>0.356357421378382</v>
      </c>
      <c r="C128">
        <v>0.356357421378382</v>
      </c>
      <c r="D128">
        <v>0.356357421378382</v>
      </c>
    </row>
    <row r="129" spans="1:4" x14ac:dyDescent="0.25">
      <c r="A129" s="1">
        <v>38077</v>
      </c>
      <c r="B129">
        <v>0.30671839020790098</v>
      </c>
      <c r="C129">
        <v>0.30671839020790098</v>
      </c>
      <c r="D129">
        <v>0.30671839020790098</v>
      </c>
    </row>
    <row r="130" spans="1:4" x14ac:dyDescent="0.25">
      <c r="A130" s="1">
        <v>38168</v>
      </c>
      <c r="B130">
        <v>0.30231920073123603</v>
      </c>
      <c r="C130">
        <v>0.30231920073123603</v>
      </c>
      <c r="D130">
        <v>0.30231920073123603</v>
      </c>
    </row>
    <row r="131" spans="1:4" x14ac:dyDescent="0.25">
      <c r="A131" s="1">
        <v>38260</v>
      </c>
      <c r="B131">
        <v>0.32105561221567303</v>
      </c>
      <c r="C131">
        <v>0.32105561221567303</v>
      </c>
      <c r="D131">
        <v>0.32105561221567303</v>
      </c>
    </row>
    <row r="132" spans="1:4" x14ac:dyDescent="0.25">
      <c r="A132" s="1">
        <v>38352</v>
      </c>
      <c r="B132">
        <v>0.35963460440568801</v>
      </c>
      <c r="C132">
        <v>0.35963460440568801</v>
      </c>
      <c r="D132">
        <v>0.35963460440568801</v>
      </c>
    </row>
    <row r="133" spans="1:4" x14ac:dyDescent="0.25">
      <c r="A133" s="1">
        <v>38442</v>
      </c>
      <c r="B133">
        <v>0.345488779980962</v>
      </c>
      <c r="C133">
        <v>0.345488779980962</v>
      </c>
      <c r="D133">
        <v>0.345488779980962</v>
      </c>
    </row>
    <row r="134" spans="1:4" x14ac:dyDescent="0.25">
      <c r="A134" s="1">
        <v>38533</v>
      </c>
      <c r="B134">
        <v>0.33862767736004201</v>
      </c>
      <c r="C134">
        <v>0.33862767736004201</v>
      </c>
      <c r="D134">
        <v>0.33862767736004201</v>
      </c>
    </row>
    <row r="135" spans="1:4" x14ac:dyDescent="0.25">
      <c r="A135" s="1">
        <v>38625</v>
      </c>
      <c r="B135">
        <v>0.34862696145259398</v>
      </c>
      <c r="C135">
        <v>0.34862696145259398</v>
      </c>
      <c r="D135">
        <v>0.34862696145259398</v>
      </c>
    </row>
    <row r="136" spans="1:4" x14ac:dyDescent="0.25">
      <c r="A136" s="1">
        <v>38717</v>
      </c>
      <c r="B136">
        <v>0.49842424459572998</v>
      </c>
      <c r="C136">
        <v>0.49842424459572998</v>
      </c>
      <c r="D136">
        <v>0.49842424459572998</v>
      </c>
    </row>
    <row r="137" spans="1:4" x14ac:dyDescent="0.25">
      <c r="A137" s="1">
        <v>38807</v>
      </c>
      <c r="B137">
        <v>0.742970470987386</v>
      </c>
      <c r="C137">
        <v>0.742970470987386</v>
      </c>
      <c r="D137">
        <v>0.742970470987386</v>
      </c>
    </row>
    <row r="138" spans="1:4" x14ac:dyDescent="0.25">
      <c r="A138" s="1">
        <v>38898</v>
      </c>
      <c r="B138">
        <v>0.99964991191703101</v>
      </c>
      <c r="C138">
        <v>0.99964991191703101</v>
      </c>
      <c r="D138">
        <v>0.99964991191703101</v>
      </c>
    </row>
    <row r="139" spans="1:4" x14ac:dyDescent="0.25">
      <c r="A139" s="1">
        <v>38990</v>
      </c>
      <c r="B139">
        <v>1.32257901807048</v>
      </c>
      <c r="C139">
        <v>1.32257901807048</v>
      </c>
      <c r="D139">
        <v>1.32257901807048</v>
      </c>
    </row>
    <row r="140" spans="1:4" x14ac:dyDescent="0.25">
      <c r="A140" s="1">
        <v>39082</v>
      </c>
      <c r="B140">
        <v>1.74091928092038</v>
      </c>
      <c r="C140">
        <v>1.74091928092038</v>
      </c>
      <c r="D140">
        <v>1.74091928092038</v>
      </c>
    </row>
    <row r="141" spans="1:4" x14ac:dyDescent="0.25">
      <c r="A141" s="1">
        <v>39172</v>
      </c>
      <c r="B141">
        <v>1.9603559882083901</v>
      </c>
      <c r="C141">
        <v>1.9603559882083901</v>
      </c>
      <c r="D141">
        <v>1.9603559882083901</v>
      </c>
    </row>
    <row r="142" spans="1:4" x14ac:dyDescent="0.25">
      <c r="A142" s="1">
        <v>39263</v>
      </c>
      <c r="B142">
        <v>2.2503420571098101</v>
      </c>
      <c r="C142">
        <v>2.2503420571098101</v>
      </c>
      <c r="D142">
        <v>2.2503420571098101</v>
      </c>
    </row>
    <row r="143" spans="1:4" x14ac:dyDescent="0.25">
      <c r="A143" s="1">
        <v>39355</v>
      </c>
      <c r="B143">
        <v>2.3030526321631899</v>
      </c>
      <c r="C143">
        <v>2.3030526321631899</v>
      </c>
      <c r="D143">
        <v>2.3030526321631899</v>
      </c>
    </row>
    <row r="144" spans="1:4" x14ac:dyDescent="0.25">
      <c r="A144" s="1">
        <v>39447</v>
      </c>
      <c r="B144">
        <v>2.7150672320718998</v>
      </c>
      <c r="C144">
        <v>2.7150672320718998</v>
      </c>
      <c r="D144">
        <v>2.7150672320718998</v>
      </c>
    </row>
    <row r="145" spans="1:4" x14ac:dyDescent="0.25">
      <c r="A145" s="1">
        <v>39538</v>
      </c>
      <c r="B145">
        <v>2.2735415829390599</v>
      </c>
      <c r="C145">
        <v>2.2735415829390599</v>
      </c>
      <c r="D145">
        <v>2.2735415829390599</v>
      </c>
    </row>
    <row r="146" spans="1:4" x14ac:dyDescent="0.25">
      <c r="A146" s="1">
        <v>39629</v>
      </c>
      <c r="B146">
        <v>2.7423607719852798</v>
      </c>
      <c r="C146">
        <v>2.7423607719852798</v>
      </c>
      <c r="D146">
        <v>2.7423607719852798</v>
      </c>
    </row>
    <row r="147" spans="1:4" x14ac:dyDescent="0.25">
      <c r="A147" s="1">
        <v>39721</v>
      </c>
      <c r="B147">
        <v>2.6113475895857401</v>
      </c>
      <c r="C147">
        <v>2.6113475895857401</v>
      </c>
      <c r="D147">
        <v>2.6113475895857401</v>
      </c>
    </row>
    <row r="148" spans="1:4" x14ac:dyDescent="0.25">
      <c r="A148" s="1">
        <v>39813</v>
      </c>
      <c r="B148">
        <v>1.9085365168617701</v>
      </c>
      <c r="C148">
        <v>1.9085365168617701</v>
      </c>
      <c r="D148">
        <v>1.9085365168617701</v>
      </c>
    </row>
    <row r="149" spans="1:4" x14ac:dyDescent="0.25">
      <c r="A149" s="1">
        <v>39903</v>
      </c>
      <c r="B149">
        <v>-2.4660663491512101E-2</v>
      </c>
      <c r="C149">
        <v>-2.4660663491512101E-2</v>
      </c>
      <c r="D149">
        <v>-2.4660663491512101E-2</v>
      </c>
    </row>
    <row r="150" spans="1:4" x14ac:dyDescent="0.25">
      <c r="A150" s="1">
        <v>39994</v>
      </c>
      <c r="B150">
        <v>-0.78050664765684497</v>
      </c>
      <c r="C150">
        <v>-0.78050664765684497</v>
      </c>
      <c r="D150">
        <v>-0.78050664765684497</v>
      </c>
    </row>
    <row r="151" spans="1:4" x14ac:dyDescent="0.25">
      <c r="A151" s="1">
        <v>40086</v>
      </c>
      <c r="B151">
        <v>-1.43847899630775</v>
      </c>
      <c r="C151">
        <v>-1.43847899630775</v>
      </c>
      <c r="D151">
        <v>-1.43847899630775</v>
      </c>
    </row>
    <row r="152" spans="1:4" x14ac:dyDescent="0.25">
      <c r="A152" s="1">
        <v>40178</v>
      </c>
      <c r="B152">
        <v>-1.2099225756409699</v>
      </c>
      <c r="C152">
        <v>-1.2099225756409699</v>
      </c>
      <c r="D152">
        <v>-1.2099225756409699</v>
      </c>
    </row>
    <row r="153" spans="1:4" x14ac:dyDescent="0.25">
      <c r="A153" s="1">
        <v>40268</v>
      </c>
      <c r="B153">
        <v>-1.2776158031245399</v>
      </c>
      <c r="C153">
        <v>-1.2776158031245399</v>
      </c>
      <c r="D153">
        <v>-1.2776158031245399</v>
      </c>
    </row>
    <row r="154" spans="1:4" x14ac:dyDescent="0.25">
      <c r="A154" s="1">
        <v>40359</v>
      </c>
      <c r="B154">
        <v>-1.3049243849397101</v>
      </c>
      <c r="C154">
        <v>-1.3049243849397101</v>
      </c>
      <c r="D154">
        <v>-1.3049243849397101</v>
      </c>
    </row>
    <row r="155" spans="1:4" x14ac:dyDescent="0.25">
      <c r="A155" s="1">
        <v>40451</v>
      </c>
      <c r="B155">
        <v>-1.38876510751926</v>
      </c>
      <c r="C155">
        <v>-1.38876510751926</v>
      </c>
      <c r="D155">
        <v>-1.38876510751926</v>
      </c>
    </row>
    <row r="156" spans="1:4" x14ac:dyDescent="0.25">
      <c r="A156" s="1">
        <v>40543</v>
      </c>
      <c r="B156">
        <v>-0.85705098988395101</v>
      </c>
      <c r="C156">
        <v>-0.85705098988395101</v>
      </c>
      <c r="D156">
        <v>-0.85705098988395101</v>
      </c>
    </row>
    <row r="157" spans="1:4" x14ac:dyDescent="0.25">
      <c r="A157" s="1">
        <v>40633</v>
      </c>
      <c r="B157">
        <v>-1.043964835728</v>
      </c>
      <c r="C157">
        <v>-1.043964835728</v>
      </c>
      <c r="D157">
        <v>-1.043964835728</v>
      </c>
    </row>
    <row r="158" spans="1:4" x14ac:dyDescent="0.25">
      <c r="A158" s="1">
        <v>40724</v>
      </c>
      <c r="B158">
        <v>-0.63879172855726596</v>
      </c>
      <c r="C158">
        <v>-0.63879172855726596</v>
      </c>
      <c r="D158">
        <v>-0.63879172855726596</v>
      </c>
    </row>
    <row r="159" spans="1:4" x14ac:dyDescent="0.25">
      <c r="A159" s="1">
        <v>40816</v>
      </c>
      <c r="B159">
        <v>-0.59056997961163404</v>
      </c>
      <c r="C159">
        <v>-0.59056997961163404</v>
      </c>
      <c r="D159">
        <v>-0.59056997961163404</v>
      </c>
    </row>
    <row r="160" spans="1:4" x14ac:dyDescent="0.25">
      <c r="A160" s="1">
        <v>40908</v>
      </c>
      <c r="B160">
        <v>-0.76567951822182501</v>
      </c>
      <c r="C160">
        <v>-0.76567951822182501</v>
      </c>
      <c r="D160">
        <v>-0.76567951822182501</v>
      </c>
    </row>
    <row r="161" spans="1:4" x14ac:dyDescent="0.25">
      <c r="A161" s="1">
        <v>40999</v>
      </c>
      <c r="B161">
        <v>-1.3703903040955401</v>
      </c>
      <c r="C161">
        <v>-1.3703903040955401</v>
      </c>
      <c r="D161">
        <v>-1.3703903040955401</v>
      </c>
    </row>
    <row r="162" spans="1:4" x14ac:dyDescent="0.25">
      <c r="A162" s="1">
        <v>41090</v>
      </c>
      <c r="B162">
        <v>-1.6329480850607001</v>
      </c>
      <c r="C162">
        <v>-1.6329480850607001</v>
      </c>
      <c r="D162">
        <v>-1.6329480850607001</v>
      </c>
    </row>
    <row r="163" spans="1:4" x14ac:dyDescent="0.25">
      <c r="A163" s="1">
        <v>41182</v>
      </c>
      <c r="B163">
        <v>-1.88503719893039</v>
      </c>
      <c r="C163">
        <v>-1.88503719893039</v>
      </c>
      <c r="D163">
        <v>-1.88503719893039</v>
      </c>
    </row>
    <row r="164" spans="1:4" x14ac:dyDescent="0.25">
      <c r="A164" s="1">
        <v>41274</v>
      </c>
      <c r="B164">
        <v>-1.9267589011441</v>
      </c>
      <c r="C164">
        <v>-1.9267589011441</v>
      </c>
      <c r="D164">
        <v>-1.9267589011441</v>
      </c>
    </row>
    <row r="165" spans="1:4" x14ac:dyDescent="0.25">
      <c r="A165" s="1">
        <v>41364</v>
      </c>
      <c r="B165">
        <v>-1.89945990866077</v>
      </c>
      <c r="C165">
        <v>-1.89945990866077</v>
      </c>
      <c r="D165">
        <v>-1.89945990866077</v>
      </c>
    </row>
    <row r="166" spans="1:4" x14ac:dyDescent="0.25">
      <c r="A166" s="1">
        <v>41455</v>
      </c>
      <c r="B166">
        <v>-1.89695579612899</v>
      </c>
      <c r="C166">
        <v>-1.89695579612899</v>
      </c>
      <c r="D166">
        <v>-1.89695579612899</v>
      </c>
    </row>
    <row r="167" spans="1:4" x14ac:dyDescent="0.25">
      <c r="A167" s="1">
        <v>41547</v>
      </c>
      <c r="B167">
        <v>-1.86825230123343</v>
      </c>
      <c r="C167">
        <v>-1.86825230123343</v>
      </c>
      <c r="D167">
        <v>-1.86825230123343</v>
      </c>
    </row>
    <row r="168" spans="1:4" x14ac:dyDescent="0.25">
      <c r="A168" s="1">
        <v>41639</v>
      </c>
      <c r="B168">
        <v>-1.5792599734032999</v>
      </c>
      <c r="C168">
        <v>-1.5792599734032999</v>
      </c>
      <c r="D168">
        <v>-1.5792599734032999</v>
      </c>
    </row>
    <row r="169" spans="1:4" x14ac:dyDescent="0.25">
      <c r="A169" s="1">
        <v>41729</v>
      </c>
      <c r="B169">
        <v>-1.56190210206267</v>
      </c>
      <c r="C169">
        <v>-1.56190210206267</v>
      </c>
      <c r="D169">
        <v>-1.56190210206267</v>
      </c>
    </row>
    <row r="170" spans="1:4" x14ac:dyDescent="0.25">
      <c r="A170" s="1">
        <v>41820</v>
      </c>
      <c r="B170">
        <v>-1.30826840175513</v>
      </c>
      <c r="C170">
        <v>-1.30826840175513</v>
      </c>
      <c r="D170">
        <v>-1.30826840175513</v>
      </c>
    </row>
    <row r="171" spans="1:4" x14ac:dyDescent="0.25">
      <c r="A171" s="1">
        <v>41912</v>
      </c>
      <c r="B171">
        <v>-1.77839007694869</v>
      </c>
      <c r="C171">
        <v>-1.77839007694869</v>
      </c>
      <c r="D171">
        <v>-1.77839007694869</v>
      </c>
    </row>
    <row r="172" spans="1:4" x14ac:dyDescent="0.25">
      <c r="A172" s="1">
        <v>42004</v>
      </c>
      <c r="B172">
        <v>-1.5630710163078401</v>
      </c>
      <c r="C172">
        <v>-1.5630710163078401</v>
      </c>
      <c r="D172">
        <v>-1.5630710163078401</v>
      </c>
    </row>
    <row r="173" spans="1:4" x14ac:dyDescent="0.25">
      <c r="A173" s="1">
        <v>42094</v>
      </c>
      <c r="B173">
        <v>-1.6170612982425101</v>
      </c>
      <c r="C173">
        <v>-1.6170612982425101</v>
      </c>
      <c r="D173">
        <v>-1.6170612982425101</v>
      </c>
    </row>
    <row r="174" spans="1:4" x14ac:dyDescent="0.25">
      <c r="A174" s="1">
        <v>42185</v>
      </c>
      <c r="B174">
        <v>-1.6716415438356</v>
      </c>
      <c r="C174">
        <v>-1.6716415438356</v>
      </c>
      <c r="D174">
        <v>-1.6716415438356</v>
      </c>
    </row>
    <row r="175" spans="1:4" x14ac:dyDescent="0.25">
      <c r="A175" s="1">
        <v>42277</v>
      </c>
      <c r="B175">
        <v>-1.9913406249069601</v>
      </c>
      <c r="C175">
        <v>-1.9913406249069601</v>
      </c>
      <c r="D175">
        <v>-1.9913406249069601</v>
      </c>
    </row>
    <row r="176" spans="1:4" x14ac:dyDescent="0.25">
      <c r="A176" s="1">
        <v>42369</v>
      </c>
      <c r="B176">
        <v>-2.0340210990921199</v>
      </c>
      <c r="C176">
        <v>-2.0340210990921199</v>
      </c>
      <c r="D176">
        <v>-2.0340210990921199</v>
      </c>
    </row>
    <row r="177" spans="1:4" x14ac:dyDescent="0.25">
      <c r="A177" s="1">
        <v>42460</v>
      </c>
      <c r="B177">
        <v>-1.8812367775326599</v>
      </c>
      <c r="C177">
        <v>-1.8812367775326599</v>
      </c>
      <c r="D177">
        <v>-1.8812367775326599</v>
      </c>
    </row>
    <row r="178" spans="1:4" x14ac:dyDescent="0.25">
      <c r="A178" s="1">
        <v>42551</v>
      </c>
      <c r="B178">
        <v>-1.9941425891582101</v>
      </c>
      <c r="C178">
        <v>-1.9941425891582101</v>
      </c>
      <c r="D178">
        <v>-1.9941425891582101</v>
      </c>
    </row>
    <row r="179" spans="1:4" x14ac:dyDescent="0.25">
      <c r="A179" s="1">
        <v>42643</v>
      </c>
      <c r="B179">
        <v>-2.0267199709821702</v>
      </c>
      <c r="C179">
        <v>-2.0267199709821702</v>
      </c>
      <c r="D179">
        <v>-2.0267199709821702</v>
      </c>
    </row>
    <row r="180" spans="1:4" x14ac:dyDescent="0.25">
      <c r="A180" s="1">
        <v>42735</v>
      </c>
      <c r="B180">
        <v>-2.0100558569439602</v>
      </c>
      <c r="C180">
        <v>-2.0100558569439602</v>
      </c>
      <c r="D180">
        <v>-2.0100558569439602</v>
      </c>
    </row>
    <row r="181" spans="1:4" x14ac:dyDescent="0.25">
      <c r="A181" s="1">
        <v>42825</v>
      </c>
      <c r="B181">
        <v>-2.0134312433323802</v>
      </c>
      <c r="C181">
        <v>-2.0134312433323802</v>
      </c>
      <c r="D181">
        <v>-2.0134312433323802</v>
      </c>
    </row>
    <row r="182" spans="1:4" x14ac:dyDescent="0.25">
      <c r="A182" s="1">
        <v>42916</v>
      </c>
      <c r="B182">
        <v>-2.0319156249002202</v>
      </c>
      <c r="C182">
        <v>-2.0319156249002202</v>
      </c>
      <c r="D182">
        <v>-2.0319156249002202</v>
      </c>
    </row>
    <row r="183" spans="1:4" x14ac:dyDescent="0.25">
      <c r="A183" s="1">
        <v>43008</v>
      </c>
      <c r="B183">
        <v>-2.0177071817243299</v>
      </c>
      <c r="C183">
        <v>-2.0177071817243299</v>
      </c>
      <c r="D183">
        <v>-2.0177071817243299</v>
      </c>
    </row>
    <row r="184" spans="1:4" x14ac:dyDescent="0.25">
      <c r="A184" s="1">
        <v>43100</v>
      </c>
      <c r="B184">
        <v>-2.2886855358563398</v>
      </c>
      <c r="C184">
        <v>-2.2886855358563398</v>
      </c>
      <c r="D184">
        <v>-2.2886855358563398</v>
      </c>
    </row>
    <row r="185" spans="1:4" x14ac:dyDescent="0.25">
      <c r="A185" s="1">
        <v>43190</v>
      </c>
      <c r="B185">
        <v>-2.2680784345699601</v>
      </c>
      <c r="C185">
        <v>-2.2680784345699601</v>
      </c>
      <c r="D185">
        <v>-2.2680784345699601</v>
      </c>
    </row>
    <row r="186" spans="1:4" x14ac:dyDescent="0.25">
      <c r="A186" s="1">
        <v>43281</v>
      </c>
      <c r="B186">
        <v>-2.2483157205231601</v>
      </c>
      <c r="C186">
        <v>-2.2483157205231601</v>
      </c>
      <c r="D186">
        <v>-2.2483157205231601</v>
      </c>
    </row>
    <row r="187" spans="1:4" x14ac:dyDescent="0.25">
      <c r="A187" s="1">
        <v>43373</v>
      </c>
      <c r="B187">
        <v>-2.2463406459153701</v>
      </c>
      <c r="C187">
        <v>-2.2463406459153701</v>
      </c>
      <c r="D187">
        <v>-2.2463406459153701</v>
      </c>
    </row>
    <row r="188" spans="1:4" x14ac:dyDescent="0.25">
      <c r="A188" s="1">
        <v>43465</v>
      </c>
      <c r="B188">
        <v>-2.2561730170874799</v>
      </c>
      <c r="C188">
        <v>-2.2561730170874799</v>
      </c>
      <c r="D188">
        <v>-2.2561730170874799</v>
      </c>
    </row>
    <row r="189" spans="1:4" x14ac:dyDescent="0.25">
      <c r="A189" s="1">
        <v>43555</v>
      </c>
      <c r="B189">
        <v>-1.98528537378609</v>
      </c>
      <c r="C189">
        <v>-1.98528537378609</v>
      </c>
      <c r="D189">
        <v>-1.98528537378609</v>
      </c>
    </row>
    <row r="190" spans="1:4" x14ac:dyDescent="0.25">
      <c r="A190" s="1">
        <v>43646</v>
      </c>
      <c r="B190">
        <v>-2.0220423516433401</v>
      </c>
      <c r="C190">
        <v>-2.0220423516433401</v>
      </c>
      <c r="D190">
        <v>-2.0220423516433401</v>
      </c>
    </row>
    <row r="191" spans="1:4" x14ac:dyDescent="0.25">
      <c r="A191" s="1">
        <v>43738</v>
      </c>
      <c r="B191">
        <v>-1.8336620547992</v>
      </c>
      <c r="C191">
        <v>-1.8336620547992</v>
      </c>
      <c r="D191">
        <v>-1.8336620547992</v>
      </c>
    </row>
    <row r="192" spans="1:4" x14ac:dyDescent="0.25">
      <c r="A192" s="1">
        <v>43830</v>
      </c>
      <c r="B192">
        <v>-1.911746339397</v>
      </c>
      <c r="C192">
        <v>-1.911746339397</v>
      </c>
      <c r="D192">
        <v>-1.911746339397</v>
      </c>
    </row>
    <row r="193" spans="1:4" x14ac:dyDescent="0.25">
      <c r="A193" s="1">
        <v>43921</v>
      </c>
      <c r="B193">
        <v>-1.96445231934814</v>
      </c>
      <c r="C193">
        <v>-1.96445231934814</v>
      </c>
      <c r="D193">
        <v>-1.96445231934814</v>
      </c>
    </row>
    <row r="194" spans="1:4" x14ac:dyDescent="0.25">
      <c r="A194" s="1">
        <v>44012</v>
      </c>
      <c r="B194">
        <v>-1.97582188964023</v>
      </c>
      <c r="C194">
        <v>-1.97582188964023</v>
      </c>
      <c r="D194">
        <v>-1.97582188964023</v>
      </c>
    </row>
    <row r="195" spans="1:4" x14ac:dyDescent="0.25">
      <c r="A195" s="1">
        <v>44104</v>
      </c>
      <c r="B195">
        <v>-1.72214380937874</v>
      </c>
      <c r="C195">
        <v>-1.72214380937874</v>
      </c>
      <c r="D195">
        <v>-1.72214380937874</v>
      </c>
    </row>
    <row r="196" spans="1:4" x14ac:dyDescent="0.25">
      <c r="A196" s="1">
        <v>44196</v>
      </c>
      <c r="B196">
        <v>-2.06251290655256</v>
      </c>
      <c r="C196">
        <v>-2.06251290655256</v>
      </c>
      <c r="D196">
        <v>-2.06251290655256</v>
      </c>
    </row>
    <row r="197" spans="1:4" x14ac:dyDescent="0.25">
      <c r="A197" s="1">
        <v>44286</v>
      </c>
      <c r="B197">
        <v>-2.0410230265593401</v>
      </c>
      <c r="C197">
        <v>-2.0410230265593401</v>
      </c>
      <c r="D197">
        <v>-2.0410230265593401</v>
      </c>
    </row>
    <row r="198" spans="1:4" x14ac:dyDescent="0.25">
      <c r="A198" s="1">
        <v>44377</v>
      </c>
      <c r="B198">
        <v>-2.0137094644648399</v>
      </c>
      <c r="C198">
        <v>-2.0137094644648399</v>
      </c>
      <c r="D198">
        <v>-2.0137094644648399</v>
      </c>
    </row>
    <row r="199" spans="1:4" x14ac:dyDescent="0.25">
      <c r="A199" s="1">
        <v>44469</v>
      </c>
      <c r="B199">
        <v>-2.2945745473706398</v>
      </c>
      <c r="C199">
        <v>-2.2945745473706398</v>
      </c>
      <c r="D199">
        <v>-2.2945745473706398</v>
      </c>
    </row>
    <row r="200" spans="1:4" x14ac:dyDescent="0.25">
      <c r="A200" s="1">
        <v>44561</v>
      </c>
      <c r="B200">
        <v>-2.5840964702298699</v>
      </c>
      <c r="C200">
        <v>-2.5840964702298699</v>
      </c>
      <c r="D200">
        <v>-2.5840964702298699</v>
      </c>
    </row>
    <row r="201" spans="1:4" x14ac:dyDescent="0.25">
      <c r="A201" s="1">
        <v>44651</v>
      </c>
      <c r="B201">
        <v>-2.7768004854422301</v>
      </c>
      <c r="C201">
        <v>-2.7768004854422301</v>
      </c>
      <c r="D201">
        <v>-2.7768004854422301</v>
      </c>
    </row>
    <row r="202" spans="1:4" x14ac:dyDescent="0.25">
      <c r="A202" s="1">
        <v>44742</v>
      </c>
      <c r="B202">
        <v>-2.9656902041618598</v>
      </c>
      <c r="C202">
        <v>-2.9656902041618598</v>
      </c>
      <c r="D202">
        <v>-2.9656902041618598</v>
      </c>
    </row>
    <row r="203" spans="1:4" x14ac:dyDescent="0.25">
      <c r="A203" s="1">
        <v>44834</v>
      </c>
      <c r="B203">
        <v>-2.5295808087532401</v>
      </c>
      <c r="C203">
        <v>-2.5295808087532401</v>
      </c>
      <c r="D203">
        <v>-2.5295808087532401</v>
      </c>
    </row>
    <row r="204" spans="1:4" x14ac:dyDescent="0.25">
      <c r="A204" s="1">
        <v>44926</v>
      </c>
      <c r="B204">
        <v>-1.2133803982981901</v>
      </c>
      <c r="C204">
        <v>-1.2133803982981901</v>
      </c>
      <c r="D204">
        <v>-1.2133803982981901</v>
      </c>
    </row>
    <row r="205" spans="1:4" x14ac:dyDescent="0.25">
      <c r="A205" s="1">
        <v>45016</v>
      </c>
      <c r="B205">
        <v>8.12492331209171E-2</v>
      </c>
      <c r="C205">
        <v>8.12492331209171E-2</v>
      </c>
      <c r="D205">
        <v>8.12492331209171E-2</v>
      </c>
    </row>
    <row r="206" spans="1:4" x14ac:dyDescent="0.25">
      <c r="A206" s="1">
        <v>45107</v>
      </c>
      <c r="B206">
        <v>0.87753104426015605</v>
      </c>
      <c r="C206">
        <v>0.87753104426015605</v>
      </c>
      <c r="D206">
        <v>0.87753104426015605</v>
      </c>
    </row>
    <row r="207" spans="1:4" x14ac:dyDescent="0.25">
      <c r="A207" s="1">
        <v>45199</v>
      </c>
      <c r="B207">
        <v>1.3702528806665799</v>
      </c>
      <c r="C207">
        <v>1.3702528806665799</v>
      </c>
      <c r="D207">
        <v>1.3702528806665799</v>
      </c>
    </row>
    <row r="208" spans="1:4" x14ac:dyDescent="0.25">
      <c r="A208" s="1">
        <v>45291</v>
      </c>
      <c r="B208">
        <v>1.5965436614991499</v>
      </c>
      <c r="C208">
        <v>1.5965436614991499</v>
      </c>
      <c r="D208">
        <v>1.5965436614991499</v>
      </c>
    </row>
    <row r="209" spans="1:4" x14ac:dyDescent="0.25">
      <c r="A209" s="1">
        <v>45382</v>
      </c>
      <c r="B209">
        <v>1.88386136869451</v>
      </c>
      <c r="C209">
        <v>1.88386136869451</v>
      </c>
      <c r="D209">
        <v>1.88386136869451</v>
      </c>
    </row>
    <row r="210" spans="1:4" x14ac:dyDescent="0.25">
      <c r="A210" s="1">
        <v>45473</v>
      </c>
      <c r="B210">
        <v>1.7628986099839301</v>
      </c>
      <c r="C210">
        <v>1.7628986099839301</v>
      </c>
      <c r="D210">
        <v>1.7628986099839301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10"/>
  <sheetViews>
    <sheetView topLeftCell="A2" workbookViewId="0">
      <selection activeCell="A2" sqref="A1:D1048576"/>
    </sheetView>
  </sheetViews>
  <sheetFormatPr defaultRowHeight="15" x14ac:dyDescent="0.25"/>
  <cols>
    <col min="1" max="1" width="9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2.03080099721346</v>
      </c>
      <c r="C2">
        <v>2.03080099721346</v>
      </c>
      <c r="D2">
        <v>2.03080099721346</v>
      </c>
    </row>
    <row r="3" spans="1:4" x14ac:dyDescent="0.25">
      <c r="A3" s="1">
        <v>26572</v>
      </c>
      <c r="B3">
        <v>2.9103741573764701</v>
      </c>
      <c r="C3">
        <v>2.9103741573764701</v>
      </c>
      <c r="D3">
        <v>2.9103741573764701</v>
      </c>
    </row>
    <row r="4" spans="1:4" x14ac:dyDescent="0.25">
      <c r="A4" s="1">
        <v>26664</v>
      </c>
      <c r="B4">
        <v>4.5363533318215996</v>
      </c>
      <c r="C4">
        <v>4.5363533318215996</v>
      </c>
      <c r="D4">
        <v>4.5363533318215996</v>
      </c>
    </row>
    <row r="5" spans="1:4" x14ac:dyDescent="0.25">
      <c r="A5" s="1">
        <v>26754</v>
      </c>
      <c r="B5">
        <v>4.1927644502897099</v>
      </c>
      <c r="C5">
        <v>4.1927644502897099</v>
      </c>
      <c r="D5">
        <v>4.1927644502897099</v>
      </c>
    </row>
    <row r="6" spans="1:4" x14ac:dyDescent="0.25">
      <c r="A6" s="1">
        <v>26845</v>
      </c>
      <c r="B6">
        <v>6.6100615675096197</v>
      </c>
      <c r="C6">
        <v>6.6100615675096197</v>
      </c>
      <c r="D6">
        <v>6.6100615675096197</v>
      </c>
    </row>
    <row r="7" spans="1:4" x14ac:dyDescent="0.25">
      <c r="A7" s="1">
        <v>26937</v>
      </c>
      <c r="B7">
        <v>8.4267781553218697</v>
      </c>
      <c r="C7">
        <v>8.4267781553218697</v>
      </c>
      <c r="D7">
        <v>8.4267781553218697</v>
      </c>
    </row>
    <row r="8" spans="1:4" x14ac:dyDescent="0.25">
      <c r="A8" s="1">
        <v>27029</v>
      </c>
      <c r="B8">
        <v>9.8688912975583101</v>
      </c>
      <c r="C8">
        <v>9.8688912975583101</v>
      </c>
      <c r="D8">
        <v>9.8688912975583101</v>
      </c>
    </row>
    <row r="9" spans="1:4" x14ac:dyDescent="0.25">
      <c r="A9" s="1">
        <v>27119</v>
      </c>
      <c r="B9">
        <v>9.1412232202363306</v>
      </c>
      <c r="C9">
        <v>9.1412232202363306</v>
      </c>
      <c r="D9">
        <v>9.1412232202363306</v>
      </c>
    </row>
    <row r="10" spans="1:4" x14ac:dyDescent="0.25">
      <c r="A10" s="1">
        <v>27210</v>
      </c>
      <c r="B10">
        <v>9.5002731917963992</v>
      </c>
      <c r="C10">
        <v>9.5002731917963992</v>
      </c>
      <c r="D10">
        <v>9.5002731917963992</v>
      </c>
    </row>
    <row r="11" spans="1:4" x14ac:dyDescent="0.25">
      <c r="A11" s="1">
        <v>27302</v>
      </c>
      <c r="B11">
        <v>8.9505060839535897</v>
      </c>
      <c r="C11">
        <v>8.9505060839535897</v>
      </c>
      <c r="D11">
        <v>8.9505060839535897</v>
      </c>
    </row>
    <row r="12" spans="1:4" x14ac:dyDescent="0.25">
      <c r="A12" s="1">
        <v>27394</v>
      </c>
      <c r="B12">
        <v>7.1459686798500499</v>
      </c>
      <c r="C12">
        <v>7.1459686798500499</v>
      </c>
      <c r="D12">
        <v>7.1459686798500499</v>
      </c>
    </row>
    <row r="13" spans="1:4" x14ac:dyDescent="0.25">
      <c r="A13" s="1">
        <v>27484</v>
      </c>
      <c r="B13">
        <v>5.3240350401500498</v>
      </c>
      <c r="C13">
        <v>5.3240350401500498</v>
      </c>
      <c r="D13">
        <v>5.3240350401500498</v>
      </c>
    </row>
    <row r="14" spans="1:4" x14ac:dyDescent="0.25">
      <c r="A14" s="1">
        <v>27575</v>
      </c>
      <c r="B14">
        <v>4.0027168714400698</v>
      </c>
      <c r="C14">
        <v>4.0027168714400698</v>
      </c>
      <c r="D14">
        <v>4.0027168714400698</v>
      </c>
    </row>
    <row r="15" spans="1:4" x14ac:dyDescent="0.25">
      <c r="A15" s="1">
        <v>27667</v>
      </c>
      <c r="B15">
        <v>3.5037249242331501</v>
      </c>
      <c r="C15">
        <v>3.5037249242331501</v>
      </c>
      <c r="D15">
        <v>3.5037249242331501</v>
      </c>
    </row>
    <row r="16" spans="1:4" x14ac:dyDescent="0.25">
      <c r="A16" s="1">
        <v>27759</v>
      </c>
      <c r="B16">
        <v>4.3484394126925903</v>
      </c>
      <c r="C16">
        <v>4.3484394126925903</v>
      </c>
      <c r="D16">
        <v>4.3484394126925903</v>
      </c>
    </row>
    <row r="17" spans="1:4" x14ac:dyDescent="0.25">
      <c r="A17" s="1">
        <v>27850</v>
      </c>
      <c r="B17">
        <v>4.9652780361149</v>
      </c>
      <c r="C17">
        <v>4.9652780361149</v>
      </c>
      <c r="D17">
        <v>4.9652780361149</v>
      </c>
    </row>
    <row r="18" spans="1:4" x14ac:dyDescent="0.25">
      <c r="A18" s="1">
        <v>27941</v>
      </c>
      <c r="B18">
        <v>5.9168849852293199</v>
      </c>
      <c r="C18">
        <v>5.9168849852293199</v>
      </c>
      <c r="D18">
        <v>5.9168849852293199</v>
      </c>
    </row>
    <row r="19" spans="1:4" x14ac:dyDescent="0.25">
      <c r="A19" s="1">
        <v>28033</v>
      </c>
      <c r="B19">
        <v>6.8561085426101096</v>
      </c>
      <c r="C19">
        <v>6.8561085426101096</v>
      </c>
      <c r="D19">
        <v>6.8561085426101096</v>
      </c>
    </row>
    <row r="20" spans="1:4" x14ac:dyDescent="0.25">
      <c r="A20" s="1">
        <v>28125</v>
      </c>
      <c r="B20">
        <v>7.1976543106820303</v>
      </c>
      <c r="C20">
        <v>7.1976543106820303</v>
      </c>
      <c r="D20">
        <v>7.1976543106820303</v>
      </c>
    </row>
    <row r="21" spans="1:4" x14ac:dyDescent="0.25">
      <c r="A21" s="1">
        <v>28215</v>
      </c>
      <c r="B21">
        <v>8.1530294727444499</v>
      </c>
      <c r="C21">
        <v>8.1530294727444499</v>
      </c>
      <c r="D21">
        <v>8.1530294727444499</v>
      </c>
    </row>
    <row r="22" spans="1:4" x14ac:dyDescent="0.25">
      <c r="A22" s="1">
        <v>28306</v>
      </c>
      <c r="B22">
        <v>6.9846866998362502</v>
      </c>
      <c r="C22">
        <v>6.9846866998362502</v>
      </c>
      <c r="D22">
        <v>6.9846866998362502</v>
      </c>
    </row>
    <row r="23" spans="1:4" x14ac:dyDescent="0.25">
      <c r="A23" s="1">
        <v>28398</v>
      </c>
      <c r="B23">
        <v>7.0887311153124601</v>
      </c>
      <c r="C23">
        <v>7.0887311153124601</v>
      </c>
      <c r="D23">
        <v>7.0887311153124601</v>
      </c>
    </row>
    <row r="24" spans="1:4" x14ac:dyDescent="0.25">
      <c r="A24" s="1">
        <v>28490</v>
      </c>
      <c r="B24">
        <v>7.2045691566245997</v>
      </c>
      <c r="C24">
        <v>7.2045691566245997</v>
      </c>
      <c r="D24">
        <v>7.2045691566245997</v>
      </c>
    </row>
    <row r="25" spans="1:4" x14ac:dyDescent="0.25">
      <c r="A25" s="1">
        <v>28580</v>
      </c>
      <c r="B25">
        <v>5.2340437667197603</v>
      </c>
      <c r="C25">
        <v>5.2340437667197603</v>
      </c>
      <c r="D25">
        <v>5.2340437667197603</v>
      </c>
    </row>
    <row r="26" spans="1:4" x14ac:dyDescent="0.25">
      <c r="A26" s="1">
        <v>28671</v>
      </c>
      <c r="B26">
        <v>5.6066195259295997</v>
      </c>
      <c r="C26">
        <v>5.6066195259295997</v>
      </c>
      <c r="D26">
        <v>5.6066195259295997</v>
      </c>
    </row>
    <row r="27" spans="1:4" x14ac:dyDescent="0.25">
      <c r="A27" s="1">
        <v>28763</v>
      </c>
      <c r="B27">
        <v>7.3844345684371504</v>
      </c>
      <c r="C27">
        <v>7.3844345684371504</v>
      </c>
      <c r="D27">
        <v>7.3844345684371504</v>
      </c>
    </row>
    <row r="28" spans="1:4" x14ac:dyDescent="0.25">
      <c r="A28" s="1">
        <v>28855</v>
      </c>
      <c r="B28">
        <v>7.3406182080937601</v>
      </c>
      <c r="C28">
        <v>7.3406182080937601</v>
      </c>
      <c r="D28">
        <v>7.3406182080937601</v>
      </c>
    </row>
    <row r="29" spans="1:4" x14ac:dyDescent="0.25">
      <c r="A29" s="1">
        <v>28945</v>
      </c>
      <c r="B29">
        <v>5.1789871137882502</v>
      </c>
      <c r="C29">
        <v>5.1789871137882502</v>
      </c>
      <c r="D29">
        <v>5.1789871137882502</v>
      </c>
    </row>
    <row r="30" spans="1:4" x14ac:dyDescent="0.25">
      <c r="A30" s="1">
        <v>29036</v>
      </c>
      <c r="B30">
        <v>8.0657489080454301</v>
      </c>
      <c r="C30">
        <v>8.0657489080454301</v>
      </c>
      <c r="D30">
        <v>8.0657489080454301</v>
      </c>
    </row>
    <row r="31" spans="1:4" x14ac:dyDescent="0.25">
      <c r="A31" s="1">
        <v>29128</v>
      </c>
      <c r="B31">
        <v>8.8088915981312201</v>
      </c>
      <c r="C31">
        <v>8.8088915981312201</v>
      </c>
      <c r="D31">
        <v>8.8088915981312201</v>
      </c>
    </row>
    <row r="32" spans="1:4" x14ac:dyDescent="0.25">
      <c r="A32" s="1">
        <v>29220</v>
      </c>
      <c r="B32">
        <v>11.6622227589683</v>
      </c>
      <c r="C32">
        <v>11.6622227589683</v>
      </c>
      <c r="D32">
        <v>11.6622227589683</v>
      </c>
    </row>
    <row r="33" spans="1:4" x14ac:dyDescent="0.25">
      <c r="A33" s="1">
        <v>29311</v>
      </c>
      <c r="B33">
        <v>11.0940726320457</v>
      </c>
      <c r="C33">
        <v>11.0940726320457</v>
      </c>
      <c r="D33">
        <v>11.0940726320457</v>
      </c>
    </row>
    <row r="34" spans="1:4" x14ac:dyDescent="0.25">
      <c r="A34" s="1">
        <v>29402</v>
      </c>
      <c r="B34">
        <v>10.6431177076455</v>
      </c>
      <c r="C34">
        <v>10.6431177076455</v>
      </c>
      <c r="D34">
        <v>10.6431177076455</v>
      </c>
    </row>
    <row r="35" spans="1:4" x14ac:dyDescent="0.25">
      <c r="A35" s="1">
        <v>29494</v>
      </c>
      <c r="B35">
        <v>10.0009057798206</v>
      </c>
      <c r="C35">
        <v>10.0009057798206</v>
      </c>
      <c r="D35">
        <v>10.0009057798206</v>
      </c>
    </row>
    <row r="36" spans="1:4" x14ac:dyDescent="0.25">
      <c r="A36" s="1">
        <v>29586</v>
      </c>
      <c r="B36">
        <v>10.497199568711499</v>
      </c>
      <c r="C36">
        <v>10.497199568711499</v>
      </c>
      <c r="D36">
        <v>10.497199568711499</v>
      </c>
    </row>
    <row r="37" spans="1:4" x14ac:dyDescent="0.25">
      <c r="A37" s="1">
        <v>29676</v>
      </c>
      <c r="B37">
        <v>11.0634878173831</v>
      </c>
      <c r="C37">
        <v>11.0634878173831</v>
      </c>
      <c r="D37">
        <v>11.0634878173831</v>
      </c>
    </row>
    <row r="38" spans="1:4" x14ac:dyDescent="0.25">
      <c r="A38" s="1">
        <v>29767</v>
      </c>
      <c r="B38">
        <v>13.422581841448601</v>
      </c>
      <c r="C38">
        <v>13.422581841448601</v>
      </c>
      <c r="D38">
        <v>13.422581841448601</v>
      </c>
    </row>
    <row r="39" spans="1:4" x14ac:dyDescent="0.25">
      <c r="A39" s="1">
        <v>29859</v>
      </c>
      <c r="B39">
        <v>13.686399140843699</v>
      </c>
      <c r="C39">
        <v>13.686399140843699</v>
      </c>
      <c r="D39">
        <v>13.686399140843699</v>
      </c>
    </row>
    <row r="40" spans="1:4" x14ac:dyDescent="0.25">
      <c r="A40" s="1">
        <v>29951</v>
      </c>
      <c r="B40">
        <v>12.798318643079501</v>
      </c>
      <c r="C40">
        <v>12.798318643079501</v>
      </c>
      <c r="D40">
        <v>12.798318643079501</v>
      </c>
    </row>
    <row r="41" spans="1:4" x14ac:dyDescent="0.25">
      <c r="A41" s="1">
        <v>30041</v>
      </c>
      <c r="B41">
        <v>11.3262075936249</v>
      </c>
      <c r="C41">
        <v>11.3262075936249</v>
      </c>
      <c r="D41">
        <v>11.3262075936249</v>
      </c>
    </row>
    <row r="42" spans="1:4" x14ac:dyDescent="0.25">
      <c r="A42" s="1">
        <v>30132</v>
      </c>
      <c r="B42">
        <v>11.5064865137058</v>
      </c>
      <c r="C42">
        <v>11.5064865137058</v>
      </c>
      <c r="D42">
        <v>11.5064865137058</v>
      </c>
    </row>
    <row r="43" spans="1:4" x14ac:dyDescent="0.25">
      <c r="A43" s="1">
        <v>30224</v>
      </c>
      <c r="B43">
        <v>10.126850123710399</v>
      </c>
      <c r="C43">
        <v>10.126850123710399</v>
      </c>
      <c r="D43">
        <v>10.126850123710399</v>
      </c>
    </row>
    <row r="44" spans="1:4" x14ac:dyDescent="0.25">
      <c r="A44" s="1">
        <v>30316</v>
      </c>
      <c r="B44">
        <v>9.8085650802094406</v>
      </c>
      <c r="C44">
        <v>9.8085650802094406</v>
      </c>
      <c r="D44">
        <v>9.8085650802094406</v>
      </c>
    </row>
    <row r="45" spans="1:4" x14ac:dyDescent="0.25">
      <c r="A45" s="1">
        <v>30406</v>
      </c>
      <c r="B45">
        <v>9.0069019119698108</v>
      </c>
      <c r="C45">
        <v>9.0069019119698108</v>
      </c>
      <c r="D45">
        <v>9.0069019119698108</v>
      </c>
    </row>
    <row r="46" spans="1:4" x14ac:dyDescent="0.25">
      <c r="A46" s="1">
        <v>30497</v>
      </c>
      <c r="B46">
        <v>9.2518573072719992</v>
      </c>
      <c r="C46">
        <v>9.2518573072719992</v>
      </c>
      <c r="D46">
        <v>9.2518573072719992</v>
      </c>
    </row>
    <row r="47" spans="1:4" x14ac:dyDescent="0.25">
      <c r="A47" s="1">
        <v>30589</v>
      </c>
      <c r="B47">
        <v>9.4355909525200392</v>
      </c>
      <c r="C47">
        <v>9.4355909525200392</v>
      </c>
      <c r="D47">
        <v>9.4355909525200392</v>
      </c>
    </row>
    <row r="48" spans="1:4" x14ac:dyDescent="0.25">
      <c r="A48" s="1">
        <v>30681</v>
      </c>
      <c r="B48">
        <v>9.8722648207931094</v>
      </c>
      <c r="C48">
        <v>9.8722648207931094</v>
      </c>
      <c r="D48">
        <v>9.8722648207931094</v>
      </c>
    </row>
    <row r="49" spans="1:4" x14ac:dyDescent="0.25">
      <c r="A49" s="1">
        <v>30772</v>
      </c>
      <c r="B49">
        <v>9.1397363694242504</v>
      </c>
      <c r="C49">
        <v>9.1397363694242504</v>
      </c>
      <c r="D49">
        <v>9.1397363694242504</v>
      </c>
    </row>
    <row r="50" spans="1:4" x14ac:dyDescent="0.25">
      <c r="A50" s="1">
        <v>30863</v>
      </c>
      <c r="B50">
        <v>8.1011506885220008</v>
      </c>
      <c r="C50">
        <v>8.1011506885220008</v>
      </c>
      <c r="D50">
        <v>8.1011506885220008</v>
      </c>
    </row>
    <row r="51" spans="1:4" x14ac:dyDescent="0.25">
      <c r="A51" s="1">
        <v>30955</v>
      </c>
      <c r="B51">
        <v>7.7597808487071802</v>
      </c>
      <c r="C51">
        <v>7.7597808487071802</v>
      </c>
      <c r="D51">
        <v>7.7597808487071802</v>
      </c>
    </row>
    <row r="52" spans="1:4" x14ac:dyDescent="0.25">
      <c r="A52" s="1">
        <v>31047</v>
      </c>
      <c r="B52">
        <v>7.9907462911670502</v>
      </c>
      <c r="C52">
        <v>7.9907462911670502</v>
      </c>
      <c r="D52">
        <v>7.9907462911670502</v>
      </c>
    </row>
    <row r="53" spans="1:4" x14ac:dyDescent="0.25">
      <c r="A53" s="1">
        <v>31137</v>
      </c>
      <c r="B53">
        <v>7.9201368839631003</v>
      </c>
      <c r="C53">
        <v>7.9201368839631003</v>
      </c>
      <c r="D53">
        <v>7.9201368839631003</v>
      </c>
    </row>
    <row r="54" spans="1:4" x14ac:dyDescent="0.25">
      <c r="A54" s="1">
        <v>31228</v>
      </c>
      <c r="B54">
        <v>8.0792773440506203</v>
      </c>
      <c r="C54">
        <v>8.0792773440506203</v>
      </c>
      <c r="D54">
        <v>8.0792773440506203</v>
      </c>
    </row>
    <row r="55" spans="1:4" x14ac:dyDescent="0.25">
      <c r="A55" s="1">
        <v>31320</v>
      </c>
      <c r="B55">
        <v>7.2521155508937998</v>
      </c>
      <c r="C55">
        <v>7.2521155508937998</v>
      </c>
      <c r="D55">
        <v>7.2521155508937998</v>
      </c>
    </row>
    <row r="56" spans="1:4" x14ac:dyDescent="0.25">
      <c r="A56" s="1">
        <v>31412</v>
      </c>
      <c r="B56">
        <v>6.31573738673326</v>
      </c>
      <c r="C56">
        <v>6.31573738673326</v>
      </c>
      <c r="D56">
        <v>6.31573738673326</v>
      </c>
    </row>
    <row r="57" spans="1:4" x14ac:dyDescent="0.25">
      <c r="A57" s="1">
        <v>31502</v>
      </c>
      <c r="B57">
        <v>6.1382000165856896</v>
      </c>
      <c r="C57">
        <v>6.1382000165856896</v>
      </c>
      <c r="D57">
        <v>6.1382000165856896</v>
      </c>
    </row>
    <row r="58" spans="1:4" x14ac:dyDescent="0.25">
      <c r="A58" s="1">
        <v>31593</v>
      </c>
      <c r="B58">
        <v>6.2088358256447398</v>
      </c>
      <c r="C58">
        <v>6.2088358256447398</v>
      </c>
      <c r="D58">
        <v>6.2088358256447398</v>
      </c>
    </row>
    <row r="59" spans="1:4" x14ac:dyDescent="0.25">
      <c r="A59" s="1">
        <v>31685</v>
      </c>
      <c r="B59">
        <v>5.5936614959408404</v>
      </c>
      <c r="C59">
        <v>5.5936614959408404</v>
      </c>
      <c r="D59">
        <v>5.5936614959408404</v>
      </c>
    </row>
    <row r="60" spans="1:4" x14ac:dyDescent="0.25">
      <c r="A60" s="1">
        <v>31777</v>
      </c>
      <c r="B60">
        <v>6.0967461127510898</v>
      </c>
      <c r="C60">
        <v>6.0967461127510898</v>
      </c>
      <c r="D60">
        <v>6.0967461127510898</v>
      </c>
    </row>
    <row r="61" spans="1:4" x14ac:dyDescent="0.25">
      <c r="A61" s="1">
        <v>31867</v>
      </c>
      <c r="B61">
        <v>6.0655169135855997</v>
      </c>
      <c r="C61">
        <v>6.0655169135855997</v>
      </c>
      <c r="D61">
        <v>6.0655169135855997</v>
      </c>
    </row>
    <row r="62" spans="1:4" x14ac:dyDescent="0.25">
      <c r="A62" s="1">
        <v>31958</v>
      </c>
      <c r="B62">
        <v>7.3290176997279897</v>
      </c>
      <c r="C62">
        <v>7.3290176997279897</v>
      </c>
      <c r="D62">
        <v>7.3290176997279897</v>
      </c>
    </row>
    <row r="63" spans="1:4" x14ac:dyDescent="0.25">
      <c r="A63" s="1">
        <v>32050</v>
      </c>
      <c r="B63">
        <v>6.9581173052977796</v>
      </c>
      <c r="C63">
        <v>6.9581173052977796</v>
      </c>
      <c r="D63">
        <v>6.9581173052977796</v>
      </c>
    </row>
    <row r="64" spans="1:4" x14ac:dyDescent="0.25">
      <c r="A64" s="1">
        <v>32142</v>
      </c>
      <c r="B64">
        <v>6.6434786367816496</v>
      </c>
      <c r="C64">
        <v>6.6434786367816496</v>
      </c>
      <c r="D64">
        <v>6.6434786367816496</v>
      </c>
    </row>
    <row r="65" spans="1:4" x14ac:dyDescent="0.25">
      <c r="A65" s="1">
        <v>32233</v>
      </c>
      <c r="B65">
        <v>4.9426381015108598</v>
      </c>
      <c r="C65">
        <v>4.9426381015108598</v>
      </c>
      <c r="D65">
        <v>4.9426381015108598</v>
      </c>
    </row>
    <row r="66" spans="1:4" x14ac:dyDescent="0.25">
      <c r="A66" s="1">
        <v>32324</v>
      </c>
      <c r="B66">
        <v>5.1337581290822403</v>
      </c>
      <c r="C66">
        <v>5.1337581290822403</v>
      </c>
      <c r="D66">
        <v>5.1337581290822403</v>
      </c>
    </row>
    <row r="67" spans="1:4" x14ac:dyDescent="0.25">
      <c r="A67" s="1">
        <v>32416</v>
      </c>
      <c r="B67">
        <v>6.5065454128473199</v>
      </c>
      <c r="C67">
        <v>6.5065454128473199</v>
      </c>
      <c r="D67">
        <v>6.5065454128473199</v>
      </c>
    </row>
    <row r="68" spans="1:4" x14ac:dyDescent="0.25">
      <c r="A68" s="1">
        <v>32508</v>
      </c>
      <c r="B68">
        <v>6.6745869388035102</v>
      </c>
      <c r="C68">
        <v>6.6745869388035102</v>
      </c>
      <c r="D68">
        <v>6.6745869388035102</v>
      </c>
    </row>
    <row r="69" spans="1:4" x14ac:dyDescent="0.25">
      <c r="A69" s="1">
        <v>32598</v>
      </c>
      <c r="B69">
        <v>8.0190016160566397</v>
      </c>
      <c r="C69">
        <v>8.0190016160566397</v>
      </c>
      <c r="D69">
        <v>8.0190016160566397</v>
      </c>
    </row>
    <row r="70" spans="1:4" x14ac:dyDescent="0.25">
      <c r="A70" s="1">
        <v>32689</v>
      </c>
      <c r="B70">
        <v>8.0897209991766807</v>
      </c>
      <c r="C70">
        <v>8.0897209991766807</v>
      </c>
      <c r="D70">
        <v>8.0897209991766807</v>
      </c>
    </row>
    <row r="71" spans="1:4" x14ac:dyDescent="0.25">
      <c r="A71" s="1">
        <v>32781</v>
      </c>
      <c r="B71">
        <v>8.5838768813961899</v>
      </c>
      <c r="C71">
        <v>8.5838768813961899</v>
      </c>
      <c r="D71">
        <v>8.5838768813961899</v>
      </c>
    </row>
    <row r="72" spans="1:4" x14ac:dyDescent="0.25">
      <c r="A72" s="1">
        <v>32873</v>
      </c>
      <c r="B72">
        <v>9.3747315421734605</v>
      </c>
      <c r="C72">
        <v>9.3747315421734605</v>
      </c>
      <c r="D72">
        <v>9.3747315421734605</v>
      </c>
    </row>
    <row r="73" spans="1:4" x14ac:dyDescent="0.25">
      <c r="A73" s="1">
        <v>32963</v>
      </c>
      <c r="B73">
        <v>9.0238895750710792</v>
      </c>
      <c r="C73">
        <v>9.0238895750710792</v>
      </c>
      <c r="D73">
        <v>9.0238895750710792</v>
      </c>
    </row>
    <row r="74" spans="1:4" x14ac:dyDescent="0.25">
      <c r="A74" s="1">
        <v>33054</v>
      </c>
      <c r="B74">
        <v>7.9030920613815399</v>
      </c>
      <c r="C74">
        <v>7.9030920613815399</v>
      </c>
      <c r="D74">
        <v>7.9030920613815399</v>
      </c>
    </row>
    <row r="75" spans="1:4" x14ac:dyDescent="0.25">
      <c r="A75" s="1">
        <v>33146</v>
      </c>
      <c r="B75">
        <v>8.1133907078017504</v>
      </c>
      <c r="C75">
        <v>8.1133907078017504</v>
      </c>
      <c r="D75">
        <v>8.1133907078017504</v>
      </c>
    </row>
    <row r="76" spans="1:4" x14ac:dyDescent="0.25">
      <c r="A76" s="1">
        <v>33238</v>
      </c>
      <c r="B76">
        <v>8.8053393957457597</v>
      </c>
      <c r="C76">
        <v>8.8053393957457597</v>
      </c>
      <c r="D76">
        <v>8.8053393957457597</v>
      </c>
    </row>
    <row r="77" spans="1:4" x14ac:dyDescent="0.25">
      <c r="A77" s="1">
        <v>33328</v>
      </c>
      <c r="B77">
        <v>8.6909518596615101</v>
      </c>
      <c r="C77">
        <v>8.6909518596615101</v>
      </c>
      <c r="D77">
        <v>8.6909518596615101</v>
      </c>
    </row>
    <row r="78" spans="1:4" x14ac:dyDescent="0.25">
      <c r="A78" s="1">
        <v>33419</v>
      </c>
      <c r="B78">
        <v>8.1639752278061497</v>
      </c>
      <c r="C78">
        <v>8.1639752278061497</v>
      </c>
      <c r="D78">
        <v>8.1639752278061497</v>
      </c>
    </row>
    <row r="79" spans="1:4" x14ac:dyDescent="0.25">
      <c r="A79" s="1">
        <v>33511</v>
      </c>
      <c r="B79">
        <v>8.1430677737750496</v>
      </c>
      <c r="C79">
        <v>8.1430677737750496</v>
      </c>
      <c r="D79">
        <v>8.1430677737750496</v>
      </c>
    </row>
    <row r="80" spans="1:4" x14ac:dyDescent="0.25">
      <c r="A80" s="1">
        <v>33603</v>
      </c>
      <c r="B80">
        <v>8.9906650442516796</v>
      </c>
      <c r="C80">
        <v>8.9906650442516796</v>
      </c>
      <c r="D80">
        <v>8.9906650442516796</v>
      </c>
    </row>
    <row r="81" spans="1:4" x14ac:dyDescent="0.25">
      <c r="A81" s="1">
        <v>33694</v>
      </c>
      <c r="B81">
        <v>9.2243693766976698</v>
      </c>
      <c r="C81">
        <v>9.2243693766976698</v>
      </c>
      <c r="D81">
        <v>9.2243693766976698</v>
      </c>
    </row>
    <row r="82" spans="1:4" x14ac:dyDescent="0.25">
      <c r="A82" s="1">
        <v>33785</v>
      </c>
      <c r="B82">
        <v>8.9288823240956194</v>
      </c>
      <c r="C82">
        <v>8.9288823240956194</v>
      </c>
      <c r="D82">
        <v>8.9288823240956194</v>
      </c>
    </row>
    <row r="83" spans="1:4" x14ac:dyDescent="0.25">
      <c r="A83" s="1">
        <v>33877</v>
      </c>
      <c r="B83">
        <v>10.069575105196099</v>
      </c>
      <c r="C83">
        <v>10.069575105196099</v>
      </c>
      <c r="D83">
        <v>10.069575105196099</v>
      </c>
    </row>
    <row r="84" spans="1:4" x14ac:dyDescent="0.25">
      <c r="A84" s="1">
        <v>33969</v>
      </c>
      <c r="B84">
        <v>9.8385066632295999</v>
      </c>
      <c r="C84">
        <v>9.8385066632295999</v>
      </c>
      <c r="D84">
        <v>9.8385066632295999</v>
      </c>
    </row>
    <row r="85" spans="1:4" x14ac:dyDescent="0.25">
      <c r="A85" s="1">
        <v>34059</v>
      </c>
      <c r="B85">
        <v>7.7582437395100596</v>
      </c>
      <c r="C85">
        <v>7.7582437395100596</v>
      </c>
      <c r="D85">
        <v>7.7582437395100596</v>
      </c>
    </row>
    <row r="86" spans="1:4" x14ac:dyDescent="0.25">
      <c r="A86" s="1">
        <v>34150</v>
      </c>
      <c r="B86">
        <v>6.3349827530440299</v>
      </c>
      <c r="C86">
        <v>6.3349827530440299</v>
      </c>
      <c r="D86">
        <v>6.3349827530440299</v>
      </c>
    </row>
    <row r="87" spans="1:4" x14ac:dyDescent="0.25">
      <c r="A87" s="1">
        <v>34242</v>
      </c>
      <c r="B87">
        <v>5.9401121458485298</v>
      </c>
      <c r="C87">
        <v>5.9401121458485298</v>
      </c>
      <c r="D87">
        <v>5.9401121458485298</v>
      </c>
    </row>
    <row r="88" spans="1:4" x14ac:dyDescent="0.25">
      <c r="A88" s="1">
        <v>34334</v>
      </c>
      <c r="B88">
        <v>5.3772735755233301</v>
      </c>
      <c r="C88">
        <v>5.3772735755233301</v>
      </c>
      <c r="D88">
        <v>5.3772735755233301</v>
      </c>
    </row>
    <row r="89" spans="1:4" x14ac:dyDescent="0.25">
      <c r="A89" s="1">
        <v>34424</v>
      </c>
      <c r="B89">
        <v>5.2170965559073803</v>
      </c>
      <c r="C89">
        <v>5.2170965559073803</v>
      </c>
      <c r="D89">
        <v>5.2170965559073803</v>
      </c>
    </row>
    <row r="90" spans="1:4" x14ac:dyDescent="0.25">
      <c r="A90" s="1">
        <v>34515</v>
      </c>
      <c r="B90">
        <v>4.3377499382140998</v>
      </c>
      <c r="C90">
        <v>4.3377499382140998</v>
      </c>
      <c r="D90">
        <v>4.3377499382140998</v>
      </c>
    </row>
    <row r="91" spans="1:4" x14ac:dyDescent="0.25">
      <c r="A91" s="1">
        <v>34607</v>
      </c>
      <c r="B91">
        <v>4.1152497623606203</v>
      </c>
      <c r="C91">
        <v>4.1152497623606203</v>
      </c>
      <c r="D91">
        <v>4.1152497623606203</v>
      </c>
    </row>
    <row r="92" spans="1:4" x14ac:dyDescent="0.25">
      <c r="A92" s="1">
        <v>34699</v>
      </c>
      <c r="B92">
        <v>3.9788961965322098</v>
      </c>
      <c r="C92">
        <v>3.9788961965322098</v>
      </c>
      <c r="D92">
        <v>3.9788961965322098</v>
      </c>
    </row>
    <row r="93" spans="1:4" x14ac:dyDescent="0.25">
      <c r="A93" s="1">
        <v>34789</v>
      </c>
      <c r="B93">
        <v>4.7372258415152304</v>
      </c>
      <c r="C93">
        <v>4.7372258415152304</v>
      </c>
      <c r="D93">
        <v>4.7372258415152304</v>
      </c>
    </row>
    <row r="94" spans="1:4" x14ac:dyDescent="0.25">
      <c r="A94" s="1">
        <v>34880</v>
      </c>
      <c r="B94">
        <v>5.5278394479011803</v>
      </c>
      <c r="C94">
        <v>5.5278394479011803</v>
      </c>
      <c r="D94">
        <v>5.5278394479011803</v>
      </c>
    </row>
    <row r="95" spans="1:4" x14ac:dyDescent="0.25">
      <c r="A95" s="1">
        <v>34972</v>
      </c>
      <c r="B95">
        <v>4.5597001936807304</v>
      </c>
      <c r="C95">
        <v>4.5597001936807304</v>
      </c>
      <c r="D95">
        <v>4.5597001936807304</v>
      </c>
    </row>
    <row r="96" spans="1:4" x14ac:dyDescent="0.25">
      <c r="A96" s="1">
        <v>35064</v>
      </c>
      <c r="B96">
        <v>4.54297800335286</v>
      </c>
      <c r="C96">
        <v>4.54297800335286</v>
      </c>
      <c r="D96">
        <v>4.54297800335286</v>
      </c>
    </row>
    <row r="97" spans="1:4" x14ac:dyDescent="0.25">
      <c r="A97" s="1">
        <v>35155</v>
      </c>
      <c r="B97">
        <v>3.90483437259123</v>
      </c>
      <c r="C97">
        <v>3.90483437259123</v>
      </c>
      <c r="D97">
        <v>3.90483437259123</v>
      </c>
    </row>
    <row r="98" spans="1:4" x14ac:dyDescent="0.25">
      <c r="A98" s="1">
        <v>35246</v>
      </c>
      <c r="B98">
        <v>3.4417656063709701</v>
      </c>
      <c r="C98">
        <v>3.4417656063709701</v>
      </c>
      <c r="D98">
        <v>3.4417656063709701</v>
      </c>
    </row>
    <row r="99" spans="1:4" x14ac:dyDescent="0.25">
      <c r="A99" s="1">
        <v>35338</v>
      </c>
      <c r="B99">
        <v>3.3401061645913601</v>
      </c>
      <c r="C99">
        <v>3.3401061645913601</v>
      </c>
      <c r="D99">
        <v>3.3401061645913601</v>
      </c>
    </row>
    <row r="100" spans="1:4" x14ac:dyDescent="0.25">
      <c r="A100" s="1">
        <v>35430</v>
      </c>
      <c r="B100">
        <v>3.0247126700798499</v>
      </c>
      <c r="C100">
        <v>3.0247126700798499</v>
      </c>
      <c r="D100">
        <v>3.0247126700798499</v>
      </c>
    </row>
    <row r="101" spans="1:4" x14ac:dyDescent="0.25">
      <c r="A101" s="1">
        <v>35520</v>
      </c>
      <c r="B101">
        <v>3.11874041020309</v>
      </c>
      <c r="C101">
        <v>3.11874041020309</v>
      </c>
      <c r="D101">
        <v>3.11874041020309</v>
      </c>
    </row>
    <row r="102" spans="1:4" x14ac:dyDescent="0.25">
      <c r="A102" s="1">
        <v>35611</v>
      </c>
      <c r="B102">
        <v>2.9449759063804199</v>
      </c>
      <c r="C102">
        <v>2.9449759063804199</v>
      </c>
      <c r="D102">
        <v>2.9449759063804199</v>
      </c>
    </row>
    <row r="103" spans="1:4" x14ac:dyDescent="0.25">
      <c r="A103" s="1">
        <v>35703</v>
      </c>
      <c r="B103">
        <v>3.0585056827158601</v>
      </c>
      <c r="C103">
        <v>3.0585056827158601</v>
      </c>
      <c r="D103">
        <v>3.0585056827158601</v>
      </c>
    </row>
    <row r="104" spans="1:4" x14ac:dyDescent="0.25">
      <c r="A104" s="1">
        <v>35795</v>
      </c>
      <c r="B104">
        <v>3.3941682802419</v>
      </c>
      <c r="C104">
        <v>3.3941682802419</v>
      </c>
      <c r="D104">
        <v>3.3941682802419</v>
      </c>
    </row>
    <row r="105" spans="1:4" x14ac:dyDescent="0.25">
      <c r="A105" s="1">
        <v>35885</v>
      </c>
      <c r="B105">
        <v>2.9998832356682099</v>
      </c>
      <c r="C105">
        <v>2.9998832356682099</v>
      </c>
      <c r="D105">
        <v>2.9998832356682099</v>
      </c>
    </row>
    <row r="106" spans="1:4" x14ac:dyDescent="0.25">
      <c r="A106" s="1">
        <v>35976</v>
      </c>
      <c r="B106">
        <v>2.62943591710492</v>
      </c>
      <c r="C106">
        <v>2.62943591710492</v>
      </c>
      <c r="D106">
        <v>2.62943591710492</v>
      </c>
    </row>
    <row r="107" spans="1:4" x14ac:dyDescent="0.25">
      <c r="A107" s="1">
        <v>36068</v>
      </c>
      <c r="B107">
        <v>2.8626953371472301</v>
      </c>
      <c r="C107">
        <v>2.8626953371472301</v>
      </c>
      <c r="D107">
        <v>2.8626953371472301</v>
      </c>
    </row>
    <row r="108" spans="1:4" x14ac:dyDescent="0.25">
      <c r="A108" s="1">
        <v>36160</v>
      </c>
      <c r="B108">
        <v>2.3676936189496902</v>
      </c>
      <c r="C108">
        <v>2.3676936189496902</v>
      </c>
      <c r="D108">
        <v>2.3676936189496902</v>
      </c>
    </row>
    <row r="109" spans="1:4" x14ac:dyDescent="0.25">
      <c r="A109" s="1">
        <v>36250</v>
      </c>
      <c r="B109">
        <v>1.90241233138128</v>
      </c>
      <c r="C109">
        <v>1.90241233138128</v>
      </c>
      <c r="D109">
        <v>1.90241233138128</v>
      </c>
    </row>
    <row r="110" spans="1:4" x14ac:dyDescent="0.25">
      <c r="A110" s="1">
        <v>36341</v>
      </c>
      <c r="B110">
        <v>1.43834613744773</v>
      </c>
      <c r="C110">
        <v>1.43834613744773</v>
      </c>
      <c r="D110">
        <v>1.43834613744773</v>
      </c>
    </row>
    <row r="111" spans="1:4" x14ac:dyDescent="0.25">
      <c r="A111" s="1">
        <v>36433</v>
      </c>
      <c r="B111">
        <v>1.61482030629213</v>
      </c>
      <c r="C111">
        <v>1.61482030629213</v>
      </c>
      <c r="D111">
        <v>1.61482030629213</v>
      </c>
    </row>
    <row r="112" spans="1:4" x14ac:dyDescent="0.25">
      <c r="A112" s="1">
        <v>36525</v>
      </c>
      <c r="B112">
        <v>2.2135053513316199</v>
      </c>
      <c r="C112">
        <v>2.2135053513316199</v>
      </c>
      <c r="D112">
        <v>2.2135053513316199</v>
      </c>
    </row>
    <row r="113" spans="1:4" x14ac:dyDescent="0.25">
      <c r="A113" s="1">
        <v>36616</v>
      </c>
      <c r="B113">
        <v>2.6365577894625201</v>
      </c>
      <c r="C113">
        <v>2.6365577894625201</v>
      </c>
      <c r="D113">
        <v>2.6365577894625201</v>
      </c>
    </row>
    <row r="114" spans="1:4" x14ac:dyDescent="0.25">
      <c r="A114" s="1">
        <v>36707</v>
      </c>
      <c r="B114">
        <v>3.6570076143330001</v>
      </c>
      <c r="C114">
        <v>3.6570076143330001</v>
      </c>
      <c r="D114">
        <v>3.6570076143330001</v>
      </c>
    </row>
    <row r="115" spans="1:4" x14ac:dyDescent="0.25">
      <c r="A115" s="1">
        <v>36799</v>
      </c>
      <c r="B115">
        <v>3.93848517813259</v>
      </c>
      <c r="C115">
        <v>3.93848517813259</v>
      </c>
      <c r="D115">
        <v>3.93848517813259</v>
      </c>
    </row>
    <row r="116" spans="1:4" x14ac:dyDescent="0.25">
      <c r="A116" s="1">
        <v>36891</v>
      </c>
      <c r="B116">
        <v>4.3227778278466298</v>
      </c>
      <c r="C116">
        <v>4.3227778278466298</v>
      </c>
      <c r="D116">
        <v>4.3227778278466298</v>
      </c>
    </row>
    <row r="117" spans="1:4" x14ac:dyDescent="0.25">
      <c r="A117" s="1">
        <v>36981</v>
      </c>
      <c r="B117">
        <v>4.3799303955872597</v>
      </c>
      <c r="C117">
        <v>4.3799303955872597</v>
      </c>
      <c r="D117">
        <v>4.3799303955872597</v>
      </c>
    </row>
    <row r="118" spans="1:4" x14ac:dyDescent="0.25">
      <c r="A118" s="1">
        <v>37072</v>
      </c>
      <c r="B118">
        <v>4.0737960612767798</v>
      </c>
      <c r="C118">
        <v>4.0737960612767798</v>
      </c>
      <c r="D118">
        <v>4.0737960612767798</v>
      </c>
    </row>
    <row r="119" spans="1:4" x14ac:dyDescent="0.25">
      <c r="A119" s="1">
        <v>37164</v>
      </c>
      <c r="B119">
        <v>3.3950608452878899</v>
      </c>
      <c r="C119">
        <v>3.3950608452878899</v>
      </c>
      <c r="D119">
        <v>3.3950608452878899</v>
      </c>
    </row>
    <row r="120" spans="1:4" x14ac:dyDescent="0.25">
      <c r="A120" s="1">
        <v>37256</v>
      </c>
      <c r="B120">
        <v>2.1651870143468002</v>
      </c>
      <c r="C120">
        <v>2.1651870143468002</v>
      </c>
      <c r="D120">
        <v>2.1651870143468002</v>
      </c>
    </row>
    <row r="121" spans="1:4" x14ac:dyDescent="0.25">
      <c r="A121" s="1">
        <v>37346</v>
      </c>
      <c r="B121">
        <v>1.69531003009266</v>
      </c>
      <c r="C121">
        <v>1.69531003009266</v>
      </c>
      <c r="D121">
        <v>1.69531003009266</v>
      </c>
    </row>
    <row r="122" spans="1:4" x14ac:dyDescent="0.25">
      <c r="A122" s="1">
        <v>37437</v>
      </c>
      <c r="B122">
        <v>1.6867103143776001</v>
      </c>
      <c r="C122">
        <v>1.6867103143776001</v>
      </c>
      <c r="D122">
        <v>1.6867103143776001</v>
      </c>
    </row>
    <row r="123" spans="1:4" x14ac:dyDescent="0.25">
      <c r="A123" s="1">
        <v>37529</v>
      </c>
      <c r="B123">
        <v>1.8230149550711401</v>
      </c>
      <c r="C123">
        <v>1.8230149550711401</v>
      </c>
      <c r="D123">
        <v>1.8230149550711401</v>
      </c>
    </row>
    <row r="124" spans="1:4" x14ac:dyDescent="0.25">
      <c r="A124" s="1">
        <v>37621</v>
      </c>
      <c r="B124">
        <v>1.8173958232771901</v>
      </c>
      <c r="C124">
        <v>1.8173958232771901</v>
      </c>
      <c r="D124">
        <v>1.8173958232771901</v>
      </c>
    </row>
    <row r="125" spans="1:4" x14ac:dyDescent="0.25">
      <c r="A125" s="1">
        <v>37711</v>
      </c>
      <c r="B125">
        <v>1.3408494582077299</v>
      </c>
      <c r="C125">
        <v>1.3408494582077299</v>
      </c>
      <c r="D125">
        <v>1.3408494582077299</v>
      </c>
    </row>
    <row r="126" spans="1:4" x14ac:dyDescent="0.25">
      <c r="A126" s="1">
        <v>37802</v>
      </c>
      <c r="B126">
        <v>0.79855267238548799</v>
      </c>
      <c r="C126">
        <v>0.79855267238548799</v>
      </c>
      <c r="D126">
        <v>0.79855267238548799</v>
      </c>
    </row>
    <row r="127" spans="1:4" x14ac:dyDescent="0.25">
      <c r="A127" s="1">
        <v>37894</v>
      </c>
      <c r="B127">
        <v>0.64383894479395598</v>
      </c>
      <c r="C127">
        <v>0.64383894479395598</v>
      </c>
      <c r="D127">
        <v>0.64383894479395598</v>
      </c>
    </row>
    <row r="128" spans="1:4" x14ac:dyDescent="0.25">
      <c r="A128" s="1">
        <v>37986</v>
      </c>
      <c r="B128">
        <v>0.69248897889933902</v>
      </c>
      <c r="C128">
        <v>0.69248897889933902</v>
      </c>
      <c r="D128">
        <v>0.69248897889933902</v>
      </c>
    </row>
    <row r="129" spans="1:4" x14ac:dyDescent="0.25">
      <c r="A129" s="1">
        <v>38077</v>
      </c>
      <c r="B129">
        <v>0.69195500795344</v>
      </c>
      <c r="C129">
        <v>0.69195500795344</v>
      </c>
      <c r="D129">
        <v>0.69195500795344</v>
      </c>
    </row>
    <row r="130" spans="1:4" x14ac:dyDescent="0.25">
      <c r="A130" s="1">
        <v>38168</v>
      </c>
      <c r="B130">
        <v>0.53631820824690202</v>
      </c>
      <c r="C130">
        <v>0.53631820824690202</v>
      </c>
      <c r="D130">
        <v>0.53631820824690202</v>
      </c>
    </row>
    <row r="131" spans="1:4" x14ac:dyDescent="0.25">
      <c r="A131" s="1">
        <v>38260</v>
      </c>
      <c r="B131">
        <v>0.435721643141459</v>
      </c>
      <c r="C131">
        <v>0.435721643141459</v>
      </c>
      <c r="D131">
        <v>0.435721643141459</v>
      </c>
    </row>
    <row r="132" spans="1:4" x14ac:dyDescent="0.25">
      <c r="A132" s="1">
        <v>38352</v>
      </c>
      <c r="B132">
        <v>0.76262804069448498</v>
      </c>
      <c r="C132">
        <v>0.76262804069448498</v>
      </c>
      <c r="D132">
        <v>0.76262804069448498</v>
      </c>
    </row>
    <row r="133" spans="1:4" x14ac:dyDescent="0.25">
      <c r="A133" s="1">
        <v>38442</v>
      </c>
      <c r="B133">
        <v>0.71013805583184098</v>
      </c>
      <c r="C133">
        <v>0.71013805583184098</v>
      </c>
      <c r="D133">
        <v>0.71013805583184098</v>
      </c>
    </row>
    <row r="134" spans="1:4" x14ac:dyDescent="0.25">
      <c r="A134" s="1">
        <v>38533</v>
      </c>
      <c r="B134">
        <v>0.87631875323751196</v>
      </c>
      <c r="C134">
        <v>0.87631875323751196</v>
      </c>
      <c r="D134">
        <v>0.87631875323751196</v>
      </c>
    </row>
    <row r="135" spans="1:4" x14ac:dyDescent="0.25">
      <c r="A135" s="1">
        <v>38625</v>
      </c>
      <c r="B135">
        <v>0.92614442194952995</v>
      </c>
      <c r="C135">
        <v>0.92614442194952995</v>
      </c>
      <c r="D135">
        <v>0.92614442194952995</v>
      </c>
    </row>
    <row r="136" spans="1:4" x14ac:dyDescent="0.25">
      <c r="A136" s="1">
        <v>38717</v>
      </c>
      <c r="B136">
        <v>0.87763676619647102</v>
      </c>
      <c r="C136">
        <v>0.87763676619647102</v>
      </c>
      <c r="D136">
        <v>0.87763676619647102</v>
      </c>
    </row>
    <row r="137" spans="1:4" x14ac:dyDescent="0.25">
      <c r="A137" s="1">
        <v>38807</v>
      </c>
      <c r="B137">
        <v>1.45045611727017</v>
      </c>
      <c r="C137">
        <v>1.45045611727017</v>
      </c>
      <c r="D137">
        <v>1.45045611727017</v>
      </c>
    </row>
    <row r="138" spans="1:4" x14ac:dyDescent="0.25">
      <c r="A138" s="1">
        <v>38898</v>
      </c>
      <c r="B138">
        <v>1.60585907728841</v>
      </c>
      <c r="C138">
        <v>1.60585907728841</v>
      </c>
      <c r="D138">
        <v>1.60585907728841</v>
      </c>
    </row>
    <row r="139" spans="1:4" x14ac:dyDescent="0.25">
      <c r="A139" s="1">
        <v>38990</v>
      </c>
      <c r="B139">
        <v>1.7573099470892299</v>
      </c>
      <c r="C139">
        <v>1.7573099470892299</v>
      </c>
      <c r="D139">
        <v>1.7573099470892299</v>
      </c>
    </row>
    <row r="140" spans="1:4" x14ac:dyDescent="0.25">
      <c r="A140" s="1">
        <v>39082</v>
      </c>
      <c r="B140">
        <v>2.4217705239737102</v>
      </c>
      <c r="C140">
        <v>2.4217705239737102</v>
      </c>
      <c r="D140">
        <v>2.4217705239737102</v>
      </c>
    </row>
    <row r="141" spans="1:4" x14ac:dyDescent="0.25">
      <c r="A141" s="1">
        <v>39172</v>
      </c>
      <c r="B141">
        <v>2.3158581414292798</v>
      </c>
      <c r="C141">
        <v>2.3158581414292798</v>
      </c>
      <c r="D141">
        <v>2.3158581414292798</v>
      </c>
    </row>
    <row r="142" spans="1:4" x14ac:dyDescent="0.25">
      <c r="A142" s="1">
        <v>39263</v>
      </c>
      <c r="B142">
        <v>2.9047441184788299</v>
      </c>
      <c r="C142">
        <v>2.9047441184788299</v>
      </c>
      <c r="D142">
        <v>2.9047441184788299</v>
      </c>
    </row>
    <row r="143" spans="1:4" x14ac:dyDescent="0.25">
      <c r="A143" s="1">
        <v>39355</v>
      </c>
      <c r="B143">
        <v>2.6627265251865899</v>
      </c>
      <c r="C143">
        <v>2.6627265251865899</v>
      </c>
      <c r="D143">
        <v>2.6627265251865899</v>
      </c>
    </row>
    <row r="144" spans="1:4" x14ac:dyDescent="0.25">
      <c r="A144" s="1">
        <v>39447</v>
      </c>
      <c r="B144">
        <v>3.2019193771080898</v>
      </c>
      <c r="C144">
        <v>3.2019193771080898</v>
      </c>
      <c r="D144">
        <v>3.2019193771080898</v>
      </c>
    </row>
    <row r="145" spans="1:4" x14ac:dyDescent="0.25">
      <c r="A145" s="1">
        <v>39538</v>
      </c>
      <c r="B145">
        <v>2.47921611502974</v>
      </c>
      <c r="C145">
        <v>2.47921611502974</v>
      </c>
      <c r="D145">
        <v>2.47921611502974</v>
      </c>
    </row>
    <row r="146" spans="1:4" x14ac:dyDescent="0.25">
      <c r="A146" s="1">
        <v>39629</v>
      </c>
      <c r="B146">
        <v>2.4311389657025302</v>
      </c>
      <c r="C146">
        <v>2.4311389657025302</v>
      </c>
      <c r="D146">
        <v>2.4311389657025302</v>
      </c>
    </row>
    <row r="147" spans="1:4" x14ac:dyDescent="0.25">
      <c r="A147" s="1">
        <v>39721</v>
      </c>
      <c r="B147">
        <v>2.1267218314084699</v>
      </c>
      <c r="C147">
        <v>2.1267218314084699</v>
      </c>
      <c r="D147">
        <v>2.1267218314084699</v>
      </c>
    </row>
    <row r="148" spans="1:4" x14ac:dyDescent="0.25">
      <c r="A148" s="1">
        <v>39813</v>
      </c>
      <c r="B148">
        <v>0.157764575522018</v>
      </c>
      <c r="C148">
        <v>0.157764575522018</v>
      </c>
      <c r="D148">
        <v>0.157764575522018</v>
      </c>
    </row>
    <row r="149" spans="1:4" x14ac:dyDescent="0.25">
      <c r="A149" s="1">
        <v>39903</v>
      </c>
      <c r="B149">
        <v>0.40797147235153602</v>
      </c>
      <c r="C149">
        <v>0.40797147235153602</v>
      </c>
      <c r="D149">
        <v>0.40797147235153602</v>
      </c>
    </row>
    <row r="150" spans="1:4" x14ac:dyDescent="0.25">
      <c r="A150" s="1">
        <v>39994</v>
      </c>
      <c r="B150">
        <v>-0.100041883084482</v>
      </c>
      <c r="C150">
        <v>-0.100041883084482</v>
      </c>
      <c r="D150">
        <v>-0.100041883084482</v>
      </c>
    </row>
    <row r="151" spans="1:4" x14ac:dyDescent="0.25">
      <c r="A151" s="1">
        <v>40086</v>
      </c>
      <c r="B151">
        <v>-0.81354164497256498</v>
      </c>
      <c r="C151">
        <v>-0.81354164497256498</v>
      </c>
      <c r="D151">
        <v>-0.81354164497256498</v>
      </c>
    </row>
    <row r="152" spans="1:4" x14ac:dyDescent="0.25">
      <c r="A152" s="1">
        <v>40178</v>
      </c>
      <c r="B152">
        <v>-0.16566661192514401</v>
      </c>
      <c r="C152">
        <v>-0.16566661192514401</v>
      </c>
      <c r="D152">
        <v>-0.16566661192514401</v>
      </c>
    </row>
    <row r="153" spans="1:4" x14ac:dyDescent="0.25">
      <c r="A153" s="1">
        <v>40268</v>
      </c>
      <c r="B153">
        <v>-0.47200790186046698</v>
      </c>
      <c r="C153">
        <v>-0.47200790186046698</v>
      </c>
      <c r="D153">
        <v>-0.47200790186046698</v>
      </c>
    </row>
    <row r="154" spans="1:4" x14ac:dyDescent="0.25">
      <c r="A154" s="1">
        <v>40359</v>
      </c>
      <c r="B154">
        <v>-0.72086683378949201</v>
      </c>
      <c r="C154">
        <v>-0.72086683378949201</v>
      </c>
      <c r="D154">
        <v>-0.72086683378949201</v>
      </c>
    </row>
    <row r="155" spans="1:4" x14ac:dyDescent="0.25">
      <c r="A155" s="1">
        <v>40451</v>
      </c>
      <c r="B155">
        <v>-0.44523204096062702</v>
      </c>
      <c r="C155">
        <v>-0.44523204096062702</v>
      </c>
      <c r="D155">
        <v>-0.44523204096062702</v>
      </c>
    </row>
    <row r="156" spans="1:4" x14ac:dyDescent="0.25">
      <c r="A156" s="1">
        <v>40543</v>
      </c>
      <c r="B156">
        <v>0.86804872176375203</v>
      </c>
      <c r="C156">
        <v>0.86804872176375203</v>
      </c>
      <c r="D156">
        <v>0.86804872176375203</v>
      </c>
    </row>
    <row r="157" spans="1:4" x14ac:dyDescent="0.25">
      <c r="A157" s="1">
        <v>40633</v>
      </c>
      <c r="B157">
        <v>1.8538714743448901</v>
      </c>
      <c r="C157">
        <v>1.8538714743448901</v>
      </c>
      <c r="D157">
        <v>1.8538714743448901</v>
      </c>
    </row>
    <row r="158" spans="1:4" x14ac:dyDescent="0.25">
      <c r="A158" s="1">
        <v>40724</v>
      </c>
      <c r="B158">
        <v>3.5357942232103499</v>
      </c>
      <c r="C158">
        <v>3.5357942232103499</v>
      </c>
      <c r="D158">
        <v>3.5357942232103499</v>
      </c>
    </row>
    <row r="159" spans="1:4" x14ac:dyDescent="0.25">
      <c r="A159" s="1">
        <v>40816</v>
      </c>
      <c r="B159">
        <v>1.0925644468243401</v>
      </c>
      <c r="C159">
        <v>1.0925644468243401</v>
      </c>
      <c r="D159">
        <v>1.0925644468243401</v>
      </c>
    </row>
    <row r="160" spans="1:4" x14ac:dyDescent="0.25">
      <c r="A160" s="1">
        <v>40908</v>
      </c>
      <c r="B160">
        <v>-0.87061337003546002</v>
      </c>
      <c r="C160">
        <v>-0.87061337003546002</v>
      </c>
      <c r="D160">
        <v>-0.87061337003546002</v>
      </c>
    </row>
    <row r="161" spans="1:4" x14ac:dyDescent="0.25">
      <c r="A161" s="1">
        <v>40999</v>
      </c>
      <c r="B161">
        <v>-1.4728926785088901</v>
      </c>
      <c r="C161">
        <v>-1.4728926785088901</v>
      </c>
      <c r="D161">
        <v>-1.4728926785088901</v>
      </c>
    </row>
    <row r="162" spans="1:4" x14ac:dyDescent="0.25">
      <c r="A162" s="1">
        <v>41090</v>
      </c>
      <c r="B162">
        <v>-1.60329163107758</v>
      </c>
      <c r="C162">
        <v>-1.60329163107758</v>
      </c>
      <c r="D162">
        <v>-1.60329163107758</v>
      </c>
    </row>
    <row r="163" spans="1:4" x14ac:dyDescent="0.25">
      <c r="A163" s="1">
        <v>41182</v>
      </c>
      <c r="B163">
        <v>-2.40184695579577</v>
      </c>
      <c r="C163">
        <v>-2.40184695579577</v>
      </c>
      <c r="D163">
        <v>-2.40184695579577</v>
      </c>
    </row>
    <row r="164" spans="1:4" x14ac:dyDescent="0.25">
      <c r="A164" s="1">
        <v>41274</v>
      </c>
      <c r="B164">
        <v>-2.15765274218779</v>
      </c>
      <c r="C164">
        <v>-2.15765274218779</v>
      </c>
      <c r="D164">
        <v>-2.15765274218779</v>
      </c>
    </row>
    <row r="165" spans="1:4" x14ac:dyDescent="0.25">
      <c r="A165" s="1">
        <v>41364</v>
      </c>
      <c r="B165">
        <v>-1.98428427997722</v>
      </c>
      <c r="C165">
        <v>-1.98428427997722</v>
      </c>
      <c r="D165">
        <v>-1.98428427997722</v>
      </c>
    </row>
    <row r="166" spans="1:4" x14ac:dyDescent="0.25">
      <c r="A166" s="1">
        <v>41455</v>
      </c>
      <c r="B166">
        <v>-2.0875490422173999</v>
      </c>
      <c r="C166">
        <v>-2.0875490422173999</v>
      </c>
      <c r="D166">
        <v>-2.0875490422173999</v>
      </c>
    </row>
    <row r="167" spans="1:4" x14ac:dyDescent="0.25">
      <c r="A167" s="1">
        <v>41547</v>
      </c>
      <c r="B167">
        <v>-1.8770411063005299</v>
      </c>
      <c r="C167">
        <v>-1.8770411063005299</v>
      </c>
      <c r="D167">
        <v>-1.8770411063005299</v>
      </c>
    </row>
    <row r="168" spans="1:4" x14ac:dyDescent="0.25">
      <c r="A168" s="1">
        <v>41639</v>
      </c>
      <c r="B168">
        <v>-1.5356014504365301</v>
      </c>
      <c r="C168">
        <v>-1.5356014504365301</v>
      </c>
      <c r="D168">
        <v>-1.5356014504365301</v>
      </c>
    </row>
    <row r="169" spans="1:4" x14ac:dyDescent="0.25">
      <c r="A169" s="1">
        <v>41729</v>
      </c>
      <c r="B169">
        <v>-1.6739264183190801</v>
      </c>
      <c r="C169">
        <v>-1.6739264183190801</v>
      </c>
      <c r="D169">
        <v>-1.6739264183190801</v>
      </c>
    </row>
    <row r="170" spans="1:4" x14ac:dyDescent="0.25">
      <c r="A170" s="1">
        <v>41820</v>
      </c>
      <c r="B170">
        <v>-1.35622147565219</v>
      </c>
      <c r="C170">
        <v>-1.35622147565219</v>
      </c>
      <c r="D170">
        <v>-1.35622147565219</v>
      </c>
    </row>
    <row r="171" spans="1:4" x14ac:dyDescent="0.25">
      <c r="A171" s="1">
        <v>41912</v>
      </c>
      <c r="B171">
        <v>-1.7326221613709001</v>
      </c>
      <c r="C171">
        <v>-1.7326221613709001</v>
      </c>
      <c r="D171">
        <v>-1.7326221613709001</v>
      </c>
    </row>
    <row r="172" spans="1:4" x14ac:dyDescent="0.25">
      <c r="A172" s="1">
        <v>42004</v>
      </c>
      <c r="B172">
        <v>-1.5055717045407599</v>
      </c>
      <c r="C172">
        <v>-1.5055717045407599</v>
      </c>
      <c r="D172">
        <v>-1.5055717045407599</v>
      </c>
    </row>
    <row r="173" spans="1:4" x14ac:dyDescent="0.25">
      <c r="A173" s="1">
        <v>42094</v>
      </c>
      <c r="B173">
        <v>-1.67069264234074</v>
      </c>
      <c r="C173">
        <v>-1.67069264234074</v>
      </c>
      <c r="D173">
        <v>-1.67069264234074</v>
      </c>
    </row>
    <row r="174" spans="1:4" x14ac:dyDescent="0.25">
      <c r="A174" s="1">
        <v>42185</v>
      </c>
      <c r="B174">
        <v>-1.2739456784116401</v>
      </c>
      <c r="C174">
        <v>-1.2739456784116401</v>
      </c>
      <c r="D174">
        <v>-1.2739456784116401</v>
      </c>
    </row>
    <row r="175" spans="1:4" x14ac:dyDescent="0.25">
      <c r="A175" s="1">
        <v>42277</v>
      </c>
      <c r="B175">
        <v>-2.4004159280801001</v>
      </c>
      <c r="C175">
        <v>-2.4004159280801001</v>
      </c>
      <c r="D175">
        <v>-2.4004159280801001</v>
      </c>
    </row>
    <row r="176" spans="1:4" x14ac:dyDescent="0.25">
      <c r="A176" s="1">
        <v>42369</v>
      </c>
      <c r="B176">
        <v>-2.3851661694301001</v>
      </c>
      <c r="C176">
        <v>-2.3851661694301001</v>
      </c>
      <c r="D176">
        <v>-2.3851661694301001</v>
      </c>
    </row>
    <row r="177" spans="1:4" x14ac:dyDescent="0.25">
      <c r="A177" s="1">
        <v>42460</v>
      </c>
      <c r="B177">
        <v>-2.8598576637981701</v>
      </c>
      <c r="C177">
        <v>-2.8598576637981701</v>
      </c>
      <c r="D177">
        <v>-2.8598576637981701</v>
      </c>
    </row>
    <row r="178" spans="1:4" x14ac:dyDescent="0.25">
      <c r="A178" s="1">
        <v>42551</v>
      </c>
      <c r="B178">
        <v>-2.6634547262034798</v>
      </c>
      <c r="C178">
        <v>-2.6634547262034798</v>
      </c>
      <c r="D178">
        <v>-2.6634547262034798</v>
      </c>
    </row>
    <row r="179" spans="1:4" x14ac:dyDescent="0.25">
      <c r="A179" s="1">
        <v>42643</v>
      </c>
      <c r="B179">
        <v>-2.5040758101508098</v>
      </c>
      <c r="C179">
        <v>-2.5040758101508098</v>
      </c>
      <c r="D179">
        <v>-2.5040758101508098</v>
      </c>
    </row>
    <row r="180" spans="1:4" x14ac:dyDescent="0.25">
      <c r="A180" s="1">
        <v>42735</v>
      </c>
      <c r="B180">
        <v>-2.19807006815001</v>
      </c>
      <c r="C180">
        <v>-2.19807006815001</v>
      </c>
      <c r="D180">
        <v>-2.19807006815001</v>
      </c>
    </row>
    <row r="181" spans="1:4" x14ac:dyDescent="0.25">
      <c r="A181" s="1">
        <v>42825</v>
      </c>
      <c r="B181">
        <v>-2.2689072368013901</v>
      </c>
      <c r="C181">
        <v>-2.2689072368013901</v>
      </c>
      <c r="D181">
        <v>-2.2689072368013901</v>
      </c>
    </row>
    <row r="182" spans="1:4" x14ac:dyDescent="0.25">
      <c r="A182" s="1">
        <v>42916</v>
      </c>
      <c r="B182">
        <v>-1.7527605841890801</v>
      </c>
      <c r="C182">
        <v>-1.7527605841890801</v>
      </c>
      <c r="D182">
        <v>-1.7527605841890801</v>
      </c>
    </row>
    <row r="183" spans="1:4" x14ac:dyDescent="0.25">
      <c r="A183" s="1">
        <v>43008</v>
      </c>
      <c r="B183">
        <v>-2.47188280485152</v>
      </c>
      <c r="C183">
        <v>-2.47188280485152</v>
      </c>
      <c r="D183">
        <v>-2.47188280485152</v>
      </c>
    </row>
    <row r="184" spans="1:4" x14ac:dyDescent="0.25">
      <c r="A184" s="1">
        <v>43100</v>
      </c>
      <c r="B184">
        <v>-2.41674084563881</v>
      </c>
      <c r="C184">
        <v>-2.41674084563881</v>
      </c>
      <c r="D184">
        <v>-2.41674084563881</v>
      </c>
    </row>
    <row r="185" spans="1:4" x14ac:dyDescent="0.25">
      <c r="A185" s="1">
        <v>43190</v>
      </c>
      <c r="B185">
        <v>-2.3034529756727</v>
      </c>
      <c r="C185">
        <v>-2.3034529756727</v>
      </c>
      <c r="D185">
        <v>-2.3034529756727</v>
      </c>
    </row>
    <row r="186" spans="1:4" x14ac:dyDescent="0.25">
      <c r="A186" s="1">
        <v>43281</v>
      </c>
      <c r="B186">
        <v>-2.26357333521673</v>
      </c>
      <c r="C186">
        <v>-2.26357333521673</v>
      </c>
      <c r="D186">
        <v>-2.26357333521673</v>
      </c>
    </row>
    <row r="187" spans="1:4" x14ac:dyDescent="0.25">
      <c r="A187" s="1">
        <v>43373</v>
      </c>
      <c r="B187">
        <v>-2.38451228030614</v>
      </c>
      <c r="C187">
        <v>-2.38451228030614</v>
      </c>
      <c r="D187">
        <v>-2.38451228030614</v>
      </c>
    </row>
    <row r="188" spans="1:4" x14ac:dyDescent="0.25">
      <c r="A188" s="1">
        <v>43465</v>
      </c>
      <c r="B188">
        <v>-1.9872645299365199</v>
      </c>
      <c r="C188">
        <v>-1.9872645299365199</v>
      </c>
      <c r="D188">
        <v>-1.9872645299365199</v>
      </c>
    </row>
    <row r="189" spans="1:4" x14ac:dyDescent="0.25">
      <c r="A189" s="1">
        <v>43555</v>
      </c>
      <c r="B189">
        <v>-2.09143911856739</v>
      </c>
      <c r="C189">
        <v>-2.09143911856739</v>
      </c>
      <c r="D189">
        <v>-2.09143911856739</v>
      </c>
    </row>
    <row r="190" spans="1:4" x14ac:dyDescent="0.25">
      <c r="A190" s="1">
        <v>43646</v>
      </c>
      <c r="B190">
        <v>-1.4830973113897901</v>
      </c>
      <c r="C190">
        <v>-1.4830973113897901</v>
      </c>
      <c r="D190">
        <v>-1.4830973113897901</v>
      </c>
    </row>
    <row r="191" spans="1:4" x14ac:dyDescent="0.25">
      <c r="A191" s="1">
        <v>43738</v>
      </c>
      <c r="B191">
        <v>-2.4807226651530798</v>
      </c>
      <c r="C191">
        <v>-2.4807226651530798</v>
      </c>
      <c r="D191">
        <v>-2.4807226651530798</v>
      </c>
    </row>
    <row r="192" spans="1:4" x14ac:dyDescent="0.25">
      <c r="A192" s="1">
        <v>43830</v>
      </c>
      <c r="B192">
        <v>-1.2489663924508401</v>
      </c>
      <c r="C192">
        <v>-1.2489663924508401</v>
      </c>
      <c r="D192">
        <v>-1.2489663924508401</v>
      </c>
    </row>
    <row r="193" spans="1:4" x14ac:dyDescent="0.25">
      <c r="A193" s="1">
        <v>43921</v>
      </c>
      <c r="B193">
        <v>-2.0101278548603001</v>
      </c>
      <c r="C193">
        <v>-2.0101278548603001</v>
      </c>
      <c r="D193">
        <v>-2.0101278548603001</v>
      </c>
    </row>
    <row r="194" spans="1:4" x14ac:dyDescent="0.25">
      <c r="A194" s="1">
        <v>44012</v>
      </c>
      <c r="B194">
        <v>-2.5080060449725701</v>
      </c>
      <c r="C194">
        <v>-2.5080060449725701</v>
      </c>
      <c r="D194">
        <v>-2.5080060449725701</v>
      </c>
    </row>
    <row r="195" spans="1:4" x14ac:dyDescent="0.25">
      <c r="A195" s="1">
        <v>44104</v>
      </c>
      <c r="B195">
        <v>-2.2744178889687299</v>
      </c>
      <c r="C195">
        <v>-2.2744178889687299</v>
      </c>
      <c r="D195">
        <v>-2.2744178889687299</v>
      </c>
    </row>
    <row r="196" spans="1:4" x14ac:dyDescent="0.25">
      <c r="A196" s="1">
        <v>44196</v>
      </c>
      <c r="B196">
        <v>-3.26854906971464</v>
      </c>
      <c r="C196">
        <v>-3.26854906971464</v>
      </c>
      <c r="D196">
        <v>-3.26854906971464</v>
      </c>
    </row>
    <row r="197" spans="1:4" x14ac:dyDescent="0.25">
      <c r="A197" s="1">
        <v>44286</v>
      </c>
      <c r="B197">
        <v>-3.53620019554696</v>
      </c>
      <c r="C197">
        <v>-3.53620019554696</v>
      </c>
      <c r="D197">
        <v>-3.53620019554696</v>
      </c>
    </row>
    <row r="198" spans="1:4" x14ac:dyDescent="0.25">
      <c r="A198" s="1">
        <v>44377</v>
      </c>
      <c r="B198">
        <v>-2.5039107219122601</v>
      </c>
      <c r="C198">
        <v>-2.5039107219122601</v>
      </c>
      <c r="D198">
        <v>-2.5039107219122601</v>
      </c>
    </row>
    <row r="199" spans="1:4" x14ac:dyDescent="0.25">
      <c r="A199" s="1">
        <v>44469</v>
      </c>
      <c r="B199">
        <v>-2.2511508798471498</v>
      </c>
      <c r="C199">
        <v>-2.2511508798471498</v>
      </c>
      <c r="D199">
        <v>-2.2511508798471498</v>
      </c>
    </row>
    <row r="200" spans="1:4" x14ac:dyDescent="0.25">
      <c r="A200" s="1">
        <v>44561</v>
      </c>
      <c r="B200">
        <v>-2.47156199522172</v>
      </c>
      <c r="C200">
        <v>-2.47156199522172</v>
      </c>
      <c r="D200">
        <v>-2.47156199522172</v>
      </c>
    </row>
    <row r="201" spans="1:4" x14ac:dyDescent="0.25">
      <c r="A201" s="1">
        <v>44651</v>
      </c>
      <c r="B201">
        <v>-2.6353976972823201</v>
      </c>
      <c r="C201">
        <v>-2.6353976972823201</v>
      </c>
      <c r="D201">
        <v>-2.6353976972823201</v>
      </c>
    </row>
    <row r="202" spans="1:4" x14ac:dyDescent="0.25">
      <c r="A202" s="1">
        <v>44742</v>
      </c>
      <c r="B202">
        <v>-1.3702906258126699</v>
      </c>
      <c r="C202">
        <v>-1.3702906258126699</v>
      </c>
      <c r="D202">
        <v>-1.3702906258126699</v>
      </c>
    </row>
    <row r="203" spans="1:4" x14ac:dyDescent="0.25">
      <c r="A203" s="1">
        <v>44834</v>
      </c>
      <c r="B203">
        <v>-0.89882702124400005</v>
      </c>
      <c r="C203">
        <v>-0.89882702124400005</v>
      </c>
      <c r="D203">
        <v>-0.89882702124400005</v>
      </c>
    </row>
    <row r="204" spans="1:4" x14ac:dyDescent="0.25">
      <c r="A204" s="1">
        <v>44926</v>
      </c>
      <c r="B204">
        <v>-0.42290276685251699</v>
      </c>
      <c r="C204">
        <v>-0.42290276685251699</v>
      </c>
      <c r="D204">
        <v>-0.42290276685251699</v>
      </c>
    </row>
    <row r="205" spans="1:4" x14ac:dyDescent="0.25">
      <c r="A205" s="1">
        <v>45016</v>
      </c>
      <c r="B205">
        <v>0.28356786507572201</v>
      </c>
      <c r="C205">
        <v>0.28356786507572201</v>
      </c>
      <c r="D205">
        <v>0.28356786507572201</v>
      </c>
    </row>
    <row r="206" spans="1:4" x14ac:dyDescent="0.25">
      <c r="A206" s="1">
        <v>45107</v>
      </c>
      <c r="B206">
        <v>0.76030817349003199</v>
      </c>
      <c r="C206">
        <v>0.76030817349003199</v>
      </c>
      <c r="D206">
        <v>0.76030817349003199</v>
      </c>
    </row>
    <row r="207" spans="1:4" x14ac:dyDescent="0.25">
      <c r="A207" s="1">
        <v>45199</v>
      </c>
      <c r="B207">
        <v>1.1730667360417799</v>
      </c>
      <c r="C207">
        <v>1.1730667360417799</v>
      </c>
      <c r="D207">
        <v>1.1730667360417799</v>
      </c>
    </row>
    <row r="208" spans="1:4" x14ac:dyDescent="0.25">
      <c r="A208" s="1">
        <v>45291</v>
      </c>
      <c r="B208">
        <v>1.30758269928237</v>
      </c>
      <c r="C208">
        <v>1.30758269928237</v>
      </c>
      <c r="D208">
        <v>1.30758269928237</v>
      </c>
    </row>
    <row r="209" spans="1:4" x14ac:dyDescent="0.25">
      <c r="A209" s="1">
        <v>45382</v>
      </c>
      <c r="B209">
        <v>1.3141326213645199</v>
      </c>
      <c r="C209">
        <v>1.3141326213645199</v>
      </c>
      <c r="D209">
        <v>1.3141326213645199</v>
      </c>
    </row>
    <row r="210" spans="1:4" x14ac:dyDescent="0.25">
      <c r="A210" s="1">
        <v>45473</v>
      </c>
      <c r="B210">
        <v>1.1694475082403499</v>
      </c>
      <c r="C210">
        <v>1.1694475082403499</v>
      </c>
      <c r="D210">
        <v>1.1694475082403499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10"/>
  <sheetViews>
    <sheetView workbookViewId="0">
      <selection sqref="A1:D1048576"/>
    </sheetView>
  </sheetViews>
  <sheetFormatPr defaultRowHeight="15" x14ac:dyDescent="0.25"/>
  <cols>
    <col min="1" max="1" width="10.7109375" bestFit="1" customWidth="1"/>
    <col min="2" max="4" width="12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2.6255703693107701</v>
      </c>
      <c r="C2">
        <v>2.6255703693107701</v>
      </c>
      <c r="D2">
        <v>2.6255703693107701</v>
      </c>
    </row>
    <row r="3" spans="1:4" x14ac:dyDescent="0.25">
      <c r="A3" s="1">
        <v>26572</v>
      </c>
      <c r="B3">
        <v>2.90958843066662</v>
      </c>
      <c r="C3">
        <v>2.90958843066662</v>
      </c>
      <c r="D3">
        <v>2.90958843066662</v>
      </c>
    </row>
    <row r="4" spans="1:4" x14ac:dyDescent="0.25">
      <c r="A4" s="1">
        <v>26664</v>
      </c>
      <c r="B4">
        <v>3.5452276061096399</v>
      </c>
      <c r="C4">
        <v>3.5452276061096399</v>
      </c>
      <c r="D4">
        <v>3.5452276061096399</v>
      </c>
    </row>
    <row r="5" spans="1:4" x14ac:dyDescent="0.25">
      <c r="A5" s="1">
        <v>26754</v>
      </c>
      <c r="B5">
        <v>3.5397929569150701</v>
      </c>
      <c r="C5">
        <v>3.5397929569150701</v>
      </c>
      <c r="D5">
        <v>3.5397929569150701</v>
      </c>
    </row>
    <row r="6" spans="1:4" x14ac:dyDescent="0.25">
      <c r="A6" s="1">
        <v>26845</v>
      </c>
      <c r="B6">
        <v>4.4617250600640599</v>
      </c>
      <c r="C6">
        <v>4.4617250600640599</v>
      </c>
      <c r="D6">
        <v>4.4617250600640599</v>
      </c>
    </row>
    <row r="7" spans="1:4" x14ac:dyDescent="0.25">
      <c r="A7" s="1">
        <v>26937</v>
      </c>
      <c r="B7">
        <v>5.2137170708173501</v>
      </c>
      <c r="C7">
        <v>5.2137170708173501</v>
      </c>
      <c r="D7">
        <v>5.2137170708173501</v>
      </c>
    </row>
    <row r="8" spans="1:4" x14ac:dyDescent="0.25">
      <c r="A8" s="1">
        <v>27029</v>
      </c>
      <c r="B8">
        <v>5.7457243227182904</v>
      </c>
      <c r="C8">
        <v>5.7457243227182904</v>
      </c>
      <c r="D8">
        <v>5.7457243227182904</v>
      </c>
    </row>
    <row r="9" spans="1:4" x14ac:dyDescent="0.25">
      <c r="A9" s="1">
        <v>27119</v>
      </c>
      <c r="B9">
        <v>5.6743615463588499</v>
      </c>
      <c r="C9">
        <v>5.6743615463588499</v>
      </c>
      <c r="D9">
        <v>5.6743615463588499</v>
      </c>
    </row>
    <row r="10" spans="1:4" x14ac:dyDescent="0.25">
      <c r="A10" s="1">
        <v>27210</v>
      </c>
      <c r="B10">
        <v>6.09552965274918</v>
      </c>
      <c r="C10">
        <v>6.09552965274918</v>
      </c>
      <c r="D10">
        <v>6.09552965274918</v>
      </c>
    </row>
    <row r="11" spans="1:4" x14ac:dyDescent="0.25">
      <c r="A11" s="1">
        <v>27302</v>
      </c>
      <c r="B11">
        <v>5.9614265915441402</v>
      </c>
      <c r="C11">
        <v>5.9614265915441402</v>
      </c>
      <c r="D11">
        <v>5.9614265915441402</v>
      </c>
    </row>
    <row r="12" spans="1:4" x14ac:dyDescent="0.25">
      <c r="A12" s="1">
        <v>27394</v>
      </c>
      <c r="B12">
        <v>5.5056474497189196</v>
      </c>
      <c r="C12">
        <v>5.5056474497189196</v>
      </c>
      <c r="D12">
        <v>5.5056474497189196</v>
      </c>
    </row>
    <row r="13" spans="1:4" x14ac:dyDescent="0.25">
      <c r="A13" s="1">
        <v>27484</v>
      </c>
      <c r="B13">
        <v>4.5717456968225996</v>
      </c>
      <c r="C13">
        <v>4.5717456968225996</v>
      </c>
      <c r="D13">
        <v>4.5717456968225996</v>
      </c>
    </row>
    <row r="14" spans="1:4" x14ac:dyDescent="0.25">
      <c r="A14" s="1">
        <v>27575</v>
      </c>
      <c r="B14">
        <v>4.0186089280545101</v>
      </c>
      <c r="C14">
        <v>4.0186089280545101</v>
      </c>
      <c r="D14">
        <v>4.0186089280545101</v>
      </c>
    </row>
    <row r="15" spans="1:4" x14ac:dyDescent="0.25">
      <c r="A15" s="1">
        <v>27667</v>
      </c>
      <c r="B15">
        <v>3.7225369479233499</v>
      </c>
      <c r="C15">
        <v>3.7225369479233499</v>
      </c>
      <c r="D15">
        <v>3.7225369479233499</v>
      </c>
    </row>
    <row r="16" spans="1:4" x14ac:dyDescent="0.25">
      <c r="A16" s="1">
        <v>27759</v>
      </c>
      <c r="B16">
        <v>3.85935931239068</v>
      </c>
      <c r="C16">
        <v>3.85935931239068</v>
      </c>
      <c r="D16">
        <v>3.85935931239068</v>
      </c>
    </row>
    <row r="17" spans="1:4" x14ac:dyDescent="0.25">
      <c r="A17" s="1">
        <v>27850</v>
      </c>
      <c r="B17">
        <v>4.1020573298427099</v>
      </c>
      <c r="C17">
        <v>4.1020573298427099</v>
      </c>
      <c r="D17">
        <v>4.1020573298427099</v>
      </c>
    </row>
    <row r="18" spans="1:4" x14ac:dyDescent="0.25">
      <c r="A18" s="1">
        <v>27941</v>
      </c>
      <c r="B18">
        <v>4.6291925853460398</v>
      </c>
      <c r="C18">
        <v>4.6291925853460398</v>
      </c>
      <c r="D18">
        <v>4.6291925853460398</v>
      </c>
    </row>
    <row r="19" spans="1:4" x14ac:dyDescent="0.25">
      <c r="A19" s="1">
        <v>28033</v>
      </c>
      <c r="B19">
        <v>5.0768532678637603</v>
      </c>
      <c r="C19">
        <v>5.0768532678637603</v>
      </c>
      <c r="D19">
        <v>5.0768532678637603</v>
      </c>
    </row>
    <row r="20" spans="1:4" x14ac:dyDescent="0.25">
      <c r="A20" s="1">
        <v>28125</v>
      </c>
      <c r="B20">
        <v>5.1272276116700999</v>
      </c>
      <c r="C20">
        <v>5.1272276116700999</v>
      </c>
      <c r="D20">
        <v>5.1272276116700999</v>
      </c>
    </row>
    <row r="21" spans="1:4" x14ac:dyDescent="0.25">
      <c r="A21" s="1">
        <v>28215</v>
      </c>
      <c r="B21">
        <v>5.4361267609936501</v>
      </c>
      <c r="C21">
        <v>5.4361267609936501</v>
      </c>
      <c r="D21">
        <v>5.4361267609936501</v>
      </c>
    </row>
    <row r="22" spans="1:4" x14ac:dyDescent="0.25">
      <c r="A22" s="1">
        <v>28306</v>
      </c>
      <c r="B22">
        <v>5.1681816944816701</v>
      </c>
      <c r="C22">
        <v>5.1681816944816701</v>
      </c>
      <c r="D22">
        <v>5.1681816944816701</v>
      </c>
    </row>
    <row r="23" spans="1:4" x14ac:dyDescent="0.25">
      <c r="A23" s="1">
        <v>28398</v>
      </c>
      <c r="B23">
        <v>5.0289462066190298</v>
      </c>
      <c r="C23">
        <v>5.0289462066190298</v>
      </c>
      <c r="D23">
        <v>5.0289462066190298</v>
      </c>
    </row>
    <row r="24" spans="1:4" x14ac:dyDescent="0.25">
      <c r="A24" s="1">
        <v>28490</v>
      </c>
      <c r="B24">
        <v>5.0069467553025104</v>
      </c>
      <c r="C24">
        <v>5.0069467553025104</v>
      </c>
      <c r="D24">
        <v>5.0069467553025104</v>
      </c>
    </row>
    <row r="25" spans="1:4" x14ac:dyDescent="0.25">
      <c r="A25" s="1">
        <v>28580</v>
      </c>
      <c r="B25">
        <v>4.4036282122310197</v>
      </c>
      <c r="C25">
        <v>4.4036282122310197</v>
      </c>
      <c r="D25">
        <v>4.4036282122310197</v>
      </c>
    </row>
    <row r="26" spans="1:4" x14ac:dyDescent="0.25">
      <c r="A26" s="1">
        <v>28671</v>
      </c>
      <c r="B26">
        <v>4.4599465433271304</v>
      </c>
      <c r="C26">
        <v>4.4599465433271304</v>
      </c>
      <c r="D26">
        <v>4.4599465433271304</v>
      </c>
    </row>
    <row r="27" spans="1:4" x14ac:dyDescent="0.25">
      <c r="A27" s="1">
        <v>28763</v>
      </c>
      <c r="B27">
        <v>5.1121649236293001</v>
      </c>
      <c r="C27">
        <v>5.1121649236293001</v>
      </c>
      <c r="D27">
        <v>5.1121649236293001</v>
      </c>
    </row>
    <row r="28" spans="1:4" x14ac:dyDescent="0.25">
      <c r="A28" s="1">
        <v>28855</v>
      </c>
      <c r="B28">
        <v>5.1667387383868597</v>
      </c>
      <c r="C28">
        <v>5.1667387383868597</v>
      </c>
      <c r="D28">
        <v>5.1667387383868597</v>
      </c>
    </row>
    <row r="29" spans="1:4" x14ac:dyDescent="0.25">
      <c r="A29" s="1">
        <v>28945</v>
      </c>
      <c r="B29">
        <v>4.5994744409013899</v>
      </c>
      <c r="C29">
        <v>4.5994744409013899</v>
      </c>
      <c r="D29">
        <v>4.5994744409013899</v>
      </c>
    </row>
    <row r="30" spans="1:4" x14ac:dyDescent="0.25">
      <c r="A30" s="1">
        <v>29036</v>
      </c>
      <c r="B30">
        <v>5.4900575430919503</v>
      </c>
      <c r="C30">
        <v>5.4900575430919503</v>
      </c>
      <c r="D30">
        <v>5.4900575430919503</v>
      </c>
    </row>
    <row r="31" spans="1:4" x14ac:dyDescent="0.25">
      <c r="A31" s="1">
        <v>29128</v>
      </c>
      <c r="B31">
        <v>6.1080031723363204</v>
      </c>
      <c r="C31">
        <v>6.1080031723363204</v>
      </c>
      <c r="D31">
        <v>6.1080031723363204</v>
      </c>
    </row>
    <row r="32" spans="1:4" x14ac:dyDescent="0.25">
      <c r="A32" s="1">
        <v>29220</v>
      </c>
      <c r="B32">
        <v>7.18201510643609</v>
      </c>
      <c r="C32">
        <v>7.18201510643609</v>
      </c>
      <c r="D32">
        <v>7.18201510643609</v>
      </c>
    </row>
    <row r="33" spans="1:4" x14ac:dyDescent="0.25">
      <c r="A33" s="1">
        <v>29311</v>
      </c>
      <c r="B33">
        <v>7.3015025228351202</v>
      </c>
      <c r="C33">
        <v>7.3015025228351202</v>
      </c>
      <c r="D33">
        <v>7.3015025228351202</v>
      </c>
    </row>
    <row r="34" spans="1:4" x14ac:dyDescent="0.25">
      <c r="A34" s="1">
        <v>29402</v>
      </c>
      <c r="B34">
        <v>7.3660821292676104</v>
      </c>
      <c r="C34">
        <v>7.3660821292676104</v>
      </c>
      <c r="D34">
        <v>7.3660821292676104</v>
      </c>
    </row>
    <row r="35" spans="1:4" x14ac:dyDescent="0.25">
      <c r="A35" s="1">
        <v>29494</v>
      </c>
      <c r="B35">
        <v>7.1194461106184299</v>
      </c>
      <c r="C35">
        <v>7.1194461106184299</v>
      </c>
      <c r="D35">
        <v>7.1194461106184299</v>
      </c>
    </row>
    <row r="36" spans="1:4" x14ac:dyDescent="0.25">
      <c r="A36" s="1">
        <v>29586</v>
      </c>
      <c r="B36">
        <v>7.5510716907974897</v>
      </c>
      <c r="C36">
        <v>7.5510716907974897</v>
      </c>
      <c r="D36">
        <v>7.5510716907974897</v>
      </c>
    </row>
    <row r="37" spans="1:4" x14ac:dyDescent="0.25">
      <c r="A37" s="1">
        <v>29676</v>
      </c>
      <c r="B37">
        <v>7.8971544185633702</v>
      </c>
      <c r="C37">
        <v>7.8971544185633702</v>
      </c>
      <c r="D37">
        <v>7.8971544185633702</v>
      </c>
    </row>
    <row r="38" spans="1:4" x14ac:dyDescent="0.25">
      <c r="A38" s="1">
        <v>29767</v>
      </c>
      <c r="B38">
        <v>9.1230534055197303</v>
      </c>
      <c r="C38">
        <v>9.1230534055197303</v>
      </c>
      <c r="D38">
        <v>9.1230534055197303</v>
      </c>
    </row>
    <row r="39" spans="1:4" x14ac:dyDescent="0.25">
      <c r="A39" s="1">
        <v>29859</v>
      </c>
      <c r="B39">
        <v>9.4638390125991805</v>
      </c>
      <c r="C39">
        <v>9.4638390125991805</v>
      </c>
      <c r="D39">
        <v>9.4638390125991805</v>
      </c>
    </row>
    <row r="40" spans="1:4" x14ac:dyDescent="0.25">
      <c r="A40" s="1">
        <v>29951</v>
      </c>
      <c r="B40">
        <v>9.1329526082444801</v>
      </c>
      <c r="C40">
        <v>9.1329526082444801</v>
      </c>
      <c r="D40">
        <v>9.1329526082444801</v>
      </c>
    </row>
    <row r="41" spans="1:4" x14ac:dyDescent="0.25">
      <c r="A41" s="1">
        <v>30041</v>
      </c>
      <c r="B41">
        <v>8.4210294680804392</v>
      </c>
      <c r="C41">
        <v>8.4210294680804392</v>
      </c>
      <c r="D41">
        <v>8.4210294680804392</v>
      </c>
    </row>
    <row r="42" spans="1:4" x14ac:dyDescent="0.25">
      <c r="A42" s="1">
        <v>30132</v>
      </c>
      <c r="B42">
        <v>8.3863512715231394</v>
      </c>
      <c r="C42">
        <v>8.3863512715231394</v>
      </c>
      <c r="D42">
        <v>8.3863512715231394</v>
      </c>
    </row>
    <row r="43" spans="1:4" x14ac:dyDescent="0.25">
      <c r="A43" s="1">
        <v>30224</v>
      </c>
      <c r="B43">
        <v>7.8962512048461999</v>
      </c>
      <c r="C43">
        <v>7.8962512048461999</v>
      </c>
      <c r="D43">
        <v>7.8962512048461999</v>
      </c>
    </row>
    <row r="44" spans="1:4" x14ac:dyDescent="0.25">
      <c r="A44" s="1">
        <v>30316</v>
      </c>
      <c r="B44">
        <v>7.5577809325047003</v>
      </c>
      <c r="C44">
        <v>7.5577809325047003</v>
      </c>
      <c r="D44">
        <v>7.5577809325047003</v>
      </c>
    </row>
    <row r="45" spans="1:4" x14ac:dyDescent="0.25">
      <c r="A45" s="1">
        <v>30406</v>
      </c>
      <c r="B45">
        <v>6.9836040021795203</v>
      </c>
      <c r="C45">
        <v>6.9836040021795203</v>
      </c>
      <c r="D45">
        <v>6.9836040021795203</v>
      </c>
    </row>
    <row r="46" spans="1:4" x14ac:dyDescent="0.25">
      <c r="A46" s="1">
        <v>30497</v>
      </c>
      <c r="B46">
        <v>7.0812370288876103</v>
      </c>
      <c r="C46">
        <v>7.0812370288876103</v>
      </c>
      <c r="D46">
        <v>7.0812370288876103</v>
      </c>
    </row>
    <row r="47" spans="1:4" x14ac:dyDescent="0.25">
      <c r="A47" s="1">
        <v>30589</v>
      </c>
      <c r="B47">
        <v>7.2115238825637604</v>
      </c>
      <c r="C47">
        <v>7.2115238825637604</v>
      </c>
      <c r="D47">
        <v>7.2115238825637604</v>
      </c>
    </row>
    <row r="48" spans="1:4" x14ac:dyDescent="0.25">
      <c r="A48" s="1">
        <v>30681</v>
      </c>
      <c r="B48">
        <v>7.2856437837863197</v>
      </c>
      <c r="C48">
        <v>7.2856437837863197</v>
      </c>
      <c r="D48">
        <v>7.2856437837863197</v>
      </c>
    </row>
    <row r="49" spans="1:4" x14ac:dyDescent="0.25">
      <c r="A49" s="1">
        <v>30772</v>
      </c>
      <c r="B49">
        <v>6.8462009395719097</v>
      </c>
      <c r="C49">
        <v>6.8462009395719097</v>
      </c>
      <c r="D49">
        <v>6.8462009395719097</v>
      </c>
    </row>
    <row r="50" spans="1:4" x14ac:dyDescent="0.25">
      <c r="A50" s="1">
        <v>30863</v>
      </c>
      <c r="B50">
        <v>6.45815329290844</v>
      </c>
      <c r="C50">
        <v>6.45815329290844</v>
      </c>
      <c r="D50">
        <v>6.45815329290844</v>
      </c>
    </row>
    <row r="51" spans="1:4" x14ac:dyDescent="0.25">
      <c r="A51" s="1">
        <v>30955</v>
      </c>
      <c r="B51">
        <v>6.1916762378730796</v>
      </c>
      <c r="C51">
        <v>6.1916762378730796</v>
      </c>
      <c r="D51">
        <v>6.1916762378730796</v>
      </c>
    </row>
    <row r="52" spans="1:4" x14ac:dyDescent="0.25">
      <c r="A52" s="1">
        <v>31047</v>
      </c>
      <c r="B52">
        <v>6.0291174851049396</v>
      </c>
      <c r="C52">
        <v>6.0291174851049396</v>
      </c>
      <c r="D52">
        <v>6.0291174851049396</v>
      </c>
    </row>
    <row r="53" spans="1:4" x14ac:dyDescent="0.25">
      <c r="A53" s="1">
        <v>31137</v>
      </c>
      <c r="B53">
        <v>5.9020376229140403</v>
      </c>
      <c r="C53">
        <v>5.9020376229140403</v>
      </c>
      <c r="D53">
        <v>5.9020376229140403</v>
      </c>
    </row>
    <row r="54" spans="1:4" x14ac:dyDescent="0.25">
      <c r="A54" s="1">
        <v>31228</v>
      </c>
      <c r="B54">
        <v>5.7819639068943101</v>
      </c>
      <c r="C54">
        <v>5.7819639068943101</v>
      </c>
      <c r="D54">
        <v>5.7819639068943101</v>
      </c>
    </row>
    <row r="55" spans="1:4" x14ac:dyDescent="0.25">
      <c r="A55" s="1">
        <v>31320</v>
      </c>
      <c r="B55">
        <v>5.4656605784191203</v>
      </c>
      <c r="C55">
        <v>5.4656605784191203</v>
      </c>
      <c r="D55">
        <v>5.4656605784191203</v>
      </c>
    </row>
    <row r="56" spans="1:4" x14ac:dyDescent="0.25">
      <c r="A56" s="1">
        <v>31412</v>
      </c>
      <c r="B56">
        <v>5.0405024858775596</v>
      </c>
      <c r="C56">
        <v>5.0405024858775596</v>
      </c>
      <c r="D56">
        <v>5.0405024858775596</v>
      </c>
    </row>
    <row r="57" spans="1:4" x14ac:dyDescent="0.25">
      <c r="A57" s="1">
        <v>31502</v>
      </c>
      <c r="B57">
        <v>4.9401881963541001</v>
      </c>
      <c r="C57">
        <v>4.9401881963541001</v>
      </c>
      <c r="D57">
        <v>4.9401881963541001</v>
      </c>
    </row>
    <row r="58" spans="1:4" x14ac:dyDescent="0.25">
      <c r="A58" s="1">
        <v>31593</v>
      </c>
      <c r="B58">
        <v>4.4224617481076596</v>
      </c>
      <c r="C58">
        <v>4.4224617481076596</v>
      </c>
      <c r="D58">
        <v>4.4224617481076596</v>
      </c>
    </row>
    <row r="59" spans="1:4" x14ac:dyDescent="0.25">
      <c r="A59" s="1">
        <v>31685</v>
      </c>
      <c r="B59">
        <v>4.2677329328217901</v>
      </c>
      <c r="C59">
        <v>4.2677329328217901</v>
      </c>
      <c r="D59">
        <v>4.2677329328217901</v>
      </c>
    </row>
    <row r="60" spans="1:4" x14ac:dyDescent="0.25">
      <c r="A60" s="1">
        <v>31777</v>
      </c>
      <c r="B60">
        <v>4.4641912439115199</v>
      </c>
      <c r="C60">
        <v>4.4641912439115199</v>
      </c>
      <c r="D60">
        <v>4.4641912439115199</v>
      </c>
    </row>
    <row r="61" spans="1:4" x14ac:dyDescent="0.25">
      <c r="A61" s="1">
        <v>31867</v>
      </c>
      <c r="B61">
        <v>4.5496774829117497</v>
      </c>
      <c r="C61">
        <v>4.5496774829117497</v>
      </c>
      <c r="D61">
        <v>4.5496774829117497</v>
      </c>
    </row>
    <row r="62" spans="1:4" x14ac:dyDescent="0.25">
      <c r="A62" s="1">
        <v>31958</v>
      </c>
      <c r="B62">
        <v>4.8262762075291104</v>
      </c>
      <c r="C62">
        <v>4.8262762075291104</v>
      </c>
      <c r="D62">
        <v>4.8262762075291104</v>
      </c>
    </row>
    <row r="63" spans="1:4" x14ac:dyDescent="0.25">
      <c r="A63" s="1">
        <v>32050</v>
      </c>
      <c r="B63">
        <v>4.9587137977465003</v>
      </c>
      <c r="C63">
        <v>4.9587137977465003</v>
      </c>
      <c r="D63">
        <v>4.9587137977465003</v>
      </c>
    </row>
    <row r="64" spans="1:4" x14ac:dyDescent="0.25">
      <c r="A64" s="1">
        <v>32142</v>
      </c>
      <c r="B64">
        <v>4.8867752128986401</v>
      </c>
      <c r="C64">
        <v>4.8867752128986401</v>
      </c>
      <c r="D64">
        <v>4.8867752128986401</v>
      </c>
    </row>
    <row r="65" spans="1:4" x14ac:dyDescent="0.25">
      <c r="A65" s="1">
        <v>32233</v>
      </c>
      <c r="B65">
        <v>4.20285840440404</v>
      </c>
      <c r="C65">
        <v>4.20285840440404</v>
      </c>
      <c r="D65">
        <v>4.20285840440404</v>
      </c>
    </row>
    <row r="66" spans="1:4" x14ac:dyDescent="0.25">
      <c r="A66" s="1">
        <v>32324</v>
      </c>
      <c r="B66">
        <v>4.1917400738021904</v>
      </c>
      <c r="C66">
        <v>4.1917400738021904</v>
      </c>
      <c r="D66">
        <v>4.1917400738021904</v>
      </c>
    </row>
    <row r="67" spans="1:4" x14ac:dyDescent="0.25">
      <c r="A67" s="1">
        <v>32416</v>
      </c>
      <c r="B67">
        <v>4.6679386445021001</v>
      </c>
      <c r="C67">
        <v>4.6679386445021001</v>
      </c>
      <c r="D67">
        <v>4.6679386445021001</v>
      </c>
    </row>
    <row r="68" spans="1:4" x14ac:dyDescent="0.25">
      <c r="A68" s="1">
        <v>32508</v>
      </c>
      <c r="B68">
        <v>4.7412307622418401</v>
      </c>
      <c r="C68">
        <v>4.7412307622418401</v>
      </c>
      <c r="D68">
        <v>4.7412307622418401</v>
      </c>
    </row>
    <row r="69" spans="1:4" x14ac:dyDescent="0.25">
      <c r="A69" s="1">
        <v>32598</v>
      </c>
      <c r="B69">
        <v>5.3590506835116702</v>
      </c>
      <c r="C69">
        <v>5.3590506835116702</v>
      </c>
      <c r="D69">
        <v>5.3590506835116702</v>
      </c>
    </row>
    <row r="70" spans="1:4" x14ac:dyDescent="0.25">
      <c r="A70" s="1">
        <v>32689</v>
      </c>
      <c r="B70">
        <v>5.5069123413090004</v>
      </c>
      <c r="C70">
        <v>5.5069123413090004</v>
      </c>
      <c r="D70">
        <v>5.5069123413090004</v>
      </c>
    </row>
    <row r="71" spans="1:4" x14ac:dyDescent="0.25">
      <c r="A71" s="1">
        <v>32781</v>
      </c>
      <c r="B71">
        <v>5.7671135938566103</v>
      </c>
      <c r="C71">
        <v>5.7671135938566103</v>
      </c>
      <c r="D71">
        <v>5.7671135938566103</v>
      </c>
    </row>
    <row r="72" spans="1:4" x14ac:dyDescent="0.25">
      <c r="A72" s="1">
        <v>32873</v>
      </c>
      <c r="B72">
        <v>6.1758760355998303</v>
      </c>
      <c r="C72">
        <v>6.1758760355998303</v>
      </c>
      <c r="D72">
        <v>6.1758760355998303</v>
      </c>
    </row>
    <row r="73" spans="1:4" x14ac:dyDescent="0.25">
      <c r="A73" s="1">
        <v>32963</v>
      </c>
      <c r="B73">
        <v>6.3853433375591697</v>
      </c>
      <c r="C73">
        <v>6.3853433375591697</v>
      </c>
      <c r="D73">
        <v>6.3853433375591697</v>
      </c>
    </row>
    <row r="74" spans="1:4" x14ac:dyDescent="0.25">
      <c r="A74" s="1">
        <v>33054</v>
      </c>
      <c r="B74">
        <v>6.2055787821918704</v>
      </c>
      <c r="C74">
        <v>6.2055787821918704</v>
      </c>
      <c r="D74">
        <v>6.2055787821918704</v>
      </c>
    </row>
    <row r="75" spans="1:4" x14ac:dyDescent="0.25">
      <c r="A75" s="1">
        <v>33146</v>
      </c>
      <c r="B75">
        <v>6.3505822165407304</v>
      </c>
      <c r="C75">
        <v>6.3505822165407304</v>
      </c>
      <c r="D75">
        <v>6.3505822165407304</v>
      </c>
    </row>
    <row r="76" spans="1:4" x14ac:dyDescent="0.25">
      <c r="A76" s="1">
        <v>33238</v>
      </c>
      <c r="B76">
        <v>6.6538228348563404</v>
      </c>
      <c r="C76">
        <v>6.6538228348563404</v>
      </c>
      <c r="D76">
        <v>6.6538228348563404</v>
      </c>
    </row>
    <row r="77" spans="1:4" x14ac:dyDescent="0.25">
      <c r="A77" s="1">
        <v>33328</v>
      </c>
      <c r="B77">
        <v>6.5108798376992301</v>
      </c>
      <c r="C77">
        <v>6.5108798376992301</v>
      </c>
      <c r="D77">
        <v>6.5108798376992301</v>
      </c>
    </row>
    <row r="78" spans="1:4" x14ac:dyDescent="0.25">
      <c r="A78" s="1">
        <v>33419</v>
      </c>
      <c r="B78">
        <v>6.2166826375818802</v>
      </c>
      <c r="C78">
        <v>6.2166826375818802</v>
      </c>
      <c r="D78">
        <v>6.2166826375818802</v>
      </c>
    </row>
    <row r="79" spans="1:4" x14ac:dyDescent="0.25">
      <c r="A79" s="1">
        <v>33511</v>
      </c>
      <c r="B79">
        <v>6.22685433698667</v>
      </c>
      <c r="C79">
        <v>6.22685433698667</v>
      </c>
      <c r="D79">
        <v>6.22685433698667</v>
      </c>
    </row>
    <row r="80" spans="1:4" x14ac:dyDescent="0.25">
      <c r="A80" s="1">
        <v>33603</v>
      </c>
      <c r="B80">
        <v>6.3552836005731601</v>
      </c>
      <c r="C80">
        <v>6.3552836005731601</v>
      </c>
      <c r="D80">
        <v>6.3552836005731601</v>
      </c>
    </row>
    <row r="81" spans="1:4" x14ac:dyDescent="0.25">
      <c r="A81" s="1">
        <v>33694</v>
      </c>
      <c r="B81">
        <v>6.39766026510571</v>
      </c>
      <c r="C81">
        <v>6.39766026510571</v>
      </c>
      <c r="D81">
        <v>6.39766026510571</v>
      </c>
    </row>
    <row r="82" spans="1:4" x14ac:dyDescent="0.25">
      <c r="A82" s="1">
        <v>33785</v>
      </c>
      <c r="B82">
        <v>6.4914019659265803</v>
      </c>
      <c r="C82">
        <v>6.4914019659265803</v>
      </c>
      <c r="D82">
        <v>6.4914019659265803</v>
      </c>
    </row>
    <row r="83" spans="1:4" x14ac:dyDescent="0.25">
      <c r="A83" s="1">
        <v>33877</v>
      </c>
      <c r="B83">
        <v>7.0901608483093499</v>
      </c>
      <c r="C83">
        <v>7.0901608483093499</v>
      </c>
      <c r="D83">
        <v>7.0901608483093499</v>
      </c>
    </row>
    <row r="84" spans="1:4" x14ac:dyDescent="0.25">
      <c r="A84" s="1">
        <v>33969</v>
      </c>
      <c r="B84">
        <v>6.8249990058454397</v>
      </c>
      <c r="C84">
        <v>6.8249990058454397</v>
      </c>
      <c r="D84">
        <v>6.8249990058454397</v>
      </c>
    </row>
    <row r="85" spans="1:4" x14ac:dyDescent="0.25">
      <c r="A85" s="1">
        <v>34059</v>
      </c>
      <c r="B85">
        <v>6.0188774847139799</v>
      </c>
      <c r="C85">
        <v>6.0188774847139799</v>
      </c>
      <c r="D85">
        <v>6.0188774847139799</v>
      </c>
    </row>
    <row r="86" spans="1:4" x14ac:dyDescent="0.25">
      <c r="A86" s="1">
        <v>34150</v>
      </c>
      <c r="B86">
        <v>5.2891892337126203</v>
      </c>
      <c r="C86">
        <v>5.2891892337126203</v>
      </c>
      <c r="D86">
        <v>5.2891892337126203</v>
      </c>
    </row>
    <row r="87" spans="1:4" x14ac:dyDescent="0.25">
      <c r="A87" s="1">
        <v>34242</v>
      </c>
      <c r="B87">
        <v>4.6268993798080302</v>
      </c>
      <c r="C87">
        <v>4.6268993798080302</v>
      </c>
      <c r="D87">
        <v>4.6268993798080302</v>
      </c>
    </row>
    <row r="88" spans="1:4" x14ac:dyDescent="0.25">
      <c r="A88" s="1">
        <v>34334</v>
      </c>
      <c r="B88">
        <v>4.1347951677085701</v>
      </c>
      <c r="C88">
        <v>4.1347951677085701</v>
      </c>
      <c r="D88">
        <v>4.1347951677085701</v>
      </c>
    </row>
    <row r="89" spans="1:4" x14ac:dyDescent="0.25">
      <c r="A89" s="1">
        <v>34424</v>
      </c>
      <c r="B89">
        <v>3.7707108109202099</v>
      </c>
      <c r="C89">
        <v>3.7707108109202099</v>
      </c>
      <c r="D89">
        <v>3.7707108109202099</v>
      </c>
    </row>
    <row r="90" spans="1:4" x14ac:dyDescent="0.25">
      <c r="A90" s="1">
        <v>34515</v>
      </c>
      <c r="B90">
        <v>3.6483448263558498</v>
      </c>
      <c r="C90">
        <v>3.6483448263558498</v>
      </c>
      <c r="D90">
        <v>3.6483448263558498</v>
      </c>
    </row>
    <row r="91" spans="1:4" x14ac:dyDescent="0.25">
      <c r="A91" s="1">
        <v>34607</v>
      </c>
      <c r="B91">
        <v>3.7456571440088799</v>
      </c>
      <c r="C91">
        <v>3.7456571440088799</v>
      </c>
      <c r="D91">
        <v>3.7456571440088799</v>
      </c>
    </row>
    <row r="92" spans="1:4" x14ac:dyDescent="0.25">
      <c r="A92" s="1">
        <v>34699</v>
      </c>
      <c r="B92">
        <v>3.7293125708357699</v>
      </c>
      <c r="C92">
        <v>3.7293125708357699</v>
      </c>
      <c r="D92">
        <v>3.7293125708357699</v>
      </c>
    </row>
    <row r="93" spans="1:4" x14ac:dyDescent="0.25">
      <c r="A93" s="1">
        <v>34789</v>
      </c>
      <c r="B93">
        <v>4.0742901920340104</v>
      </c>
      <c r="C93">
        <v>4.0742901920340104</v>
      </c>
      <c r="D93">
        <v>4.0742901920340104</v>
      </c>
    </row>
    <row r="94" spans="1:4" x14ac:dyDescent="0.25">
      <c r="A94" s="1">
        <v>34880</v>
      </c>
      <c r="B94">
        <v>4.1235232331171598</v>
      </c>
      <c r="C94">
        <v>4.1235232331171598</v>
      </c>
      <c r="D94">
        <v>4.1235232331171598</v>
      </c>
    </row>
    <row r="95" spans="1:4" x14ac:dyDescent="0.25">
      <c r="A95" s="1">
        <v>34972</v>
      </c>
      <c r="B95">
        <v>3.6514756608492598</v>
      </c>
      <c r="C95">
        <v>3.6514756608492598</v>
      </c>
      <c r="D95">
        <v>3.6514756608492598</v>
      </c>
    </row>
    <row r="96" spans="1:4" x14ac:dyDescent="0.25">
      <c r="A96" s="1">
        <v>35064</v>
      </c>
      <c r="B96">
        <v>3.5311756944631898</v>
      </c>
      <c r="C96">
        <v>3.5311756944631898</v>
      </c>
      <c r="D96">
        <v>3.5311756944631898</v>
      </c>
    </row>
    <row r="97" spans="1:4" x14ac:dyDescent="0.25">
      <c r="A97" s="1">
        <v>35155</v>
      </c>
      <c r="B97">
        <v>3.1380248232721399</v>
      </c>
      <c r="C97">
        <v>3.1380248232721399</v>
      </c>
      <c r="D97">
        <v>3.1380248232721399</v>
      </c>
    </row>
    <row r="98" spans="1:4" x14ac:dyDescent="0.25">
      <c r="A98" s="1">
        <v>35246</v>
      </c>
      <c r="B98">
        <v>2.7619589321037399</v>
      </c>
      <c r="C98">
        <v>2.7619589321037399</v>
      </c>
      <c r="D98">
        <v>2.7619589321037399</v>
      </c>
    </row>
    <row r="99" spans="1:4" x14ac:dyDescent="0.25">
      <c r="A99" s="1">
        <v>35338</v>
      </c>
      <c r="B99">
        <v>2.7755207378298499</v>
      </c>
      <c r="C99">
        <v>2.7755207378298499</v>
      </c>
      <c r="D99">
        <v>2.7755207378298499</v>
      </c>
    </row>
    <row r="100" spans="1:4" x14ac:dyDescent="0.25">
      <c r="A100" s="1">
        <v>35430</v>
      </c>
      <c r="B100">
        <v>2.5012295651426601</v>
      </c>
      <c r="C100">
        <v>2.5012295651426601</v>
      </c>
      <c r="D100">
        <v>2.5012295651426601</v>
      </c>
    </row>
    <row r="101" spans="1:4" x14ac:dyDescent="0.25">
      <c r="A101" s="1">
        <v>35520</v>
      </c>
      <c r="B101">
        <v>2.4983497995234498</v>
      </c>
      <c r="C101">
        <v>2.4983497995234498</v>
      </c>
      <c r="D101">
        <v>2.4983497995234498</v>
      </c>
    </row>
    <row r="102" spans="1:4" x14ac:dyDescent="0.25">
      <c r="A102" s="1">
        <v>35611</v>
      </c>
      <c r="B102">
        <v>2.3595229089232101</v>
      </c>
      <c r="C102">
        <v>2.3595229089232101</v>
      </c>
      <c r="D102">
        <v>2.3595229089232101</v>
      </c>
    </row>
    <row r="103" spans="1:4" x14ac:dyDescent="0.25">
      <c r="A103" s="1">
        <v>35703</v>
      </c>
      <c r="B103">
        <v>2.2849919967226899</v>
      </c>
      <c r="C103">
        <v>2.2849919967226899</v>
      </c>
      <c r="D103">
        <v>2.2849919967226899</v>
      </c>
    </row>
    <row r="104" spans="1:4" x14ac:dyDescent="0.25">
      <c r="A104" s="1">
        <v>35795</v>
      </c>
      <c r="B104">
        <v>2.2229441006980899</v>
      </c>
      <c r="C104">
        <v>2.2229441006980899</v>
      </c>
      <c r="D104">
        <v>2.2229441006980899</v>
      </c>
    </row>
    <row r="105" spans="1:4" x14ac:dyDescent="0.25">
      <c r="A105" s="1">
        <v>35885</v>
      </c>
      <c r="B105">
        <v>2.0373798228484801</v>
      </c>
      <c r="C105">
        <v>2.0373798228484801</v>
      </c>
      <c r="D105">
        <v>2.0373798228484801</v>
      </c>
    </row>
    <row r="106" spans="1:4" x14ac:dyDescent="0.25">
      <c r="A106" s="1">
        <v>35976</v>
      </c>
      <c r="B106">
        <v>1.9494815783617701</v>
      </c>
      <c r="C106">
        <v>1.9494815783617701</v>
      </c>
      <c r="D106">
        <v>1.9494815783617701</v>
      </c>
    </row>
    <row r="107" spans="1:4" x14ac:dyDescent="0.25">
      <c r="A107" s="1">
        <v>36068</v>
      </c>
      <c r="B107">
        <v>1.7633181218379601</v>
      </c>
      <c r="C107">
        <v>1.7633181218379601</v>
      </c>
      <c r="D107">
        <v>1.7633181218379601</v>
      </c>
    </row>
    <row r="108" spans="1:4" x14ac:dyDescent="0.25">
      <c r="A108" s="1">
        <v>36160</v>
      </c>
      <c r="B108">
        <v>1.38168149628738</v>
      </c>
      <c r="C108">
        <v>1.38168149628738</v>
      </c>
      <c r="D108">
        <v>1.38168149628738</v>
      </c>
    </row>
    <row r="109" spans="1:4" x14ac:dyDescent="0.25">
      <c r="A109" s="1">
        <v>36250</v>
      </c>
      <c r="B109">
        <v>1.13167671775997</v>
      </c>
      <c r="C109">
        <v>1.13167671775997</v>
      </c>
      <c r="D109">
        <v>1.13167671775997</v>
      </c>
    </row>
    <row r="110" spans="1:4" x14ac:dyDescent="0.25">
      <c r="A110" s="1">
        <v>36341</v>
      </c>
      <c r="B110">
        <v>1.12478002326004</v>
      </c>
      <c r="C110">
        <v>1.12478002326004</v>
      </c>
      <c r="D110">
        <v>1.12478002326004</v>
      </c>
    </row>
    <row r="111" spans="1:4" x14ac:dyDescent="0.25">
      <c r="A111" s="1">
        <v>36433</v>
      </c>
      <c r="B111">
        <v>1.3319806012480999</v>
      </c>
      <c r="C111">
        <v>1.3319806012480999</v>
      </c>
      <c r="D111">
        <v>1.3319806012480999</v>
      </c>
    </row>
    <row r="112" spans="1:4" x14ac:dyDescent="0.25">
      <c r="A112" s="1">
        <v>36525</v>
      </c>
      <c r="B112">
        <v>1.6147684613084401</v>
      </c>
      <c r="C112">
        <v>1.6147684613084401</v>
      </c>
      <c r="D112">
        <v>1.6147684613084401</v>
      </c>
    </row>
    <row r="113" spans="1:4" x14ac:dyDescent="0.25">
      <c r="A113" s="1">
        <v>36616</v>
      </c>
      <c r="B113">
        <v>1.74456872864614</v>
      </c>
      <c r="C113">
        <v>1.74456872864614</v>
      </c>
      <c r="D113">
        <v>1.74456872864614</v>
      </c>
    </row>
    <row r="114" spans="1:4" x14ac:dyDescent="0.25">
      <c r="A114" s="1">
        <v>36707</v>
      </c>
      <c r="B114">
        <v>2.04475747212468</v>
      </c>
      <c r="C114">
        <v>2.04475747212468</v>
      </c>
      <c r="D114">
        <v>2.04475747212468</v>
      </c>
    </row>
    <row r="115" spans="1:4" x14ac:dyDescent="0.25">
      <c r="A115" s="1">
        <v>36799</v>
      </c>
      <c r="B115">
        <v>2.1568345753645501</v>
      </c>
      <c r="C115">
        <v>2.1568345753645501</v>
      </c>
      <c r="D115">
        <v>2.1568345753645501</v>
      </c>
    </row>
    <row r="116" spans="1:4" x14ac:dyDescent="0.25">
      <c r="A116" s="1">
        <v>36891</v>
      </c>
      <c r="B116">
        <v>2.1636326459349</v>
      </c>
      <c r="C116">
        <v>2.1636326459349</v>
      </c>
      <c r="D116">
        <v>2.1636326459349</v>
      </c>
    </row>
    <row r="117" spans="1:4" x14ac:dyDescent="0.25">
      <c r="A117" s="1">
        <v>36981</v>
      </c>
      <c r="B117">
        <v>1.98369192022732</v>
      </c>
      <c r="C117">
        <v>1.98369192022732</v>
      </c>
      <c r="D117">
        <v>1.98369192022732</v>
      </c>
    </row>
    <row r="118" spans="1:4" x14ac:dyDescent="0.25">
      <c r="A118" s="1">
        <v>37072</v>
      </c>
      <c r="B118">
        <v>1.9336975240549901</v>
      </c>
      <c r="C118">
        <v>1.9336975240549901</v>
      </c>
      <c r="D118">
        <v>1.9336975240549901</v>
      </c>
    </row>
    <row r="119" spans="1:4" x14ac:dyDescent="0.25">
      <c r="A119" s="1">
        <v>37164</v>
      </c>
      <c r="B119">
        <v>1.66252043905684</v>
      </c>
      <c r="C119">
        <v>1.66252043905684</v>
      </c>
      <c r="D119">
        <v>1.66252043905684</v>
      </c>
    </row>
    <row r="120" spans="1:4" x14ac:dyDescent="0.25">
      <c r="A120" s="1">
        <v>37256</v>
      </c>
      <c r="B120">
        <v>1.1141049449198701</v>
      </c>
      <c r="C120">
        <v>1.1141049449198701</v>
      </c>
      <c r="D120">
        <v>1.1141049449198701</v>
      </c>
    </row>
    <row r="121" spans="1:4" x14ac:dyDescent="0.25">
      <c r="A121" s="1">
        <v>37346</v>
      </c>
      <c r="B121">
        <v>1.1477298901852599</v>
      </c>
      <c r="C121">
        <v>1.1477298901852599</v>
      </c>
      <c r="D121">
        <v>1.1477298901852599</v>
      </c>
    </row>
    <row r="122" spans="1:4" x14ac:dyDescent="0.25">
      <c r="A122" s="1">
        <v>37437</v>
      </c>
      <c r="B122">
        <v>1.28869994891685</v>
      </c>
      <c r="C122">
        <v>1.28869994891685</v>
      </c>
      <c r="D122">
        <v>1.28869994891685</v>
      </c>
    </row>
    <row r="123" spans="1:4" x14ac:dyDescent="0.25">
      <c r="A123" s="1">
        <v>37529</v>
      </c>
      <c r="B123">
        <v>1.1232147643376</v>
      </c>
      <c r="C123">
        <v>1.1232147643376</v>
      </c>
      <c r="D123">
        <v>1.1232147643376</v>
      </c>
    </row>
    <row r="124" spans="1:4" x14ac:dyDescent="0.25">
      <c r="A124" s="1">
        <v>37621</v>
      </c>
      <c r="B124">
        <v>1.0319714491458301</v>
      </c>
      <c r="C124">
        <v>1.0319714491458301</v>
      </c>
      <c r="D124">
        <v>1.0319714491458301</v>
      </c>
    </row>
    <row r="125" spans="1:4" x14ac:dyDescent="0.25">
      <c r="A125" s="1">
        <v>37711</v>
      </c>
      <c r="B125">
        <v>0.82000739029305603</v>
      </c>
      <c r="C125">
        <v>0.82000739029305603</v>
      </c>
      <c r="D125">
        <v>0.82000739029305603</v>
      </c>
    </row>
    <row r="126" spans="1:4" x14ac:dyDescent="0.25">
      <c r="A126" s="1">
        <v>37802</v>
      </c>
      <c r="B126">
        <v>0.65420580767081304</v>
      </c>
      <c r="C126">
        <v>0.65420580767081304</v>
      </c>
      <c r="D126">
        <v>0.65420580767081304</v>
      </c>
    </row>
    <row r="127" spans="1:4" x14ac:dyDescent="0.25">
      <c r="A127" s="1">
        <v>37894</v>
      </c>
      <c r="B127">
        <v>0.69767457479522499</v>
      </c>
      <c r="C127">
        <v>0.69767457479522499</v>
      </c>
      <c r="D127">
        <v>0.69767457479522499</v>
      </c>
    </row>
    <row r="128" spans="1:4" x14ac:dyDescent="0.25">
      <c r="A128" s="1">
        <v>37986</v>
      </c>
      <c r="B128">
        <v>0.752913551425889</v>
      </c>
      <c r="C128">
        <v>0.752913551425889</v>
      </c>
      <c r="D128">
        <v>0.752913551425889</v>
      </c>
    </row>
    <row r="129" spans="1:4" x14ac:dyDescent="0.25">
      <c r="A129" s="1">
        <v>38077</v>
      </c>
      <c r="B129">
        <v>0.71066068867019405</v>
      </c>
      <c r="C129">
        <v>0.71066068867019405</v>
      </c>
      <c r="D129">
        <v>0.71066068867019405</v>
      </c>
    </row>
    <row r="130" spans="1:4" x14ac:dyDescent="0.25">
      <c r="A130" s="1">
        <v>38168</v>
      </c>
      <c r="B130">
        <v>0.73043182119585204</v>
      </c>
      <c r="C130">
        <v>0.73043182119585204</v>
      </c>
      <c r="D130">
        <v>0.73043182119585204</v>
      </c>
    </row>
    <row r="131" spans="1:4" x14ac:dyDescent="0.25">
      <c r="A131" s="1">
        <v>38260</v>
      </c>
      <c r="B131">
        <v>0.76212646857507704</v>
      </c>
      <c r="C131">
        <v>0.76212646857507704</v>
      </c>
      <c r="D131">
        <v>0.76212646857507704</v>
      </c>
    </row>
    <row r="132" spans="1:4" x14ac:dyDescent="0.25">
      <c r="A132" s="1">
        <v>38352</v>
      </c>
      <c r="B132">
        <v>0.78720911397446003</v>
      </c>
      <c r="C132">
        <v>0.78720911397446003</v>
      </c>
      <c r="D132">
        <v>0.78720911397446003</v>
      </c>
    </row>
    <row r="133" spans="1:4" x14ac:dyDescent="0.25">
      <c r="A133" s="1">
        <v>38442</v>
      </c>
      <c r="B133">
        <v>0.80518594931540499</v>
      </c>
      <c r="C133">
        <v>0.80518594931540499</v>
      </c>
      <c r="D133">
        <v>0.80518594931540499</v>
      </c>
    </row>
    <row r="134" spans="1:4" x14ac:dyDescent="0.25">
      <c r="A134" s="1">
        <v>38533</v>
      </c>
      <c r="B134">
        <v>0.72563881238429195</v>
      </c>
      <c r="C134">
        <v>0.72563881238429195</v>
      </c>
      <c r="D134">
        <v>0.72563881238429195</v>
      </c>
    </row>
    <row r="135" spans="1:4" x14ac:dyDescent="0.25">
      <c r="A135" s="1">
        <v>38625</v>
      </c>
      <c r="B135">
        <v>0.73860130857464701</v>
      </c>
      <c r="C135">
        <v>0.73860130857464701</v>
      </c>
      <c r="D135">
        <v>0.73860130857464701</v>
      </c>
    </row>
    <row r="136" spans="1:4" x14ac:dyDescent="0.25">
      <c r="A136" s="1">
        <v>38717</v>
      </c>
      <c r="B136">
        <v>0.84918061024074099</v>
      </c>
      <c r="C136">
        <v>0.84918061024074099</v>
      </c>
      <c r="D136">
        <v>0.84918061024074099</v>
      </c>
    </row>
    <row r="137" spans="1:4" x14ac:dyDescent="0.25">
      <c r="A137" s="1">
        <v>38807</v>
      </c>
      <c r="B137">
        <v>1.09872143369886</v>
      </c>
      <c r="C137">
        <v>1.09872143369886</v>
      </c>
      <c r="D137">
        <v>1.09872143369886</v>
      </c>
    </row>
    <row r="138" spans="1:4" x14ac:dyDescent="0.25">
      <c r="A138" s="1">
        <v>38898</v>
      </c>
      <c r="B138">
        <v>1.3100831632337899</v>
      </c>
      <c r="C138">
        <v>1.3100831632337899</v>
      </c>
      <c r="D138">
        <v>1.3100831632337899</v>
      </c>
    </row>
    <row r="139" spans="1:4" x14ac:dyDescent="0.25">
      <c r="A139" s="1">
        <v>38990</v>
      </c>
      <c r="B139">
        <v>1.4906024743994599</v>
      </c>
      <c r="C139">
        <v>1.4906024743994599</v>
      </c>
      <c r="D139">
        <v>1.4906024743994599</v>
      </c>
    </row>
    <row r="140" spans="1:4" x14ac:dyDescent="0.25">
      <c r="A140" s="1">
        <v>39082</v>
      </c>
      <c r="B140">
        <v>1.6923097912568601</v>
      </c>
      <c r="C140">
        <v>1.6923097912568601</v>
      </c>
      <c r="D140">
        <v>1.6923097912568601</v>
      </c>
    </row>
    <row r="141" spans="1:4" x14ac:dyDescent="0.25">
      <c r="A141" s="1">
        <v>39172</v>
      </c>
      <c r="B141">
        <v>1.80873163626207</v>
      </c>
      <c r="C141">
        <v>1.80873163626207</v>
      </c>
      <c r="D141">
        <v>1.80873163626207</v>
      </c>
    </row>
    <row r="142" spans="1:4" x14ac:dyDescent="0.25">
      <c r="A142" s="1">
        <v>39263</v>
      </c>
      <c r="B142">
        <v>2.2456670101576299</v>
      </c>
      <c r="C142">
        <v>2.2456670101576299</v>
      </c>
      <c r="D142">
        <v>2.2456670101576299</v>
      </c>
    </row>
    <row r="143" spans="1:4" x14ac:dyDescent="0.25">
      <c r="A143" s="1">
        <v>39355</v>
      </c>
      <c r="B143">
        <v>2.4012140485423998</v>
      </c>
      <c r="C143">
        <v>2.4012140485423998</v>
      </c>
      <c r="D143">
        <v>2.4012140485423998</v>
      </c>
    </row>
    <row r="144" spans="1:4" x14ac:dyDescent="0.25">
      <c r="A144" s="1">
        <v>39447</v>
      </c>
      <c r="B144">
        <v>2.47511962326407</v>
      </c>
      <c r="C144">
        <v>2.47511962326407</v>
      </c>
      <c r="D144">
        <v>2.47511962326407</v>
      </c>
    </row>
    <row r="145" spans="1:4" x14ac:dyDescent="0.25">
      <c r="A145" s="1">
        <v>39538</v>
      </c>
      <c r="B145">
        <v>2.44632472508159</v>
      </c>
      <c r="C145">
        <v>2.44632472508159</v>
      </c>
      <c r="D145">
        <v>2.44632472508159</v>
      </c>
    </row>
    <row r="146" spans="1:4" x14ac:dyDescent="0.25">
      <c r="A146" s="1">
        <v>39629</v>
      </c>
      <c r="B146">
        <v>2.6763654735250602</v>
      </c>
      <c r="C146">
        <v>2.6763654735250602</v>
      </c>
      <c r="D146">
        <v>2.6763654735250602</v>
      </c>
    </row>
    <row r="147" spans="1:4" x14ac:dyDescent="0.25">
      <c r="A147" s="1">
        <v>39721</v>
      </c>
      <c r="B147">
        <v>2.8731254353753801</v>
      </c>
      <c r="C147">
        <v>2.8731254353753801</v>
      </c>
      <c r="D147">
        <v>2.8731254353753801</v>
      </c>
    </row>
    <row r="148" spans="1:4" x14ac:dyDescent="0.25">
      <c r="A148" s="1">
        <v>39813</v>
      </c>
      <c r="B148">
        <v>2.1366683215555602</v>
      </c>
      <c r="C148">
        <v>2.1366683215555602</v>
      </c>
      <c r="D148">
        <v>2.1366683215555602</v>
      </c>
    </row>
    <row r="149" spans="1:4" x14ac:dyDescent="0.25">
      <c r="A149" s="1">
        <v>39903</v>
      </c>
      <c r="B149">
        <v>2.3908006366675001</v>
      </c>
      <c r="C149">
        <v>2.3908006366675001</v>
      </c>
      <c r="D149">
        <v>2.3908006366675001</v>
      </c>
    </row>
    <row r="150" spans="1:4" x14ac:dyDescent="0.25">
      <c r="A150" s="1">
        <v>39994</v>
      </c>
      <c r="B150">
        <v>2.1143732619180602</v>
      </c>
      <c r="C150">
        <v>2.1143732619180602</v>
      </c>
      <c r="D150">
        <v>2.1143732619180602</v>
      </c>
    </row>
    <row r="151" spans="1:4" x14ac:dyDescent="0.25">
      <c r="A151" s="1">
        <v>40086</v>
      </c>
      <c r="B151">
        <v>2.01566020561657</v>
      </c>
      <c r="C151">
        <v>2.01566020561657</v>
      </c>
      <c r="D151">
        <v>2.01566020561657</v>
      </c>
    </row>
    <row r="152" spans="1:4" x14ac:dyDescent="0.25">
      <c r="A152" s="1">
        <v>40178</v>
      </c>
      <c r="B152">
        <v>2.2704274405686098</v>
      </c>
      <c r="C152">
        <v>2.2704274405686098</v>
      </c>
      <c r="D152">
        <v>2.2704274405686098</v>
      </c>
    </row>
    <row r="153" spans="1:4" x14ac:dyDescent="0.25">
      <c r="A153" s="1">
        <v>40268</v>
      </c>
      <c r="B153">
        <v>1.8850602643141099</v>
      </c>
      <c r="C153">
        <v>1.8850602643141099</v>
      </c>
      <c r="D153">
        <v>1.8850602643141099</v>
      </c>
    </row>
    <row r="154" spans="1:4" x14ac:dyDescent="0.25">
      <c r="A154" s="1">
        <v>40359</v>
      </c>
      <c r="B154">
        <v>1.24742272928827</v>
      </c>
      <c r="C154">
        <v>1.24742272928827</v>
      </c>
      <c r="D154">
        <v>1.24742272928827</v>
      </c>
    </row>
    <row r="155" spans="1:4" x14ac:dyDescent="0.25">
      <c r="A155" s="1">
        <v>40451</v>
      </c>
      <c r="B155">
        <v>1.4319844218111699</v>
      </c>
      <c r="C155">
        <v>1.4319844218111699</v>
      </c>
      <c r="D155">
        <v>1.4319844218111699</v>
      </c>
    </row>
    <row r="156" spans="1:4" x14ac:dyDescent="0.25">
      <c r="A156" s="1">
        <v>40543</v>
      </c>
      <c r="B156">
        <v>2.1483650669974299</v>
      </c>
      <c r="C156">
        <v>2.1483650669974299</v>
      </c>
      <c r="D156">
        <v>2.1483650669974299</v>
      </c>
    </row>
    <row r="157" spans="1:4" x14ac:dyDescent="0.25">
      <c r="A157" s="1">
        <v>40633</v>
      </c>
      <c r="B157">
        <v>3.3547602121022302</v>
      </c>
      <c r="C157">
        <v>3.3547602121022302</v>
      </c>
      <c r="D157">
        <v>3.3547602121022302</v>
      </c>
    </row>
    <row r="158" spans="1:4" x14ac:dyDescent="0.25">
      <c r="A158" s="1">
        <v>40724</v>
      </c>
      <c r="B158">
        <v>4.2627838552146597</v>
      </c>
      <c r="C158">
        <v>4.2627838552146597</v>
      </c>
      <c r="D158">
        <v>4.2627838552146597</v>
      </c>
    </row>
    <row r="159" spans="1:4" x14ac:dyDescent="0.25">
      <c r="A159" s="1">
        <v>40816</v>
      </c>
      <c r="B159">
        <v>1.94778068917617</v>
      </c>
      <c r="C159">
        <v>1.94778068917617</v>
      </c>
      <c r="D159">
        <v>1.94778068917617</v>
      </c>
    </row>
    <row r="160" spans="1:4" x14ac:dyDescent="0.25">
      <c r="A160" s="1">
        <v>40908</v>
      </c>
      <c r="B160">
        <v>0.55959562662114104</v>
      </c>
      <c r="C160">
        <v>0.55959562662114104</v>
      </c>
      <c r="D160">
        <v>0.55959562662114104</v>
      </c>
    </row>
    <row r="161" spans="1:4" x14ac:dyDescent="0.25">
      <c r="A161" s="1">
        <v>40999</v>
      </c>
      <c r="B161">
        <v>-9.1375583941538496E-2</v>
      </c>
      <c r="C161">
        <v>-9.1375583941538496E-2</v>
      </c>
      <c r="D161">
        <v>-9.1375583941538496E-2</v>
      </c>
    </row>
    <row r="162" spans="1:4" x14ac:dyDescent="0.25">
      <c r="A162" s="1">
        <v>41090</v>
      </c>
      <c r="B162">
        <v>-0.45075598129696898</v>
      </c>
      <c r="C162">
        <v>-0.45075598129696898</v>
      </c>
      <c r="D162">
        <v>-0.45075598129696898</v>
      </c>
    </row>
    <row r="163" spans="1:4" x14ac:dyDescent="0.25">
      <c r="A163" s="1">
        <v>41182</v>
      </c>
      <c r="B163">
        <v>-1.11189169446488</v>
      </c>
      <c r="C163">
        <v>-1.11189169446488</v>
      </c>
      <c r="D163">
        <v>-1.11189169446488</v>
      </c>
    </row>
    <row r="164" spans="1:4" x14ac:dyDescent="0.25">
      <c r="A164" s="1">
        <v>41274</v>
      </c>
      <c r="B164">
        <v>-1.20230828516583</v>
      </c>
      <c r="C164">
        <v>-1.20230828516583</v>
      </c>
      <c r="D164">
        <v>-1.20230828516583</v>
      </c>
    </row>
    <row r="165" spans="1:4" x14ac:dyDescent="0.25">
      <c r="A165" s="1">
        <v>41364</v>
      </c>
      <c r="B165">
        <v>-0.86485270922884805</v>
      </c>
      <c r="C165">
        <v>-0.86485270922884805</v>
      </c>
      <c r="D165">
        <v>-0.86485270922884805</v>
      </c>
    </row>
    <row r="166" spans="1:4" x14ac:dyDescent="0.25">
      <c r="A166" s="1">
        <v>41455</v>
      </c>
      <c r="B166">
        <v>-1.02077373658366</v>
      </c>
      <c r="C166">
        <v>-1.02077373658366</v>
      </c>
      <c r="D166">
        <v>-1.02077373658366</v>
      </c>
    </row>
    <row r="167" spans="1:4" x14ac:dyDescent="0.25">
      <c r="A167" s="1">
        <v>41547</v>
      </c>
      <c r="B167">
        <v>-0.695867332090635</v>
      </c>
      <c r="C167">
        <v>-0.695867332090635</v>
      </c>
      <c r="D167">
        <v>-0.695867332090635</v>
      </c>
    </row>
    <row r="168" spans="1:4" x14ac:dyDescent="0.25">
      <c r="A168" s="1">
        <v>41639</v>
      </c>
      <c r="B168">
        <v>-0.76469537825414102</v>
      </c>
      <c r="C168">
        <v>-0.76469537825414102</v>
      </c>
      <c r="D168">
        <v>-0.76469537825414102</v>
      </c>
    </row>
    <row r="169" spans="1:4" x14ac:dyDescent="0.25">
      <c r="A169" s="1">
        <v>41729</v>
      </c>
      <c r="B169">
        <v>-0.86621093161618401</v>
      </c>
      <c r="C169">
        <v>-0.86621093161618401</v>
      </c>
      <c r="D169">
        <v>-0.86621093161618401</v>
      </c>
    </row>
    <row r="170" spans="1:4" x14ac:dyDescent="0.25">
      <c r="A170" s="1">
        <v>41820</v>
      </c>
      <c r="B170">
        <v>-0.97788022475117498</v>
      </c>
      <c r="C170">
        <v>-0.97788022475117498</v>
      </c>
      <c r="D170">
        <v>-0.97788022475117498</v>
      </c>
    </row>
    <row r="171" spans="1:4" x14ac:dyDescent="0.25">
      <c r="A171" s="1">
        <v>41912</v>
      </c>
      <c r="B171">
        <v>-1.3825275364524501</v>
      </c>
      <c r="C171">
        <v>-1.3825275364524501</v>
      </c>
      <c r="D171">
        <v>-1.3825275364524501</v>
      </c>
    </row>
    <row r="172" spans="1:4" x14ac:dyDescent="0.25">
      <c r="A172" s="1">
        <v>42004</v>
      </c>
      <c r="B172">
        <v>-1.5409837110523801</v>
      </c>
      <c r="C172">
        <v>-1.5409837110523801</v>
      </c>
      <c r="D172">
        <v>-1.5409837110523801</v>
      </c>
    </row>
    <row r="173" spans="1:4" x14ac:dyDescent="0.25">
      <c r="A173" s="1">
        <v>42094</v>
      </c>
      <c r="B173">
        <v>-1.8003673462973</v>
      </c>
      <c r="C173">
        <v>-1.8003673462973</v>
      </c>
      <c r="D173">
        <v>-1.8003673462973</v>
      </c>
    </row>
    <row r="174" spans="1:4" x14ac:dyDescent="0.25">
      <c r="A174" s="1">
        <v>42185</v>
      </c>
      <c r="B174">
        <v>-1.88663934064914</v>
      </c>
      <c r="C174">
        <v>-1.88663934064914</v>
      </c>
      <c r="D174">
        <v>-1.88663934064914</v>
      </c>
    </row>
    <row r="175" spans="1:4" x14ac:dyDescent="0.25">
      <c r="A175" s="1">
        <v>42277</v>
      </c>
      <c r="B175">
        <v>-1.8869210843289399</v>
      </c>
      <c r="C175">
        <v>-1.8869210843289399</v>
      </c>
      <c r="D175">
        <v>-1.8869210843289399</v>
      </c>
    </row>
    <row r="176" spans="1:4" x14ac:dyDescent="0.25">
      <c r="A176" s="1">
        <v>42369</v>
      </c>
      <c r="B176">
        <v>-2.3536902448678099</v>
      </c>
      <c r="C176">
        <v>-2.3536902448678099</v>
      </c>
      <c r="D176">
        <v>-2.3536902448678099</v>
      </c>
    </row>
    <row r="177" spans="1:4" x14ac:dyDescent="0.25">
      <c r="A177" s="1">
        <v>42460</v>
      </c>
      <c r="B177">
        <v>-2.7300019208001101</v>
      </c>
      <c r="C177">
        <v>-2.7300019208001101</v>
      </c>
      <c r="D177">
        <v>-2.7300019208001101</v>
      </c>
    </row>
    <row r="178" spans="1:4" x14ac:dyDescent="0.25">
      <c r="A178" s="1">
        <v>42551</v>
      </c>
      <c r="B178">
        <v>-2.77514630522225</v>
      </c>
      <c r="C178">
        <v>-2.77514630522225</v>
      </c>
      <c r="D178">
        <v>-2.77514630522225</v>
      </c>
    </row>
    <row r="179" spans="1:4" x14ac:dyDescent="0.25">
      <c r="A179" s="1">
        <v>42643</v>
      </c>
      <c r="B179">
        <v>-2.8673997942709302</v>
      </c>
      <c r="C179">
        <v>-2.8673997942709302</v>
      </c>
      <c r="D179">
        <v>-2.8673997942709302</v>
      </c>
    </row>
    <row r="180" spans="1:4" x14ac:dyDescent="0.25">
      <c r="A180" s="1">
        <v>42735</v>
      </c>
      <c r="B180">
        <v>-2.5891502090205201</v>
      </c>
      <c r="C180">
        <v>-2.5891502090205201</v>
      </c>
      <c r="D180">
        <v>-2.5891502090205201</v>
      </c>
    </row>
    <row r="181" spans="1:4" x14ac:dyDescent="0.25">
      <c r="A181" s="1">
        <v>42825</v>
      </c>
      <c r="B181">
        <v>-2.4328617445237901</v>
      </c>
      <c r="C181">
        <v>-2.4328617445237901</v>
      </c>
      <c r="D181">
        <v>-2.4328617445237901</v>
      </c>
    </row>
    <row r="182" spans="1:4" x14ac:dyDescent="0.25">
      <c r="A182" s="1">
        <v>42916</v>
      </c>
      <c r="B182">
        <v>-2.5428726462998701</v>
      </c>
      <c r="C182">
        <v>-2.5428726462998701</v>
      </c>
      <c r="D182">
        <v>-2.5428726462998701</v>
      </c>
    </row>
    <row r="183" spans="1:4" x14ac:dyDescent="0.25">
      <c r="A183" s="1">
        <v>43008</v>
      </c>
      <c r="B183">
        <v>-2.3825736586926798</v>
      </c>
      <c r="C183">
        <v>-2.3825736586926798</v>
      </c>
      <c r="D183">
        <v>-2.3825736586926798</v>
      </c>
    </row>
    <row r="184" spans="1:4" x14ac:dyDescent="0.25">
      <c r="A184" s="1">
        <v>43100</v>
      </c>
      <c r="B184">
        <v>-2.50728393640179</v>
      </c>
      <c r="C184">
        <v>-2.50728393640179</v>
      </c>
      <c r="D184">
        <v>-2.50728393640179</v>
      </c>
    </row>
    <row r="185" spans="1:4" x14ac:dyDescent="0.25">
      <c r="A185" s="1">
        <v>43190</v>
      </c>
      <c r="B185">
        <v>-2.44357906709189</v>
      </c>
      <c r="C185">
        <v>-2.44357906709189</v>
      </c>
      <c r="D185">
        <v>-2.44357906709189</v>
      </c>
    </row>
    <row r="186" spans="1:4" x14ac:dyDescent="0.25">
      <c r="A186" s="1">
        <v>43281</v>
      </c>
      <c r="B186">
        <v>-2.51609438948265</v>
      </c>
      <c r="C186">
        <v>-2.51609438948265</v>
      </c>
      <c r="D186">
        <v>-2.51609438948265</v>
      </c>
    </row>
    <row r="187" spans="1:4" x14ac:dyDescent="0.25">
      <c r="A187" s="1">
        <v>43373</v>
      </c>
      <c r="B187">
        <v>-2.5417432874479999</v>
      </c>
      <c r="C187">
        <v>-2.5417432874479999</v>
      </c>
      <c r="D187">
        <v>-2.5417432874479999</v>
      </c>
    </row>
    <row r="188" spans="1:4" x14ac:dyDescent="0.25">
      <c r="A188" s="1">
        <v>43465</v>
      </c>
      <c r="B188">
        <v>-2.58104038537991</v>
      </c>
      <c r="C188">
        <v>-2.58104038537991</v>
      </c>
      <c r="D188">
        <v>-2.58104038537991</v>
      </c>
    </row>
    <row r="189" spans="1:4" x14ac:dyDescent="0.25">
      <c r="A189" s="1">
        <v>43555</v>
      </c>
      <c r="B189">
        <v>-2.5269571999157598</v>
      </c>
      <c r="C189">
        <v>-2.5269571999157598</v>
      </c>
      <c r="D189">
        <v>-2.5269571999157598</v>
      </c>
    </row>
    <row r="190" spans="1:4" x14ac:dyDescent="0.25">
      <c r="A190" s="1">
        <v>43646</v>
      </c>
      <c r="B190">
        <v>-2.8782808428639401</v>
      </c>
      <c r="C190">
        <v>-2.8782808428639401</v>
      </c>
      <c r="D190">
        <v>-2.8782808428639401</v>
      </c>
    </row>
    <row r="191" spans="1:4" x14ac:dyDescent="0.25">
      <c r="A191" s="1">
        <v>43738</v>
      </c>
      <c r="B191">
        <v>-3.30457088259445</v>
      </c>
      <c r="C191">
        <v>-3.30457088259445</v>
      </c>
      <c r="D191">
        <v>-3.30457088259445</v>
      </c>
    </row>
    <row r="192" spans="1:4" x14ac:dyDescent="0.25">
      <c r="A192" s="1">
        <v>43830</v>
      </c>
      <c r="B192">
        <v>-3.20553362482074</v>
      </c>
      <c r="C192">
        <v>-3.20553362482074</v>
      </c>
      <c r="D192">
        <v>-3.20553362482074</v>
      </c>
    </row>
    <row r="193" spans="1:4" x14ac:dyDescent="0.25">
      <c r="A193" s="1">
        <v>43921</v>
      </c>
      <c r="B193">
        <v>-3.2756947021912999</v>
      </c>
      <c r="C193">
        <v>-3.2756947021912999</v>
      </c>
      <c r="D193">
        <v>-3.2756947021912999</v>
      </c>
    </row>
    <row r="194" spans="1:4" x14ac:dyDescent="0.25">
      <c r="A194" s="1">
        <v>44012</v>
      </c>
      <c r="B194">
        <v>-3.3275066633149502</v>
      </c>
      <c r="C194">
        <v>-3.3275066633149502</v>
      </c>
      <c r="D194">
        <v>-3.3275066633149502</v>
      </c>
    </row>
    <row r="195" spans="1:4" x14ac:dyDescent="0.25">
      <c r="A195" s="1">
        <v>44104</v>
      </c>
      <c r="B195">
        <v>-3.1713245548654001</v>
      </c>
      <c r="C195">
        <v>-3.1713245548654001</v>
      </c>
      <c r="D195">
        <v>-3.1713245548654001</v>
      </c>
    </row>
    <row r="196" spans="1:4" x14ac:dyDescent="0.25">
      <c r="A196" s="1">
        <v>44196</v>
      </c>
      <c r="B196">
        <v>-3.2946629698962799</v>
      </c>
      <c r="C196">
        <v>-3.2946629698962799</v>
      </c>
      <c r="D196">
        <v>-3.2946629698962799</v>
      </c>
    </row>
    <row r="197" spans="1:4" x14ac:dyDescent="0.25">
      <c r="A197" s="1">
        <v>44286</v>
      </c>
      <c r="B197">
        <v>-3.0887625630919802</v>
      </c>
      <c r="C197">
        <v>-3.0887625630919802</v>
      </c>
      <c r="D197">
        <v>-3.0887625630919802</v>
      </c>
    </row>
    <row r="198" spans="1:4" x14ac:dyDescent="0.25">
      <c r="A198" s="1">
        <v>44377</v>
      </c>
      <c r="B198">
        <v>-2.9405909366973702</v>
      </c>
      <c r="C198">
        <v>-2.9405909366973702</v>
      </c>
      <c r="D198">
        <v>-2.9405909366973702</v>
      </c>
    </row>
    <row r="199" spans="1:4" x14ac:dyDescent="0.25">
      <c r="A199" s="1">
        <v>44469</v>
      </c>
      <c r="B199">
        <v>-2.9703139159321998</v>
      </c>
      <c r="C199">
        <v>-2.9703139159321998</v>
      </c>
      <c r="D199">
        <v>-2.9703139159321998</v>
      </c>
    </row>
    <row r="200" spans="1:4" x14ac:dyDescent="0.25">
      <c r="A200" s="1">
        <v>44561</v>
      </c>
      <c r="B200">
        <v>-2.9599092233658402</v>
      </c>
      <c r="C200">
        <v>-2.9599092233658402</v>
      </c>
      <c r="D200">
        <v>-2.9599092233658402</v>
      </c>
    </row>
    <row r="201" spans="1:4" x14ac:dyDescent="0.25">
      <c r="A201" s="1">
        <v>44651</v>
      </c>
      <c r="B201">
        <v>-2.6648301507238701</v>
      </c>
      <c r="C201">
        <v>-2.6648301507238701</v>
      </c>
      <c r="D201">
        <v>-2.6648301507238701</v>
      </c>
    </row>
    <row r="202" spans="1:4" x14ac:dyDescent="0.25">
      <c r="A202" s="1">
        <v>44742</v>
      </c>
      <c r="B202">
        <v>-1.92326978722164</v>
      </c>
      <c r="C202">
        <v>-1.92326978722164</v>
      </c>
      <c r="D202">
        <v>-1.92326978722164</v>
      </c>
    </row>
    <row r="203" spans="1:4" x14ac:dyDescent="0.25">
      <c r="A203" s="1">
        <v>44834</v>
      </c>
      <c r="B203">
        <v>-1.5214204357814001</v>
      </c>
      <c r="C203">
        <v>-1.5214204357814001</v>
      </c>
      <c r="D203">
        <v>-1.5214204357814001</v>
      </c>
    </row>
    <row r="204" spans="1:4" x14ac:dyDescent="0.25">
      <c r="A204" s="1">
        <v>44926</v>
      </c>
      <c r="B204">
        <v>-1.00203471181521</v>
      </c>
      <c r="C204">
        <v>-1.00203471181521</v>
      </c>
      <c r="D204">
        <v>-1.00203471181521</v>
      </c>
    </row>
    <row r="205" spans="1:4" x14ac:dyDescent="0.25">
      <c r="A205" s="1">
        <v>45016</v>
      </c>
      <c r="B205">
        <v>-0.71170293068649504</v>
      </c>
      <c r="C205">
        <v>-0.71170293068649504</v>
      </c>
      <c r="D205">
        <v>-0.71170293068649504</v>
      </c>
    </row>
    <row r="206" spans="1:4" x14ac:dyDescent="0.25">
      <c r="A206" s="1">
        <v>45107</v>
      </c>
      <c r="B206">
        <v>-0.37308291542014299</v>
      </c>
      <c r="C206">
        <v>-0.37308291542014299</v>
      </c>
      <c r="D206">
        <v>-0.37308291542014299</v>
      </c>
    </row>
    <row r="207" spans="1:4" x14ac:dyDescent="0.25">
      <c r="A207" s="1">
        <v>45199</v>
      </c>
      <c r="B207">
        <v>8.7393883086062097E-4</v>
      </c>
      <c r="C207">
        <v>8.7393883086062097E-4</v>
      </c>
      <c r="D207">
        <v>8.7393883086062097E-4</v>
      </c>
    </row>
    <row r="208" spans="1:4" x14ac:dyDescent="0.25">
      <c r="A208" s="1">
        <v>45291</v>
      </c>
      <c r="B208">
        <v>0.15628338231625599</v>
      </c>
      <c r="C208">
        <v>0.15628338231625599</v>
      </c>
      <c r="D208">
        <v>0.15628338231625599</v>
      </c>
    </row>
    <row r="209" spans="1:4" x14ac:dyDescent="0.25">
      <c r="A209" s="1">
        <v>45382</v>
      </c>
      <c r="B209">
        <v>0.16679546644895701</v>
      </c>
      <c r="C209">
        <v>0.16679546644895701</v>
      </c>
      <c r="D209">
        <v>0.16679546644895701</v>
      </c>
    </row>
    <row r="210" spans="1:4" x14ac:dyDescent="0.25">
      <c r="A210" s="1">
        <v>45473</v>
      </c>
      <c r="B210">
        <v>0.30159084227697402</v>
      </c>
      <c r="C210">
        <v>0.30159084227697402</v>
      </c>
      <c r="D210">
        <v>0.30159084227697402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Chart NA - DSGE Raw Data</vt:lpstr>
      <vt:lpstr>Chart 2 - Real rate gaps</vt:lpstr>
      <vt:lpstr>Decomposition</vt:lpstr>
      <vt:lpstr>DSGE HVD</vt:lpstr>
      <vt:lpstr>Chart 3 - rstar</vt:lpstr>
      <vt:lpstr>2025Q2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hist_Forward5YearRealR_woFG</vt:lpstr>
      <vt:lpstr>hist_Forward5YearRNatR_woFG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2025-09-10T09:05:40Z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2025-09-09T21:42:28Z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b9880fcb-c43e-43d3-8f82-9adef8173909</vt:lpwstr>
  </property>
  <property fmtid="{D5CDD505-2E9C-101B-9397-08002B2CF9AE}" pid="8" name="MSIP_Label_0c07ed86-5dc5-4593-ad03-a8684b843815_ContentBits">
    <vt:lpwstr>0</vt:lpwstr>
  </property>
  <property fmtid="{D5CDD505-2E9C-101B-9397-08002B2CF9AE}" pid="9" name="MSIP_Label_0c07ed86-5dc5-4593-ad03-a8684b843815_Tag">
    <vt:lpwstr>10, 3, 0, 1</vt:lpwstr>
  </property>
</Properties>
</file>