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\YandexDisk\Ro_Tech\4. Отдел ДУ\5. Испытания\Испытания 25.05.24\"/>
    </mc:Choice>
  </mc:AlternateContent>
  <xr:revisionPtr revIDLastSave="0" documentId="13_ncr:1_{58FF815D-A289-4105-9467-F32FD7E7D681}" xr6:coauthVersionLast="47" xr6:coauthVersionMax="47" xr10:uidLastSave="{00000000-0000-0000-0000-000000000000}"/>
  <bookViews>
    <workbookView xWindow="-108" yWindow="-108" windowWidth="23256" windowHeight="14016" xr2:uid="{C0F5AD10-8099-40E9-BFF5-6019F795399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11" i="1" l="1"/>
  <c r="Z110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26" i="1"/>
  <c r="AQ27" i="1"/>
  <c r="AQ28" i="1"/>
  <c r="AQ29" i="1"/>
  <c r="AQ30" i="1"/>
  <c r="AQ31" i="1"/>
  <c r="AQ32" i="1"/>
  <c r="AQ33" i="1"/>
  <c r="AQ25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28" i="1"/>
  <c r="AT27" i="1"/>
  <c r="AT25" i="1"/>
  <c r="BL12" i="1"/>
  <c r="BL13" i="1"/>
  <c r="BL14" i="1"/>
  <c r="BL15" i="1"/>
  <c r="BL16" i="1"/>
  <c r="BL17" i="1"/>
  <c r="BL18" i="1"/>
  <c r="BL19" i="1"/>
  <c r="BL20" i="1"/>
  <c r="BL21" i="1"/>
  <c r="BL22" i="1"/>
  <c r="BL23" i="1"/>
  <c r="BL24" i="1"/>
  <c r="BL25" i="1"/>
  <c r="BL26" i="1"/>
  <c r="BL27" i="1"/>
  <c r="BL28" i="1"/>
  <c r="BL29" i="1"/>
  <c r="BL30" i="1"/>
  <c r="BL31" i="1"/>
  <c r="BL32" i="1"/>
  <c r="BL33" i="1"/>
  <c r="BL34" i="1"/>
  <c r="BL35" i="1"/>
  <c r="BL36" i="1"/>
  <c r="BL37" i="1"/>
  <c r="BL38" i="1"/>
  <c r="BL39" i="1"/>
  <c r="BL40" i="1"/>
  <c r="BL41" i="1"/>
  <c r="BL42" i="1"/>
  <c r="BL43" i="1"/>
  <c r="BL44" i="1"/>
  <c r="BL45" i="1"/>
  <c r="BL46" i="1"/>
  <c r="BL47" i="1"/>
  <c r="BL48" i="1"/>
  <c r="BL49" i="1"/>
  <c r="BL50" i="1"/>
  <c r="BL51" i="1"/>
  <c r="BL52" i="1"/>
  <c r="BL53" i="1"/>
  <c r="BL54" i="1"/>
  <c r="BL55" i="1"/>
  <c r="BL56" i="1"/>
  <c r="BL57" i="1"/>
  <c r="BL58" i="1"/>
  <c r="BL59" i="1"/>
  <c r="BL60" i="1"/>
  <c r="BL61" i="1"/>
  <c r="BL62" i="1"/>
  <c r="BL63" i="1"/>
  <c r="BL64" i="1"/>
  <c r="BL65" i="1"/>
  <c r="BL66" i="1"/>
  <c r="BL67" i="1"/>
  <c r="BL68" i="1"/>
  <c r="BL69" i="1"/>
  <c r="BL70" i="1"/>
  <c r="BL71" i="1"/>
  <c r="BL72" i="1"/>
  <c r="BL73" i="1"/>
  <c r="BL74" i="1"/>
  <c r="BL75" i="1"/>
  <c r="BL76" i="1"/>
  <c r="BL77" i="1"/>
  <c r="BL78" i="1"/>
  <c r="BL79" i="1"/>
  <c r="BL80" i="1"/>
  <c r="BL81" i="1"/>
  <c r="BL82" i="1"/>
  <c r="BL83" i="1"/>
  <c r="BL84" i="1"/>
  <c r="BL85" i="1"/>
  <c r="BL86" i="1"/>
  <c r="BL87" i="1"/>
  <c r="BL88" i="1"/>
  <c r="BL89" i="1"/>
  <c r="BL90" i="1"/>
  <c r="BL91" i="1"/>
  <c r="BL92" i="1"/>
  <c r="BL93" i="1"/>
  <c r="BL142" i="1"/>
  <c r="BL143" i="1"/>
  <c r="BL144" i="1"/>
  <c r="BL145" i="1"/>
  <c r="BL146" i="1"/>
  <c r="BL147" i="1"/>
  <c r="BL148" i="1"/>
  <c r="BL149" i="1"/>
  <c r="BL150" i="1"/>
  <c r="BL151" i="1"/>
  <c r="BL152" i="1"/>
  <c r="BL153" i="1"/>
  <c r="BJ141" i="1"/>
  <c r="BJ140" i="1"/>
  <c r="BJ139" i="1"/>
  <c r="BJ138" i="1"/>
  <c r="BJ137" i="1"/>
  <c r="BJ136" i="1"/>
  <c r="BJ135" i="1"/>
  <c r="BJ134" i="1"/>
  <c r="BJ133" i="1"/>
  <c r="BJ132" i="1"/>
  <c r="BJ131" i="1"/>
  <c r="BJ130" i="1"/>
  <c r="BJ129" i="1"/>
  <c r="BJ128" i="1"/>
  <c r="BJ127" i="1"/>
  <c r="BJ126" i="1"/>
  <c r="BJ125" i="1"/>
  <c r="BJ124" i="1"/>
  <c r="BJ123" i="1"/>
  <c r="BJ122" i="1"/>
  <c r="BJ121" i="1"/>
  <c r="BJ120" i="1"/>
  <c r="BJ119" i="1"/>
  <c r="BJ118" i="1"/>
  <c r="BJ117" i="1"/>
  <c r="BJ116" i="1"/>
  <c r="BJ115" i="1"/>
  <c r="BJ114" i="1"/>
  <c r="BJ113" i="1"/>
  <c r="BJ112" i="1"/>
  <c r="BJ111" i="1"/>
  <c r="BJ110" i="1"/>
  <c r="BJ109" i="1"/>
  <c r="BJ108" i="1"/>
  <c r="BJ107" i="1"/>
  <c r="BJ106" i="1"/>
  <c r="BJ105" i="1"/>
  <c r="BJ104" i="1"/>
  <c r="BJ103" i="1"/>
  <c r="BJ102" i="1"/>
  <c r="BJ101" i="1"/>
  <c r="BJ100" i="1"/>
  <c r="BJ99" i="1"/>
  <c r="BJ98" i="1"/>
  <c r="BJ97" i="1"/>
  <c r="BJ96" i="1"/>
  <c r="BJ95" i="1"/>
  <c r="BJ94" i="1"/>
  <c r="BJ93" i="1"/>
  <c r="BJ92" i="1"/>
  <c r="BJ91" i="1"/>
  <c r="BJ90" i="1"/>
  <c r="BJ89" i="1"/>
  <c r="BJ88" i="1"/>
  <c r="BJ87" i="1"/>
  <c r="BJ86" i="1"/>
  <c r="BJ85" i="1"/>
  <c r="BJ84" i="1"/>
  <c r="BJ83" i="1"/>
  <c r="BJ82" i="1"/>
  <c r="BJ81" i="1"/>
  <c r="BJ80" i="1"/>
  <c r="BJ79" i="1"/>
  <c r="BJ78" i="1"/>
  <c r="BJ77" i="1"/>
  <c r="BJ76" i="1"/>
  <c r="BJ75" i="1"/>
  <c r="BJ74" i="1"/>
  <c r="BJ73" i="1"/>
  <c r="BJ72" i="1"/>
  <c r="BJ71" i="1"/>
  <c r="BJ70" i="1"/>
  <c r="BJ69" i="1"/>
  <c r="BJ68" i="1"/>
  <c r="BJ67" i="1"/>
  <c r="BJ66" i="1"/>
  <c r="BJ65" i="1"/>
  <c r="BJ64" i="1"/>
  <c r="BJ63" i="1"/>
  <c r="BJ62" i="1"/>
  <c r="BJ61" i="1"/>
  <c r="BJ60" i="1"/>
  <c r="BJ59" i="1"/>
  <c r="BJ58" i="1"/>
  <c r="BJ57" i="1"/>
  <c r="BJ56" i="1"/>
  <c r="BJ55" i="1"/>
  <c r="BJ54" i="1"/>
  <c r="BJ53" i="1"/>
  <c r="BJ52" i="1"/>
  <c r="BJ51" i="1"/>
  <c r="BJ50" i="1"/>
  <c r="BJ49" i="1"/>
  <c r="BJ48" i="1"/>
  <c r="BJ47" i="1"/>
  <c r="BJ46" i="1"/>
  <c r="BJ45" i="1"/>
  <c r="BJ44" i="1"/>
  <c r="BJ43" i="1"/>
  <c r="BJ42" i="1"/>
  <c r="BJ41" i="1"/>
  <c r="BJ40" i="1"/>
  <c r="BJ39" i="1"/>
  <c r="BJ38" i="1"/>
  <c r="BJ37" i="1"/>
  <c r="BJ36" i="1"/>
  <c r="BJ35" i="1"/>
  <c r="BJ34" i="1"/>
  <c r="BJ33" i="1"/>
  <c r="BJ32" i="1"/>
  <c r="BJ31" i="1"/>
  <c r="BJ30" i="1"/>
  <c r="BJ29" i="1"/>
  <c r="BJ28" i="1"/>
  <c r="BJ27" i="1"/>
  <c r="BJ26" i="1"/>
  <c r="BJ25" i="1"/>
  <c r="BJ24" i="1"/>
  <c r="BJ23" i="1"/>
  <c r="BJ22" i="1"/>
  <c r="BJ21" i="1"/>
  <c r="BJ20" i="1"/>
  <c r="BJ19" i="1"/>
  <c r="BJ18" i="1"/>
  <c r="BJ17" i="1"/>
  <c r="BJ16" i="1"/>
  <c r="BJ15" i="1"/>
  <c r="BJ14" i="1"/>
  <c r="BJ13" i="1"/>
  <c r="BJ12" i="1"/>
  <c r="BJ11" i="1"/>
  <c r="BJ10" i="1"/>
  <c r="BJ9" i="1"/>
  <c r="BJ8" i="1"/>
  <c r="BJ7" i="1"/>
  <c r="BJ6" i="1"/>
  <c r="BJ5" i="1"/>
  <c r="BJ4" i="1"/>
  <c r="BJ3" i="1"/>
  <c r="BJ2" i="1"/>
  <c r="AN2" i="1"/>
  <c r="AN3" i="1"/>
  <c r="AO2" i="1" s="1"/>
  <c r="AN4" i="1"/>
  <c r="AN5" i="1"/>
  <c r="AO4" i="1" s="1"/>
  <c r="AN6" i="1"/>
  <c r="AO5" i="1" s="1"/>
  <c r="AN7" i="1"/>
  <c r="AO6" i="1" s="1"/>
  <c r="AN8" i="1"/>
  <c r="AO7" i="1" s="1"/>
  <c r="AM10" i="1"/>
  <c r="AN9" i="1" s="1"/>
  <c r="AM11" i="1"/>
  <c r="AN10" i="1" s="1"/>
  <c r="AO9" i="1" s="1"/>
  <c r="AM12" i="1"/>
  <c r="AN11" i="1" s="1"/>
  <c r="AO10" i="1" s="1"/>
  <c r="AM13" i="1"/>
  <c r="AN12" i="1" s="1"/>
  <c r="AN13" i="1"/>
  <c r="AM14" i="1"/>
  <c r="AM15" i="1"/>
  <c r="AN14" i="1" s="1"/>
  <c r="AO13" i="1" s="1"/>
  <c r="AM16" i="1"/>
  <c r="AN15" i="1" s="1"/>
  <c r="AO14" i="1" s="1"/>
  <c r="AM17" i="1"/>
  <c r="AN16" i="1" s="1"/>
  <c r="AO15" i="1" s="1"/>
  <c r="AM18" i="1"/>
  <c r="AN17" i="1" s="1"/>
  <c r="AO16" i="1" s="1"/>
  <c r="AM19" i="1"/>
  <c r="AN18" i="1" s="1"/>
  <c r="AO17" i="1" s="1"/>
  <c r="AN19" i="1"/>
  <c r="AO18" i="1" s="1"/>
  <c r="AM20" i="1"/>
  <c r="AM21" i="1"/>
  <c r="AN20" i="1" s="1"/>
  <c r="AO19" i="1" s="1"/>
  <c r="AM22" i="1"/>
  <c r="AN21" i="1" s="1"/>
  <c r="AO20" i="1" s="1"/>
  <c r="AM23" i="1"/>
  <c r="AN22" i="1" s="1"/>
  <c r="AM24" i="1"/>
  <c r="AN23" i="1" s="1"/>
  <c r="AM25" i="1"/>
  <c r="AN24" i="1" s="1"/>
  <c r="AO23" i="1" s="1"/>
  <c r="AN25" i="1"/>
  <c r="AM26" i="1"/>
  <c r="AM27" i="1"/>
  <c r="AN26" i="1" s="1"/>
  <c r="AO25" i="1" s="1"/>
  <c r="AM28" i="1"/>
  <c r="AN27" i="1" s="1"/>
  <c r="AO26" i="1" s="1"/>
  <c r="AM29" i="1"/>
  <c r="AN28" i="1" s="1"/>
  <c r="AO27" i="1" s="1"/>
  <c r="AM30" i="1"/>
  <c r="AN29" i="1" s="1"/>
  <c r="AO28" i="1" s="1"/>
  <c r="AM31" i="1"/>
  <c r="AN30" i="1" s="1"/>
  <c r="AO29" i="1" s="1"/>
  <c r="AN31" i="1"/>
  <c r="AO30" i="1" s="1"/>
  <c r="AM32" i="1"/>
  <c r="AM33" i="1"/>
  <c r="AN32" i="1" s="1"/>
  <c r="AO31" i="1" s="1"/>
  <c r="AM34" i="1"/>
  <c r="AN33" i="1" s="1"/>
  <c r="AM35" i="1"/>
  <c r="AN34" i="1" s="1"/>
  <c r="AO33" i="1" s="1"/>
  <c r="AM36" i="1"/>
  <c r="AN35" i="1" s="1"/>
  <c r="AM37" i="1"/>
  <c r="AN36" i="1" s="1"/>
  <c r="AO35" i="1" s="1"/>
  <c r="AN37" i="1"/>
  <c r="AO36" i="1" s="1"/>
  <c r="AM38" i="1"/>
  <c r="AM39" i="1"/>
  <c r="AN38" i="1" s="1"/>
  <c r="AO37" i="1" s="1"/>
  <c r="AM40" i="1"/>
  <c r="AN39" i="1" s="1"/>
  <c r="AO38" i="1" s="1"/>
  <c r="AM41" i="1"/>
  <c r="AN40" i="1" s="1"/>
  <c r="AO39" i="1" s="1"/>
  <c r="AM42" i="1"/>
  <c r="AN41" i="1" s="1"/>
  <c r="AO40" i="1" s="1"/>
  <c r="AM43" i="1"/>
  <c r="AN42" i="1" s="1"/>
  <c r="AO41" i="1" s="1"/>
  <c r="AN43" i="1"/>
  <c r="AM44" i="1"/>
  <c r="AM45" i="1"/>
  <c r="AN44" i="1" s="1"/>
  <c r="AO43" i="1" s="1"/>
  <c r="AM46" i="1"/>
  <c r="AN45" i="1" s="1"/>
  <c r="AN46" i="1"/>
  <c r="AO45" i="1" s="1"/>
  <c r="AN47" i="1"/>
  <c r="AN48" i="1"/>
  <c r="AN49" i="1"/>
  <c r="AN50" i="1"/>
  <c r="AO49" i="1" s="1"/>
  <c r="AN51" i="1"/>
  <c r="AO50" i="1" s="1"/>
  <c r="AN52" i="1"/>
  <c r="AO51" i="1" s="1"/>
  <c r="AN53" i="1"/>
  <c r="AN54" i="1"/>
  <c r="AN55" i="1"/>
  <c r="AO54" i="1" s="1"/>
  <c r="AN56" i="1"/>
  <c r="AO55" i="1" s="1"/>
  <c r="AN57" i="1"/>
  <c r="AO56" i="1" s="1"/>
  <c r="AN58" i="1"/>
  <c r="AO57" i="1" s="1"/>
  <c r="AN59" i="1"/>
  <c r="AO58" i="1" s="1"/>
  <c r="AN60" i="1"/>
  <c r="AO59" i="1" s="1"/>
  <c r="AN61" i="1"/>
  <c r="AN62" i="1"/>
  <c r="AO61" i="1" s="1"/>
  <c r="AN63" i="1"/>
  <c r="AN64" i="1"/>
  <c r="AN65" i="1"/>
  <c r="AO64" i="1" s="1"/>
  <c r="AN66" i="1"/>
  <c r="AN67" i="1"/>
  <c r="AO66" i="1" s="1"/>
  <c r="AN68" i="1"/>
  <c r="AO67" i="1" s="1"/>
  <c r="AN69" i="1"/>
  <c r="AO68" i="1" s="1"/>
  <c r="AN70" i="1"/>
  <c r="AO69" i="1" s="1"/>
  <c r="AN71" i="1"/>
  <c r="AO70" i="1" s="1"/>
  <c r="AN72" i="1"/>
  <c r="AO71" i="1" s="1"/>
  <c r="AN73" i="1"/>
  <c r="AN74" i="1"/>
  <c r="AO73" i="1" s="1"/>
  <c r="AN75" i="1"/>
  <c r="AO74" i="1" s="1"/>
  <c r="AN76" i="1"/>
  <c r="AN77" i="1"/>
  <c r="AO76" i="1" s="1"/>
  <c r="AN78" i="1"/>
  <c r="AO77" i="1" s="1"/>
  <c r="AN79" i="1"/>
  <c r="AO78" i="1" s="1"/>
  <c r="AN80" i="1"/>
  <c r="AN81" i="1"/>
  <c r="AO80" i="1" s="1"/>
  <c r="AN82" i="1"/>
  <c r="AN83" i="1"/>
  <c r="AO82" i="1" s="1"/>
  <c r="AN84" i="1"/>
  <c r="AN85" i="1"/>
  <c r="AN86" i="1"/>
  <c r="AO87" i="1"/>
  <c r="AK87" i="1"/>
  <c r="AK86" i="1"/>
  <c r="AK85" i="1"/>
  <c r="AK84" i="1"/>
  <c r="AK83" i="1"/>
  <c r="AK82" i="1"/>
  <c r="AK81" i="1"/>
  <c r="AK80" i="1"/>
  <c r="AK79" i="1"/>
  <c r="AK78" i="1"/>
  <c r="AK77" i="1"/>
  <c r="AK76" i="1"/>
  <c r="AK75" i="1"/>
  <c r="AK74" i="1"/>
  <c r="AK73" i="1"/>
  <c r="AK72" i="1"/>
  <c r="AK71" i="1"/>
  <c r="AK70" i="1"/>
  <c r="AK69" i="1"/>
  <c r="AK68" i="1"/>
  <c r="AK67" i="1"/>
  <c r="AK66" i="1"/>
  <c r="AK65" i="1"/>
  <c r="AK64" i="1"/>
  <c r="AK63" i="1"/>
  <c r="AK62" i="1"/>
  <c r="AK61" i="1"/>
  <c r="AK60" i="1"/>
  <c r="AK59" i="1"/>
  <c r="AK58" i="1"/>
  <c r="AK57" i="1"/>
  <c r="AK56" i="1"/>
  <c r="AK55" i="1"/>
  <c r="AK54" i="1"/>
  <c r="AK53" i="1"/>
  <c r="AK52" i="1"/>
  <c r="AK51" i="1"/>
  <c r="AK50" i="1"/>
  <c r="AK49" i="1"/>
  <c r="AK48" i="1"/>
  <c r="AK47" i="1"/>
  <c r="AK46" i="1"/>
  <c r="AK45" i="1"/>
  <c r="AK44" i="1"/>
  <c r="AK43" i="1"/>
  <c r="AK42" i="1"/>
  <c r="AK41" i="1"/>
  <c r="AK40" i="1"/>
  <c r="AK39" i="1"/>
  <c r="AK38" i="1"/>
  <c r="AK37" i="1"/>
  <c r="AK36" i="1"/>
  <c r="AK35" i="1"/>
  <c r="AK34" i="1"/>
  <c r="AK33" i="1"/>
  <c r="AK32" i="1"/>
  <c r="AK31" i="1"/>
  <c r="AK30" i="1"/>
  <c r="AK29" i="1"/>
  <c r="AK28" i="1"/>
  <c r="AK27" i="1"/>
  <c r="AK26" i="1"/>
  <c r="AK25" i="1"/>
  <c r="AK24" i="1"/>
  <c r="AK23" i="1"/>
  <c r="AK22" i="1"/>
  <c r="AK21" i="1"/>
  <c r="AK20" i="1"/>
  <c r="AK19" i="1"/>
  <c r="AK18" i="1"/>
  <c r="AK17" i="1"/>
  <c r="AK16" i="1"/>
  <c r="AK15" i="1"/>
  <c r="AK14" i="1"/>
  <c r="AK13" i="1"/>
  <c r="AK12" i="1"/>
  <c r="AK11" i="1"/>
  <c r="AK10" i="1"/>
  <c r="AK9" i="1"/>
  <c r="AK8" i="1"/>
  <c r="AK7" i="1"/>
  <c r="AK6" i="1"/>
  <c r="AK5" i="1"/>
  <c r="AK4" i="1"/>
  <c r="AK3" i="1"/>
  <c r="AK2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BE157" i="1"/>
  <c r="BE158" i="1"/>
  <c r="BE159" i="1"/>
  <c r="BE160" i="1"/>
  <c r="BE161" i="1"/>
  <c r="BE162" i="1"/>
  <c r="BE163" i="1"/>
  <c r="BE164" i="1"/>
  <c r="BE165" i="1"/>
  <c r="BE166" i="1"/>
  <c r="BE167" i="1"/>
  <c r="BE168" i="1"/>
  <c r="BE169" i="1"/>
  <c r="BE170" i="1"/>
  <c r="BE171" i="1"/>
  <c r="BE172" i="1"/>
  <c r="BE173" i="1"/>
  <c r="BE174" i="1"/>
  <c r="BE175" i="1"/>
  <c r="BE176" i="1"/>
  <c r="BE177" i="1"/>
  <c r="BE178" i="1"/>
  <c r="BE179" i="1"/>
  <c r="BE180" i="1"/>
  <c r="BE181" i="1"/>
  <c r="BE182" i="1"/>
  <c r="BE183" i="1"/>
  <c r="BE184" i="1"/>
  <c r="BE185" i="1"/>
  <c r="BE186" i="1"/>
  <c r="BE187" i="1"/>
  <c r="BE188" i="1"/>
  <c r="BE189" i="1"/>
  <c r="BE190" i="1"/>
  <c r="BE191" i="1"/>
  <c r="BE192" i="1"/>
  <c r="BE193" i="1"/>
  <c r="BE194" i="1"/>
  <c r="BE195" i="1"/>
  <c r="BE196" i="1"/>
  <c r="BE197" i="1"/>
  <c r="BE198" i="1"/>
  <c r="BE199" i="1"/>
  <c r="BE200" i="1"/>
  <c r="BE201" i="1"/>
  <c r="BE202" i="1"/>
  <c r="BE203" i="1"/>
  <c r="BE204" i="1"/>
  <c r="BE205" i="1"/>
  <c r="BE206" i="1"/>
  <c r="BE207" i="1"/>
  <c r="BE208" i="1"/>
  <c r="BE209" i="1"/>
  <c r="BE210" i="1"/>
  <c r="BE211" i="1"/>
  <c r="BE212" i="1"/>
  <c r="BE213" i="1"/>
  <c r="BE214" i="1"/>
  <c r="BE215" i="1"/>
  <c r="BE216" i="1"/>
  <c r="BE217" i="1"/>
  <c r="BE218" i="1"/>
  <c r="BE219" i="1"/>
  <c r="BE220" i="1"/>
  <c r="BE221" i="1"/>
  <c r="BE222" i="1"/>
  <c r="BE223" i="1"/>
  <c r="BE224" i="1"/>
  <c r="BE225" i="1"/>
  <c r="BE226" i="1"/>
  <c r="BE227" i="1"/>
  <c r="BE228" i="1"/>
  <c r="BE229" i="1"/>
  <c r="BE230" i="1"/>
  <c r="BE231" i="1"/>
  <c r="BE232" i="1"/>
  <c r="BE233" i="1"/>
  <c r="BE234" i="1"/>
  <c r="BE235" i="1"/>
  <c r="BE236" i="1"/>
  <c r="BE7" i="1"/>
  <c r="BE6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AZ158" i="1"/>
  <c r="AZ159" i="1"/>
  <c r="AZ160" i="1"/>
  <c r="AZ161" i="1"/>
  <c r="AZ162" i="1"/>
  <c r="AZ163" i="1"/>
  <c r="AZ164" i="1"/>
  <c r="AZ165" i="1"/>
  <c r="AZ28" i="1"/>
  <c r="AZ29" i="1"/>
  <c r="AZ30" i="1"/>
  <c r="AZ31" i="1"/>
  <c r="AZ32" i="1"/>
  <c r="AZ33" i="1"/>
  <c r="AZ27" i="1"/>
  <c r="AZ26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5" i="1"/>
  <c r="AV6" i="1"/>
  <c r="AV7" i="1"/>
  <c r="AV8" i="1"/>
  <c r="AV9" i="1"/>
  <c r="AV10" i="1"/>
  <c r="AV11" i="1"/>
  <c r="AV12" i="1"/>
  <c r="AV4" i="1"/>
  <c r="AV3" i="1"/>
  <c r="AO47" i="1" l="1"/>
  <c r="AO46" i="1"/>
  <c r="AO72" i="1"/>
  <c r="AO60" i="1"/>
  <c r="AO48" i="1"/>
  <c r="AO81" i="1"/>
  <c r="AO79" i="1"/>
  <c r="AO8" i="1"/>
  <c r="AO86" i="1"/>
  <c r="AO85" i="1"/>
  <c r="AO75" i="1"/>
  <c r="AO65" i="1"/>
  <c r="AO44" i="1"/>
  <c r="AO34" i="1"/>
  <c r="AO24" i="1"/>
  <c r="AO3" i="1"/>
  <c r="AO84" i="1"/>
  <c r="AO63" i="1"/>
  <c r="AO53" i="1"/>
  <c r="AO32" i="1"/>
  <c r="AO22" i="1"/>
  <c r="AO12" i="1"/>
  <c r="AO83" i="1"/>
  <c r="AO62" i="1"/>
  <c r="AO52" i="1"/>
  <c r="AO42" i="1"/>
  <c r="AO21" i="1"/>
  <c r="AO11" i="1"/>
</calcChain>
</file>

<file path=xl/sharedStrings.xml><?xml version="1.0" encoding="utf-8"?>
<sst xmlns="http://schemas.openxmlformats.org/spreadsheetml/2006/main" count="130" uniqueCount="92">
  <si>
    <t>1 испытание</t>
  </si>
  <si>
    <r>
      <rPr>
        <b/>
        <sz val="11"/>
        <color theme="1"/>
        <rFont val="Calibri"/>
        <family val="2"/>
        <charset val="204"/>
        <scheme val="minor"/>
      </rPr>
      <t>Цель:</t>
    </r>
    <r>
      <rPr>
        <sz val="11"/>
        <color theme="1"/>
        <rFont val="Calibri"/>
        <family val="2"/>
        <charset val="204"/>
        <scheme val="minor"/>
      </rPr>
      <t xml:space="preserve"> проверка повторяемости результатов, исследование устойчивости в зависимости от нового-старого катпака</t>
    </r>
  </si>
  <si>
    <t xml:space="preserve">Параметры: </t>
  </si>
  <si>
    <r>
      <t xml:space="preserve">6 отверстий; 16,5 атмосфер наддува - катпак </t>
    </r>
    <r>
      <rPr>
        <b/>
        <sz val="11"/>
        <color theme="1"/>
        <rFont val="Calibri"/>
        <family val="2"/>
        <charset val="204"/>
        <scheme val="minor"/>
      </rPr>
      <t>старый</t>
    </r>
    <r>
      <rPr>
        <sz val="11"/>
        <color theme="1"/>
        <rFont val="Calibri"/>
        <family val="2"/>
        <charset val="204"/>
        <scheme val="minor"/>
      </rPr>
      <t xml:space="preserve"> 200 мл 60%</t>
    </r>
  </si>
  <si>
    <t>Наблюдается колебание давления</t>
  </si>
  <si>
    <t>время работы:</t>
  </si>
  <si>
    <t>Заключение</t>
  </si>
  <si>
    <t>Колебание давления зависит от новизны катпака?</t>
  </si>
  <si>
    <t>расход:</t>
  </si>
  <si>
    <t>Наблюдается повторяемость результатов спустя неделю?</t>
  </si>
  <si>
    <t>Давление</t>
  </si>
  <si>
    <t>до катп</t>
  </si>
  <si>
    <t>после катп</t>
  </si>
  <si>
    <t>расходный комплекс</t>
  </si>
  <si>
    <t>теорет. 497</t>
  </si>
  <si>
    <t>2 испытание</t>
  </si>
  <si>
    <r>
      <rPr>
        <b/>
        <sz val="11"/>
        <color theme="1"/>
        <rFont val="Calibri"/>
        <family val="2"/>
        <charset val="204"/>
        <scheme val="minor"/>
      </rPr>
      <t>Цель:</t>
    </r>
    <r>
      <rPr>
        <sz val="11"/>
        <color theme="1"/>
        <rFont val="Calibri"/>
        <family val="2"/>
        <charset val="204"/>
        <scheme val="minor"/>
      </rPr>
      <t xml:space="preserve"> исследование работоспособности катпака, его выживание в результате одного испытания</t>
    </r>
  </si>
  <si>
    <r>
      <t xml:space="preserve">6 отверстий; 16,5 атмосфер наддува - катпак </t>
    </r>
    <r>
      <rPr>
        <b/>
        <sz val="11"/>
        <color theme="1"/>
        <rFont val="Calibri"/>
        <family val="2"/>
        <charset val="204"/>
        <scheme val="minor"/>
      </rPr>
      <t>новый</t>
    </r>
    <r>
      <rPr>
        <sz val="11"/>
        <color theme="1"/>
        <rFont val="Calibri"/>
        <family val="2"/>
        <charset val="204"/>
        <scheme val="minor"/>
      </rPr>
      <t xml:space="preserve"> 200 мл 60%</t>
    </r>
  </si>
  <si>
    <t>Температура разложения та же?</t>
  </si>
  <si>
    <t>Падение давление на катпаке то же?</t>
  </si>
  <si>
    <t>Расходный комплекс тот же?</t>
  </si>
  <si>
    <t>Заключение о работе нового катпака в сравнении со старым</t>
  </si>
  <si>
    <t>3 испытание</t>
  </si>
  <si>
    <r>
      <rPr>
        <b/>
        <sz val="11"/>
        <color theme="1"/>
        <rFont val="Calibri"/>
        <family val="2"/>
        <charset val="204"/>
        <scheme val="minor"/>
      </rPr>
      <t>Цель:</t>
    </r>
    <r>
      <rPr>
        <sz val="11"/>
        <color theme="1"/>
        <rFont val="Calibri"/>
        <family val="2"/>
        <charset val="204"/>
        <scheme val="minor"/>
      </rPr>
      <t xml:space="preserve"> Инертность термопары: продлеваем время работы ДУ, смотрим температуру</t>
    </r>
  </si>
  <si>
    <t>Максимальная температура та же?</t>
  </si>
  <si>
    <t>Времени работы хватает для прогрева термопары?</t>
  </si>
  <si>
    <t>4 испытание</t>
  </si>
  <si>
    <r>
      <rPr>
        <b/>
        <sz val="11"/>
        <color theme="1"/>
        <rFont val="Calibri"/>
        <family val="2"/>
        <charset val="204"/>
        <scheme val="minor"/>
      </rPr>
      <t>Цель:</t>
    </r>
    <r>
      <rPr>
        <sz val="11"/>
        <color theme="1"/>
        <rFont val="Calibri"/>
        <family val="2"/>
        <charset val="204"/>
        <scheme val="minor"/>
      </rPr>
      <t xml:space="preserve"> Попытка по тестовым проливкам предугадать параметры испытания</t>
    </r>
  </si>
  <si>
    <r>
      <t xml:space="preserve">6 отверстий; 28,5 атмосфер наддува - катпак </t>
    </r>
    <r>
      <rPr>
        <b/>
        <sz val="11"/>
        <color theme="1"/>
        <rFont val="Calibri"/>
        <family val="2"/>
        <charset val="204"/>
        <scheme val="minor"/>
      </rPr>
      <t>новый</t>
    </r>
    <r>
      <rPr>
        <sz val="11"/>
        <color theme="1"/>
        <rFont val="Calibri"/>
        <family val="2"/>
        <charset val="204"/>
        <scheme val="minor"/>
      </rPr>
      <t xml:space="preserve"> 200 мл 60%</t>
    </r>
  </si>
  <si>
    <t>расчет</t>
  </si>
  <si>
    <t>Результаты совпадают с расчетными?</t>
  </si>
  <si>
    <r>
      <t xml:space="preserve">6 отверстий; 16,5 атмосфер наддува - катпак </t>
    </r>
    <r>
      <rPr>
        <b/>
        <sz val="11"/>
        <color theme="1"/>
        <rFont val="Calibri"/>
        <family val="2"/>
        <charset val="204"/>
        <scheme val="minor"/>
      </rPr>
      <t>новый</t>
    </r>
    <r>
      <rPr>
        <sz val="11"/>
        <color theme="1"/>
        <rFont val="Calibri"/>
        <family val="2"/>
        <charset val="204"/>
        <scheme val="minor"/>
      </rPr>
      <t xml:space="preserve"> 400 мл 60%</t>
    </r>
  </si>
  <si>
    <t>1-я проливка</t>
  </si>
  <si>
    <t>2 катпака</t>
  </si>
  <si>
    <t>плавный спад давления</t>
  </si>
  <si>
    <t>да</t>
  </si>
  <si>
    <t>1.20</t>
  </si>
  <si>
    <t>11-18</t>
  </si>
  <si>
    <t>15-???</t>
  </si>
  <si>
    <t>неизвестно</t>
  </si>
  <si>
    <t>1.31.5-28.7</t>
  </si>
  <si>
    <t>11.7-8.7</t>
  </si>
  <si>
    <t>0.017-0.23</t>
  </si>
  <si>
    <t>627 - неправд.</t>
  </si>
  <si>
    <t>нет, но данные неправд.</t>
  </si>
  <si>
    <t>температура та же = +-  та же эффективность, но данные расходного комплекса усредненные - неверны</t>
  </si>
  <si>
    <t>да, тут не было колебаний</t>
  </si>
  <si>
    <t>нет</t>
  </si>
  <si>
    <t xml:space="preserve"> </t>
  </si>
  <si>
    <t>1.26.4</t>
  </si>
  <si>
    <t>1.34.9</t>
  </si>
  <si>
    <t>8.5</t>
  </si>
  <si>
    <t>0.023</t>
  </si>
  <si>
    <t>при расчете до начала падения по колебаниям расход 0.27 и расходный комплекс 495</t>
  </si>
  <si>
    <t>15</t>
  </si>
  <si>
    <t>нет, 163 против 135</t>
  </si>
  <si>
    <t>вершины</t>
  </si>
  <si>
    <t>26</t>
  </si>
  <si>
    <t>малые +-1 атм</t>
  </si>
  <si>
    <t>авария стенда</t>
  </si>
  <si>
    <t>2.46.6</t>
  </si>
  <si>
    <t>заброс давления на старте до 30 атмосфер</t>
  </si>
  <si>
    <t>до аварии</t>
  </si>
  <si>
    <t>???</t>
  </si>
  <si>
    <t>3.41.5</t>
  </si>
  <si>
    <t>54.9</t>
  </si>
  <si>
    <t>1.23.3</t>
  </si>
  <si>
    <t>8-14</t>
  </si>
  <si>
    <t>10-15</t>
  </si>
  <si>
    <t>1.44.9-1.48.7</t>
  </si>
  <si>
    <t>21.6-25.4</t>
  </si>
  <si>
    <t>0.017</t>
  </si>
  <si>
    <t>неправдоподобно</t>
  </si>
  <si>
    <t>Итоги испытаний</t>
  </si>
  <si>
    <t>Общие выводы по 4 проливкам</t>
  </si>
  <si>
    <t>1. термопара не успевает догреваться, по оценкам производной оптимальное время эксперимента 20 сек, однако по аварийной проливке это время скорее 40 сек - нужен новый метод анализа</t>
  </si>
  <si>
    <t>2. новый катпак разлагает перекись достаточно хорошо, хотя соотнесение необходимых для полного разложения объемов старого и нового катпаков требует опытов, что нецелесообразно</t>
  </si>
  <si>
    <t>3. с новым катпаком наблюдаются колебания давления - для прояснения этого эффекта необходимо прочистить критику и испытать катпак с более мелкой сеткой</t>
  </si>
  <si>
    <t>4. Цели качественного испытания катпака и определения инертности термопары достигнуты. При этом из-за колебаний не определен расходный комплекс, также ввиду аварии не проверена модель расхода</t>
  </si>
  <si>
    <t xml:space="preserve">сводные графические зависимости </t>
  </si>
  <si>
    <t>Предлагаемая методика анализа степени разложения в условиях инертной термопары</t>
  </si>
  <si>
    <t>x=</t>
  </si>
  <si>
    <t>Так как термопара инертна, оптимальное время работы стенда 20-30 секунд. В наших условиях мы не можем проводить такие долгие эксперименты. При этом во всех экспирементах мы наблюдаем, что при времени в 8 сек температура всегда составляет 126 градусов. Предполагается, что если к 8 секундам температура значительно менее 126 градусов, то мы имеем дело с неполным для данной концентрации разложением. Для того, чтобы быть уверенными в результатах для рабочей концентрации - необходимо проведение аналогичных экспериментов. Так мы сможем давать качественную оценку - хватает ли катпака для разложения или нет</t>
  </si>
  <si>
    <t>5. на кадрах видно как смесь жидкой перекиси и катпака забрасывается в трубку. Желательным является размещение обратного клапана в магистрали подачи</t>
  </si>
  <si>
    <t>Программа дальнейших испытаний</t>
  </si>
  <si>
    <t>6. Катпак по всей видимости можно использовать повторно  - необходим соответствующий тест</t>
  </si>
  <si>
    <r>
      <t xml:space="preserve">2. Эксперимент по созданию полного разложения перексиси рабочей концентрации - давление наддува 16.5 атмосфер, 400 мл, концентрация: рабочая - </t>
    </r>
    <r>
      <rPr>
        <b/>
        <sz val="11"/>
        <color theme="1"/>
        <rFont val="Calibri"/>
        <family val="2"/>
        <charset val="204"/>
        <scheme val="minor"/>
      </rPr>
      <t>сохранить катпак</t>
    </r>
  </si>
  <si>
    <r>
      <t xml:space="preserve">3. Эксперимент поверки данных полного разложения: давление наддува 16.5 атмосфер, 200 мл, концентрация: рабочая - </t>
    </r>
    <r>
      <rPr>
        <b/>
        <sz val="11"/>
        <color theme="1"/>
        <rFont val="Calibri"/>
        <family val="2"/>
        <charset val="204"/>
        <scheme val="minor"/>
      </rPr>
      <t>сохранить катпака</t>
    </r>
  </si>
  <si>
    <t xml:space="preserve">4. Эксперимент поверки данных полного разложения: давление наддува 16.5 атмосфер, 200 мл, концентрация: рабочая </t>
  </si>
  <si>
    <r>
      <t>5. Эксперимент по использованию катпака после теста 400 мл: давление наддува 16.5 атмосфер, 200 мл, концентрация: рабочая -</t>
    </r>
    <r>
      <rPr>
        <b/>
        <sz val="11"/>
        <color theme="1"/>
        <rFont val="Calibri"/>
        <family val="2"/>
        <charset val="204"/>
        <scheme val="minor"/>
      </rPr>
      <t xml:space="preserve"> катпак теста 2</t>
    </r>
  </si>
  <si>
    <r>
      <t xml:space="preserve">1. Эксперимент по созданию неполного разложение - заложить очень мало катпака, давление 16.5  атмосфер, 400  мл, концентрация 60% + </t>
    </r>
    <r>
      <rPr>
        <b/>
        <sz val="11"/>
        <color theme="1"/>
        <rFont val="Calibri"/>
        <family val="2"/>
        <charset val="204"/>
        <scheme val="minor"/>
      </rPr>
      <t>новая сеточка</t>
    </r>
  </si>
  <si>
    <r>
      <t xml:space="preserve">6. Эксперимент по использованию катпака после теста 200 мл: давление наддува 16.5 атмосфер, 200 мл, концентрация: рабочая - </t>
    </r>
    <r>
      <rPr>
        <b/>
        <sz val="11"/>
        <color theme="1"/>
        <rFont val="Calibri"/>
        <family val="2"/>
        <charset val="204"/>
        <scheme val="minor"/>
      </rPr>
      <t>катпак теста 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</si>
</sst>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10" applyNumberFormat="0" applyAlignment="0" applyProtection="0"/>
  </cellStyleXfs>
  <cellXfs count="52">
    <xf numFmtId="0" fontId="0" fillId="0" borderId="0" xfId="0"/>
    <xf numFmtId="0" fontId="0" fillId="0" borderId="4" xfId="0" applyBorder="1"/>
    <xf numFmtId="0" fontId="1" fillId="0" borderId="4" xfId="0" applyFont="1" applyBorder="1"/>
    <xf numFmtId="49" fontId="0" fillId="0" borderId="4" xfId="0" applyNumberFormat="1" applyBorder="1"/>
    <xf numFmtId="49" fontId="2" fillId="2" borderId="4" xfId="1" applyNumberFormat="1" applyBorder="1"/>
    <xf numFmtId="0" fontId="4" fillId="4" borderId="0" xfId="3"/>
    <xf numFmtId="0" fontId="4" fillId="4" borderId="5" xfId="3" applyBorder="1" applyAlignment="1">
      <alignment horizontal="center"/>
    </xf>
    <xf numFmtId="0" fontId="3" fillId="3" borderId="5" xfId="2" applyBorder="1"/>
    <xf numFmtId="0" fontId="4" fillId="4" borderId="5" xfId="3" applyBorder="1"/>
    <xf numFmtId="0" fontId="4" fillId="4" borderId="7" xfId="3" applyBorder="1"/>
    <xf numFmtId="0" fontId="4" fillId="4" borderId="9" xfId="3" applyBorder="1"/>
    <xf numFmtId="0" fontId="5" fillId="5" borderId="7" xfId="4" applyBorder="1"/>
    <xf numFmtId="0" fontId="5" fillId="5" borderId="8" xfId="4" applyBorder="1"/>
    <xf numFmtId="0" fontId="5" fillId="5" borderId="9" xfId="4" applyBorder="1"/>
    <xf numFmtId="0" fontId="3" fillId="3" borderId="7" xfId="2" applyBorder="1"/>
    <xf numFmtId="0" fontId="3" fillId="3" borderId="9" xfId="2" applyBorder="1"/>
    <xf numFmtId="0" fontId="3" fillId="3" borderId="5" xfId="2" applyBorder="1" applyAlignment="1">
      <alignment horizontal="center"/>
    </xf>
    <xf numFmtId="0" fontId="2" fillId="2" borderId="1" xfId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2" xfId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49" fontId="2" fillId="2" borderId="4" xfId="1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5" fillId="5" borderId="2" xfId="4" applyBorder="1" applyAlignment="1">
      <alignment horizontal="center"/>
    </xf>
    <xf numFmtId="0" fontId="4" fillId="4" borderId="1" xfId="3" applyBorder="1" applyAlignment="1">
      <alignment horizontal="center"/>
    </xf>
    <xf numFmtId="0" fontId="4" fillId="4" borderId="2" xfId="3" applyBorder="1" applyAlignment="1">
      <alignment horizontal="center"/>
    </xf>
    <xf numFmtId="0" fontId="3" fillId="3" borderId="7" xfId="2" applyBorder="1" applyAlignment="1">
      <alignment horizontal="center"/>
    </xf>
    <xf numFmtId="0" fontId="3" fillId="3" borderId="8" xfId="2" applyBorder="1" applyAlignment="1">
      <alignment horizontal="center"/>
    </xf>
    <xf numFmtId="0" fontId="3" fillId="3" borderId="9" xfId="2" applyBorder="1" applyAlignment="1">
      <alignment horizontal="center"/>
    </xf>
    <xf numFmtId="0" fontId="5" fillId="5" borderId="1" xfId="4" applyBorder="1" applyAlignment="1">
      <alignment horizontal="center"/>
    </xf>
    <xf numFmtId="0" fontId="5" fillId="5" borderId="3" xfId="4" applyBorder="1" applyAlignment="1">
      <alignment horizontal="center"/>
    </xf>
    <xf numFmtId="0" fontId="4" fillId="4" borderId="3" xfId="3" applyBorder="1" applyAlignment="1">
      <alignment horizontal="center"/>
    </xf>
    <xf numFmtId="0" fontId="4" fillId="4" borderId="1" xfId="3" applyBorder="1" applyAlignment="1"/>
    <xf numFmtId="0" fontId="4" fillId="4" borderId="2" xfId="3" applyBorder="1" applyAlignment="1"/>
    <xf numFmtId="0" fontId="4" fillId="4" borderId="3" xfId="3" applyBorder="1" applyAlignment="1"/>
    <xf numFmtId="0" fontId="4" fillId="4" borderId="4" xfId="3" applyBorder="1"/>
    <xf numFmtId="0" fontId="6" fillId="6" borderId="10" xfId="5" applyAlignment="1">
      <alignment horizontal="center"/>
    </xf>
    <xf numFmtId="0" fontId="6" fillId="6" borderId="11" xfId="5" applyBorder="1" applyAlignment="1">
      <alignment horizontal="center"/>
    </xf>
    <xf numFmtId="0" fontId="6" fillId="6" borderId="12" xfId="5" applyBorder="1" applyAlignment="1">
      <alignment horizontal="center"/>
    </xf>
    <xf numFmtId="0" fontId="6" fillId="6" borderId="13" xfId="5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6" fillId="6" borderId="10" xfId="5" applyAlignment="1">
      <alignment horizontal="center"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6">
    <cellStyle name="Акцент6" xfId="1" builtinId="49"/>
    <cellStyle name="Вывод" xfId="5" builtinId="21"/>
    <cellStyle name="Нейтральный" xfId="4" builtinId="28"/>
    <cellStyle name="Обычный" xfId="0" builtinId="0"/>
    <cellStyle name="Плохой" xfId="3" builtinId="27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Проливка</a:t>
            </a:r>
            <a:r>
              <a:rPr lang="ru-RU" baseline="0"/>
              <a:t> 1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Лист1!$AR$28:$AR$110</c:f>
              <c:numCache>
                <c:formatCode>General</c:formatCode>
                <c:ptCount val="83"/>
                <c:pt idx="0">
                  <c:v>6267</c:v>
                </c:pt>
                <c:pt idx="1">
                  <c:v>6517</c:v>
                </c:pt>
                <c:pt idx="2">
                  <c:v>6768</c:v>
                </c:pt>
                <c:pt idx="3">
                  <c:v>7019</c:v>
                </c:pt>
                <c:pt idx="4">
                  <c:v>7270</c:v>
                </c:pt>
                <c:pt idx="5">
                  <c:v>7521</c:v>
                </c:pt>
                <c:pt idx="6">
                  <c:v>7772</c:v>
                </c:pt>
                <c:pt idx="7">
                  <c:v>8023</c:v>
                </c:pt>
                <c:pt idx="8">
                  <c:v>8272</c:v>
                </c:pt>
                <c:pt idx="9">
                  <c:v>8523</c:v>
                </c:pt>
                <c:pt idx="10">
                  <c:v>8774</c:v>
                </c:pt>
                <c:pt idx="11">
                  <c:v>9025</c:v>
                </c:pt>
                <c:pt idx="12">
                  <c:v>9276</c:v>
                </c:pt>
                <c:pt idx="13">
                  <c:v>9527</c:v>
                </c:pt>
                <c:pt idx="14">
                  <c:v>9778</c:v>
                </c:pt>
                <c:pt idx="15">
                  <c:v>10028</c:v>
                </c:pt>
                <c:pt idx="16">
                  <c:v>10278</c:v>
                </c:pt>
                <c:pt idx="17">
                  <c:v>10529</c:v>
                </c:pt>
                <c:pt idx="18">
                  <c:v>10780</c:v>
                </c:pt>
                <c:pt idx="19">
                  <c:v>11031</c:v>
                </c:pt>
                <c:pt idx="20">
                  <c:v>11282</c:v>
                </c:pt>
                <c:pt idx="21">
                  <c:v>11533</c:v>
                </c:pt>
                <c:pt idx="22">
                  <c:v>11784</c:v>
                </c:pt>
                <c:pt idx="23">
                  <c:v>12035</c:v>
                </c:pt>
                <c:pt idx="24">
                  <c:v>12285</c:v>
                </c:pt>
                <c:pt idx="25">
                  <c:v>12536</c:v>
                </c:pt>
                <c:pt idx="26">
                  <c:v>12787</c:v>
                </c:pt>
                <c:pt idx="27">
                  <c:v>13038</c:v>
                </c:pt>
                <c:pt idx="28">
                  <c:v>13289</c:v>
                </c:pt>
                <c:pt idx="29">
                  <c:v>13539</c:v>
                </c:pt>
                <c:pt idx="30">
                  <c:v>13790</c:v>
                </c:pt>
                <c:pt idx="31">
                  <c:v>14041</c:v>
                </c:pt>
                <c:pt idx="32">
                  <c:v>14291</c:v>
                </c:pt>
                <c:pt idx="33">
                  <c:v>14542</c:v>
                </c:pt>
                <c:pt idx="34">
                  <c:v>14793</c:v>
                </c:pt>
                <c:pt idx="35">
                  <c:v>15044</c:v>
                </c:pt>
                <c:pt idx="36">
                  <c:v>15295</c:v>
                </c:pt>
                <c:pt idx="37">
                  <c:v>15546</c:v>
                </c:pt>
                <c:pt idx="38">
                  <c:v>15797</c:v>
                </c:pt>
                <c:pt idx="39">
                  <c:v>16048</c:v>
                </c:pt>
                <c:pt idx="40">
                  <c:v>16299</c:v>
                </c:pt>
                <c:pt idx="41">
                  <c:v>16549</c:v>
                </c:pt>
                <c:pt idx="42">
                  <c:v>16800</c:v>
                </c:pt>
                <c:pt idx="43">
                  <c:v>17051</c:v>
                </c:pt>
                <c:pt idx="44">
                  <c:v>17302</c:v>
                </c:pt>
                <c:pt idx="45">
                  <c:v>17553</c:v>
                </c:pt>
                <c:pt idx="46">
                  <c:v>17803</c:v>
                </c:pt>
                <c:pt idx="47">
                  <c:v>18054</c:v>
                </c:pt>
                <c:pt idx="48">
                  <c:v>18305</c:v>
                </c:pt>
                <c:pt idx="49">
                  <c:v>18555</c:v>
                </c:pt>
                <c:pt idx="50">
                  <c:v>18806</c:v>
                </c:pt>
                <c:pt idx="51">
                  <c:v>19057</c:v>
                </c:pt>
                <c:pt idx="52">
                  <c:v>19308</c:v>
                </c:pt>
                <c:pt idx="53">
                  <c:v>19559</c:v>
                </c:pt>
                <c:pt idx="54">
                  <c:v>19810</c:v>
                </c:pt>
                <c:pt idx="55">
                  <c:v>20061</c:v>
                </c:pt>
                <c:pt idx="56">
                  <c:v>20312</c:v>
                </c:pt>
                <c:pt idx="57">
                  <c:v>20562</c:v>
                </c:pt>
                <c:pt idx="58">
                  <c:v>20813</c:v>
                </c:pt>
                <c:pt idx="59">
                  <c:v>21064</c:v>
                </c:pt>
                <c:pt idx="60">
                  <c:v>21315</c:v>
                </c:pt>
                <c:pt idx="61">
                  <c:v>21566</c:v>
                </c:pt>
                <c:pt idx="62">
                  <c:v>21817</c:v>
                </c:pt>
                <c:pt idx="63">
                  <c:v>22067</c:v>
                </c:pt>
                <c:pt idx="64">
                  <c:v>22318</c:v>
                </c:pt>
                <c:pt idx="65">
                  <c:v>22568</c:v>
                </c:pt>
                <c:pt idx="66">
                  <c:v>22819</c:v>
                </c:pt>
                <c:pt idx="67">
                  <c:v>23070</c:v>
                </c:pt>
                <c:pt idx="68">
                  <c:v>23321</c:v>
                </c:pt>
                <c:pt idx="69">
                  <c:v>23572</c:v>
                </c:pt>
                <c:pt idx="70">
                  <c:v>23823</c:v>
                </c:pt>
                <c:pt idx="71">
                  <c:v>24074</c:v>
                </c:pt>
                <c:pt idx="72">
                  <c:v>24325</c:v>
                </c:pt>
                <c:pt idx="73">
                  <c:v>24576</c:v>
                </c:pt>
                <c:pt idx="74">
                  <c:v>24826</c:v>
                </c:pt>
                <c:pt idx="75">
                  <c:v>25077</c:v>
                </c:pt>
                <c:pt idx="76">
                  <c:v>25328</c:v>
                </c:pt>
                <c:pt idx="77">
                  <c:v>25579</c:v>
                </c:pt>
                <c:pt idx="78">
                  <c:v>25830</c:v>
                </c:pt>
                <c:pt idx="79">
                  <c:v>26080</c:v>
                </c:pt>
                <c:pt idx="80">
                  <c:v>26331</c:v>
                </c:pt>
                <c:pt idx="81">
                  <c:v>26582</c:v>
                </c:pt>
                <c:pt idx="82">
                  <c:v>26832</c:v>
                </c:pt>
              </c:numCache>
            </c:numRef>
          </c:xVal>
          <c:yVal>
            <c:numRef>
              <c:f>Лист1!$AS$28:$AS$110</c:f>
              <c:numCache>
                <c:formatCode>General</c:formatCode>
                <c:ptCount val="83"/>
                <c:pt idx="0">
                  <c:v>33</c:v>
                </c:pt>
                <c:pt idx="1">
                  <c:v>37.75</c:v>
                </c:pt>
                <c:pt idx="2">
                  <c:v>42.75</c:v>
                </c:pt>
                <c:pt idx="3">
                  <c:v>47.5</c:v>
                </c:pt>
                <c:pt idx="4">
                  <c:v>52.5</c:v>
                </c:pt>
                <c:pt idx="5">
                  <c:v>57</c:v>
                </c:pt>
                <c:pt idx="6">
                  <c:v>61.75</c:v>
                </c:pt>
                <c:pt idx="7">
                  <c:v>66.25</c:v>
                </c:pt>
                <c:pt idx="8">
                  <c:v>70.25</c:v>
                </c:pt>
                <c:pt idx="9">
                  <c:v>74.25</c:v>
                </c:pt>
                <c:pt idx="10">
                  <c:v>78</c:v>
                </c:pt>
                <c:pt idx="11">
                  <c:v>81.5</c:v>
                </c:pt>
                <c:pt idx="12">
                  <c:v>84.5</c:v>
                </c:pt>
                <c:pt idx="13">
                  <c:v>88.25</c:v>
                </c:pt>
                <c:pt idx="14">
                  <c:v>91.5</c:v>
                </c:pt>
                <c:pt idx="15">
                  <c:v>94.75</c:v>
                </c:pt>
                <c:pt idx="16">
                  <c:v>97</c:v>
                </c:pt>
                <c:pt idx="17">
                  <c:v>100.25</c:v>
                </c:pt>
                <c:pt idx="18">
                  <c:v>102.75</c:v>
                </c:pt>
                <c:pt idx="19">
                  <c:v>105.5</c:v>
                </c:pt>
                <c:pt idx="20">
                  <c:v>107.75</c:v>
                </c:pt>
                <c:pt idx="21">
                  <c:v>110.5</c:v>
                </c:pt>
                <c:pt idx="22">
                  <c:v>111.75</c:v>
                </c:pt>
                <c:pt idx="23">
                  <c:v>114.75</c:v>
                </c:pt>
                <c:pt idx="24">
                  <c:v>117</c:v>
                </c:pt>
                <c:pt idx="25">
                  <c:v>119</c:v>
                </c:pt>
                <c:pt idx="26">
                  <c:v>120.75</c:v>
                </c:pt>
                <c:pt idx="27">
                  <c:v>122.75</c:v>
                </c:pt>
                <c:pt idx="28">
                  <c:v>125</c:v>
                </c:pt>
                <c:pt idx="29">
                  <c:v>127.25</c:v>
                </c:pt>
                <c:pt idx="30">
                  <c:v>129.25</c:v>
                </c:pt>
                <c:pt idx="31">
                  <c:v>131.5</c:v>
                </c:pt>
                <c:pt idx="32">
                  <c:v>133.25</c:v>
                </c:pt>
                <c:pt idx="33">
                  <c:v>134.5</c:v>
                </c:pt>
                <c:pt idx="34">
                  <c:v>135.5</c:v>
                </c:pt>
                <c:pt idx="35">
                  <c:v>136.5</c:v>
                </c:pt>
                <c:pt idx="36">
                  <c:v>136.5</c:v>
                </c:pt>
                <c:pt idx="37">
                  <c:v>136.5</c:v>
                </c:pt>
                <c:pt idx="38">
                  <c:v>136</c:v>
                </c:pt>
                <c:pt idx="39">
                  <c:v>136</c:v>
                </c:pt>
                <c:pt idx="40">
                  <c:v>135.25</c:v>
                </c:pt>
                <c:pt idx="41">
                  <c:v>134</c:v>
                </c:pt>
                <c:pt idx="42">
                  <c:v>133.25</c:v>
                </c:pt>
                <c:pt idx="43">
                  <c:v>132.75</c:v>
                </c:pt>
                <c:pt idx="44">
                  <c:v>131.25</c:v>
                </c:pt>
                <c:pt idx="45">
                  <c:v>130.25</c:v>
                </c:pt>
                <c:pt idx="46">
                  <c:v>129</c:v>
                </c:pt>
                <c:pt idx="47">
                  <c:v>128</c:v>
                </c:pt>
                <c:pt idx="48">
                  <c:v>126.75</c:v>
                </c:pt>
                <c:pt idx="49">
                  <c:v>125</c:v>
                </c:pt>
                <c:pt idx="50">
                  <c:v>124.5</c:v>
                </c:pt>
                <c:pt idx="51">
                  <c:v>123</c:v>
                </c:pt>
                <c:pt idx="52">
                  <c:v>121.75</c:v>
                </c:pt>
                <c:pt idx="53">
                  <c:v>120.5</c:v>
                </c:pt>
                <c:pt idx="54">
                  <c:v>119.5</c:v>
                </c:pt>
                <c:pt idx="55">
                  <c:v>118.25</c:v>
                </c:pt>
                <c:pt idx="56">
                  <c:v>117.5</c:v>
                </c:pt>
                <c:pt idx="57">
                  <c:v>116.25</c:v>
                </c:pt>
                <c:pt idx="58">
                  <c:v>115.75</c:v>
                </c:pt>
                <c:pt idx="59">
                  <c:v>114.25</c:v>
                </c:pt>
                <c:pt idx="60">
                  <c:v>114</c:v>
                </c:pt>
                <c:pt idx="61">
                  <c:v>113</c:v>
                </c:pt>
                <c:pt idx="62">
                  <c:v>112.25</c:v>
                </c:pt>
                <c:pt idx="63">
                  <c:v>111.25</c:v>
                </c:pt>
                <c:pt idx="64">
                  <c:v>110.5</c:v>
                </c:pt>
                <c:pt idx="65">
                  <c:v>110</c:v>
                </c:pt>
                <c:pt idx="66">
                  <c:v>109.5</c:v>
                </c:pt>
                <c:pt idx="67">
                  <c:v>109</c:v>
                </c:pt>
                <c:pt idx="68">
                  <c:v>108.75</c:v>
                </c:pt>
                <c:pt idx="69">
                  <c:v>107.5</c:v>
                </c:pt>
                <c:pt idx="70">
                  <c:v>107.25</c:v>
                </c:pt>
                <c:pt idx="71">
                  <c:v>107</c:v>
                </c:pt>
                <c:pt idx="72">
                  <c:v>106.5</c:v>
                </c:pt>
                <c:pt idx="73">
                  <c:v>106</c:v>
                </c:pt>
                <c:pt idx="74">
                  <c:v>105.25</c:v>
                </c:pt>
                <c:pt idx="75">
                  <c:v>105.25</c:v>
                </c:pt>
                <c:pt idx="76">
                  <c:v>105</c:v>
                </c:pt>
                <c:pt idx="77">
                  <c:v>104.75</c:v>
                </c:pt>
                <c:pt idx="78">
                  <c:v>103.75</c:v>
                </c:pt>
                <c:pt idx="79">
                  <c:v>104.75</c:v>
                </c:pt>
                <c:pt idx="80">
                  <c:v>104.5</c:v>
                </c:pt>
                <c:pt idx="81">
                  <c:v>104.5</c:v>
                </c:pt>
                <c:pt idx="82">
                  <c:v>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2E-48BB-A252-AA49F3D5E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642096"/>
        <c:axId val="425646256"/>
      </c:scatterChart>
      <c:valAx>
        <c:axId val="425642096"/>
        <c:scaling>
          <c:orientation val="minMax"/>
          <c:min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5646256"/>
        <c:crosses val="autoZero"/>
        <c:crossBetween val="midCat"/>
      </c:valAx>
      <c:valAx>
        <c:axId val="42564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564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2 проливка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Лист1!$AV$3:$AV$88</c:f>
              <c:numCache>
                <c:formatCode>General</c:formatCode>
                <c:ptCount val="86"/>
                <c:pt idx="0">
                  <c:v>68</c:v>
                </c:pt>
                <c:pt idx="1">
                  <c:v>319</c:v>
                </c:pt>
                <c:pt idx="2">
                  <c:v>570</c:v>
                </c:pt>
                <c:pt idx="3">
                  <c:v>820</c:v>
                </c:pt>
                <c:pt idx="4">
                  <c:v>1071</c:v>
                </c:pt>
                <c:pt idx="5">
                  <c:v>1322</c:v>
                </c:pt>
                <c:pt idx="6">
                  <c:v>1572</c:v>
                </c:pt>
                <c:pt idx="7">
                  <c:v>1823</c:v>
                </c:pt>
                <c:pt idx="8">
                  <c:v>2074</c:v>
                </c:pt>
                <c:pt idx="9">
                  <c:v>2325</c:v>
                </c:pt>
                <c:pt idx="10">
                  <c:v>2576</c:v>
                </c:pt>
                <c:pt idx="11">
                  <c:v>2827</c:v>
                </c:pt>
                <c:pt idx="12">
                  <c:v>3077</c:v>
                </c:pt>
                <c:pt idx="13">
                  <c:v>3328</c:v>
                </c:pt>
                <c:pt idx="14">
                  <c:v>3578</c:v>
                </c:pt>
                <c:pt idx="15">
                  <c:v>3829</c:v>
                </c:pt>
                <c:pt idx="16">
                  <c:v>4080</c:v>
                </c:pt>
                <c:pt idx="17">
                  <c:v>4331</c:v>
                </c:pt>
                <c:pt idx="18">
                  <c:v>4582</c:v>
                </c:pt>
                <c:pt idx="19">
                  <c:v>4833</c:v>
                </c:pt>
                <c:pt idx="20">
                  <c:v>5084</c:v>
                </c:pt>
                <c:pt idx="21">
                  <c:v>5335</c:v>
                </c:pt>
                <c:pt idx="22">
                  <c:v>5584</c:v>
                </c:pt>
                <c:pt idx="23">
                  <c:v>5835</c:v>
                </c:pt>
                <c:pt idx="24">
                  <c:v>6086</c:v>
                </c:pt>
                <c:pt idx="25">
                  <c:v>6337</c:v>
                </c:pt>
                <c:pt idx="26">
                  <c:v>6588</c:v>
                </c:pt>
                <c:pt idx="27">
                  <c:v>6839</c:v>
                </c:pt>
                <c:pt idx="28">
                  <c:v>7090</c:v>
                </c:pt>
                <c:pt idx="29">
                  <c:v>7341</c:v>
                </c:pt>
                <c:pt idx="30">
                  <c:v>7592</c:v>
                </c:pt>
                <c:pt idx="31">
                  <c:v>7842</c:v>
                </c:pt>
                <c:pt idx="32">
                  <c:v>8093</c:v>
                </c:pt>
                <c:pt idx="33">
                  <c:v>8344</c:v>
                </c:pt>
                <c:pt idx="34">
                  <c:v>8595</c:v>
                </c:pt>
                <c:pt idx="35">
                  <c:v>8846</c:v>
                </c:pt>
                <c:pt idx="36">
                  <c:v>9097</c:v>
                </c:pt>
                <c:pt idx="37">
                  <c:v>9348</c:v>
                </c:pt>
                <c:pt idx="38">
                  <c:v>9599</c:v>
                </c:pt>
                <c:pt idx="39">
                  <c:v>9848</c:v>
                </c:pt>
                <c:pt idx="40">
                  <c:v>10099</c:v>
                </c:pt>
                <c:pt idx="41">
                  <c:v>10350</c:v>
                </c:pt>
                <c:pt idx="42">
                  <c:v>10601</c:v>
                </c:pt>
                <c:pt idx="43">
                  <c:v>10852</c:v>
                </c:pt>
                <c:pt idx="44">
                  <c:v>11103</c:v>
                </c:pt>
                <c:pt idx="45">
                  <c:v>11354</c:v>
                </c:pt>
                <c:pt idx="46">
                  <c:v>11605</c:v>
                </c:pt>
                <c:pt idx="47">
                  <c:v>11855</c:v>
                </c:pt>
                <c:pt idx="48">
                  <c:v>12106</c:v>
                </c:pt>
                <c:pt idx="49">
                  <c:v>12357</c:v>
                </c:pt>
                <c:pt idx="50">
                  <c:v>12608</c:v>
                </c:pt>
                <c:pt idx="51">
                  <c:v>12859</c:v>
                </c:pt>
                <c:pt idx="52">
                  <c:v>13110</c:v>
                </c:pt>
                <c:pt idx="53">
                  <c:v>13361</c:v>
                </c:pt>
                <c:pt idx="54">
                  <c:v>13612</c:v>
                </c:pt>
                <c:pt idx="55">
                  <c:v>13862</c:v>
                </c:pt>
                <c:pt idx="56">
                  <c:v>14112</c:v>
                </c:pt>
                <c:pt idx="57">
                  <c:v>14363</c:v>
                </c:pt>
                <c:pt idx="58">
                  <c:v>14614</c:v>
                </c:pt>
                <c:pt idx="59">
                  <c:v>14865</c:v>
                </c:pt>
                <c:pt idx="60">
                  <c:v>15116</c:v>
                </c:pt>
                <c:pt idx="61">
                  <c:v>15367</c:v>
                </c:pt>
                <c:pt idx="62">
                  <c:v>15618</c:v>
                </c:pt>
                <c:pt idx="63">
                  <c:v>15868</c:v>
                </c:pt>
                <c:pt idx="64">
                  <c:v>16119</c:v>
                </c:pt>
                <c:pt idx="65">
                  <c:v>16370</c:v>
                </c:pt>
                <c:pt idx="66">
                  <c:v>16621</c:v>
                </c:pt>
                <c:pt idx="67">
                  <c:v>16872</c:v>
                </c:pt>
                <c:pt idx="68">
                  <c:v>17123</c:v>
                </c:pt>
                <c:pt idx="69">
                  <c:v>17374</c:v>
                </c:pt>
                <c:pt idx="70">
                  <c:v>17625</c:v>
                </c:pt>
                <c:pt idx="71">
                  <c:v>17876</c:v>
                </c:pt>
                <c:pt idx="72">
                  <c:v>18126</c:v>
                </c:pt>
                <c:pt idx="73">
                  <c:v>18377</c:v>
                </c:pt>
                <c:pt idx="74">
                  <c:v>18627</c:v>
                </c:pt>
                <c:pt idx="75">
                  <c:v>18878</c:v>
                </c:pt>
                <c:pt idx="76">
                  <c:v>19129</c:v>
                </c:pt>
                <c:pt idx="77">
                  <c:v>19380</c:v>
                </c:pt>
                <c:pt idx="78">
                  <c:v>19631</c:v>
                </c:pt>
                <c:pt idx="79">
                  <c:v>19882</c:v>
                </c:pt>
                <c:pt idx="80">
                  <c:v>20132</c:v>
                </c:pt>
                <c:pt idx="81">
                  <c:v>20383</c:v>
                </c:pt>
                <c:pt idx="82">
                  <c:v>20634</c:v>
                </c:pt>
                <c:pt idx="83">
                  <c:v>20885</c:v>
                </c:pt>
                <c:pt idx="84">
                  <c:v>21136</c:v>
                </c:pt>
                <c:pt idx="85">
                  <c:v>21387</c:v>
                </c:pt>
              </c:numCache>
            </c:numRef>
          </c:xVal>
          <c:yVal>
            <c:numRef>
              <c:f>Лист1!$AW$3:$AW$88</c:f>
              <c:numCache>
                <c:formatCode>General</c:formatCode>
                <c:ptCount val="86"/>
                <c:pt idx="0">
                  <c:v>24</c:v>
                </c:pt>
                <c:pt idx="1">
                  <c:v>23.75</c:v>
                </c:pt>
                <c:pt idx="2">
                  <c:v>24.5</c:v>
                </c:pt>
                <c:pt idx="3">
                  <c:v>26.5</c:v>
                </c:pt>
                <c:pt idx="4">
                  <c:v>29.25</c:v>
                </c:pt>
                <c:pt idx="5">
                  <c:v>33</c:v>
                </c:pt>
                <c:pt idx="6">
                  <c:v>36.5</c:v>
                </c:pt>
                <c:pt idx="7">
                  <c:v>40.5</c:v>
                </c:pt>
                <c:pt idx="8">
                  <c:v>44.5</c:v>
                </c:pt>
                <c:pt idx="9">
                  <c:v>49</c:v>
                </c:pt>
                <c:pt idx="10">
                  <c:v>53.5</c:v>
                </c:pt>
                <c:pt idx="11">
                  <c:v>58</c:v>
                </c:pt>
                <c:pt idx="12">
                  <c:v>62.75</c:v>
                </c:pt>
                <c:pt idx="13">
                  <c:v>67.5</c:v>
                </c:pt>
                <c:pt idx="14">
                  <c:v>72</c:v>
                </c:pt>
                <c:pt idx="15">
                  <c:v>75.75</c:v>
                </c:pt>
                <c:pt idx="16">
                  <c:v>79.75</c:v>
                </c:pt>
                <c:pt idx="17">
                  <c:v>84</c:v>
                </c:pt>
                <c:pt idx="18">
                  <c:v>87.5</c:v>
                </c:pt>
                <c:pt idx="19">
                  <c:v>91</c:v>
                </c:pt>
                <c:pt idx="20">
                  <c:v>93.75</c:v>
                </c:pt>
                <c:pt idx="21">
                  <c:v>97</c:v>
                </c:pt>
                <c:pt idx="22">
                  <c:v>100.25</c:v>
                </c:pt>
                <c:pt idx="23">
                  <c:v>103</c:v>
                </c:pt>
                <c:pt idx="24">
                  <c:v>105.75</c:v>
                </c:pt>
                <c:pt idx="25">
                  <c:v>108.5</c:v>
                </c:pt>
                <c:pt idx="26">
                  <c:v>111</c:v>
                </c:pt>
                <c:pt idx="27">
                  <c:v>112.75</c:v>
                </c:pt>
                <c:pt idx="28">
                  <c:v>115.25</c:v>
                </c:pt>
                <c:pt idx="29">
                  <c:v>117</c:v>
                </c:pt>
                <c:pt idx="30">
                  <c:v>119</c:v>
                </c:pt>
                <c:pt idx="31">
                  <c:v>121</c:v>
                </c:pt>
                <c:pt idx="32">
                  <c:v>122.25</c:v>
                </c:pt>
                <c:pt idx="33">
                  <c:v>124.5</c:v>
                </c:pt>
                <c:pt idx="34">
                  <c:v>126</c:v>
                </c:pt>
                <c:pt idx="35">
                  <c:v>127.5</c:v>
                </c:pt>
                <c:pt idx="36">
                  <c:v>129</c:v>
                </c:pt>
                <c:pt idx="37">
                  <c:v>129.75</c:v>
                </c:pt>
                <c:pt idx="38">
                  <c:v>131.75</c:v>
                </c:pt>
                <c:pt idx="39">
                  <c:v>132.5</c:v>
                </c:pt>
                <c:pt idx="40">
                  <c:v>133.25</c:v>
                </c:pt>
                <c:pt idx="41">
                  <c:v>134.25</c:v>
                </c:pt>
                <c:pt idx="42">
                  <c:v>135.5</c:v>
                </c:pt>
                <c:pt idx="43">
                  <c:v>135.75</c:v>
                </c:pt>
                <c:pt idx="44">
                  <c:v>137</c:v>
                </c:pt>
                <c:pt idx="45">
                  <c:v>137.75</c:v>
                </c:pt>
                <c:pt idx="46">
                  <c:v>137.5</c:v>
                </c:pt>
                <c:pt idx="47">
                  <c:v>137.75</c:v>
                </c:pt>
                <c:pt idx="48">
                  <c:v>137.5</c:v>
                </c:pt>
                <c:pt idx="49">
                  <c:v>137.25</c:v>
                </c:pt>
                <c:pt idx="50">
                  <c:v>137.25</c:v>
                </c:pt>
                <c:pt idx="51">
                  <c:v>136.5</c:v>
                </c:pt>
                <c:pt idx="52">
                  <c:v>136</c:v>
                </c:pt>
                <c:pt idx="53">
                  <c:v>135.25</c:v>
                </c:pt>
                <c:pt idx="54">
                  <c:v>134.25</c:v>
                </c:pt>
                <c:pt idx="55">
                  <c:v>133.75</c:v>
                </c:pt>
                <c:pt idx="56">
                  <c:v>133</c:v>
                </c:pt>
                <c:pt idx="57">
                  <c:v>132.25</c:v>
                </c:pt>
                <c:pt idx="58">
                  <c:v>130.75</c:v>
                </c:pt>
                <c:pt idx="59">
                  <c:v>129.5</c:v>
                </c:pt>
                <c:pt idx="60">
                  <c:v>128.75</c:v>
                </c:pt>
                <c:pt idx="61">
                  <c:v>126.75</c:v>
                </c:pt>
                <c:pt idx="62">
                  <c:v>125.5</c:v>
                </c:pt>
                <c:pt idx="63">
                  <c:v>124.25</c:v>
                </c:pt>
                <c:pt idx="64">
                  <c:v>123</c:v>
                </c:pt>
                <c:pt idx="65">
                  <c:v>121.5</c:v>
                </c:pt>
                <c:pt idx="66">
                  <c:v>121</c:v>
                </c:pt>
                <c:pt idx="67">
                  <c:v>119.5</c:v>
                </c:pt>
                <c:pt idx="68">
                  <c:v>118.5</c:v>
                </c:pt>
                <c:pt idx="69">
                  <c:v>117.25</c:v>
                </c:pt>
                <c:pt idx="70">
                  <c:v>116</c:v>
                </c:pt>
                <c:pt idx="71">
                  <c:v>115.25</c:v>
                </c:pt>
                <c:pt idx="72">
                  <c:v>114.25</c:v>
                </c:pt>
                <c:pt idx="73">
                  <c:v>113.25</c:v>
                </c:pt>
                <c:pt idx="74">
                  <c:v>112.25</c:v>
                </c:pt>
                <c:pt idx="75">
                  <c:v>111.25</c:v>
                </c:pt>
                <c:pt idx="76">
                  <c:v>110</c:v>
                </c:pt>
                <c:pt idx="77">
                  <c:v>109.75</c:v>
                </c:pt>
                <c:pt idx="78">
                  <c:v>108.75</c:v>
                </c:pt>
                <c:pt idx="79">
                  <c:v>108</c:v>
                </c:pt>
                <c:pt idx="80">
                  <c:v>107</c:v>
                </c:pt>
                <c:pt idx="81">
                  <c:v>106.75</c:v>
                </c:pt>
                <c:pt idx="82">
                  <c:v>106.25</c:v>
                </c:pt>
                <c:pt idx="83">
                  <c:v>105.5</c:v>
                </c:pt>
                <c:pt idx="84">
                  <c:v>105.25</c:v>
                </c:pt>
                <c:pt idx="85">
                  <c:v>104.25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1C-473F-BBB2-DD51CAEB7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974528"/>
        <c:axId val="423983680"/>
      </c:scatterChart>
      <c:valAx>
        <c:axId val="42397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3983680"/>
        <c:crosses val="autoZero"/>
        <c:crossBetween val="midCat"/>
      </c:valAx>
      <c:valAx>
        <c:axId val="42398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397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 </a:t>
            </a:r>
            <a:r>
              <a:rPr lang="ru-RU"/>
              <a:t>проливка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Лист1!$AZ$26:$AZ$165</c:f>
              <c:numCache>
                <c:formatCode>General</c:formatCode>
                <c:ptCount val="140"/>
                <c:pt idx="0">
                  <c:v>784</c:v>
                </c:pt>
                <c:pt idx="1">
                  <c:v>1034</c:v>
                </c:pt>
                <c:pt idx="2">
                  <c:v>1284</c:v>
                </c:pt>
                <c:pt idx="3">
                  <c:v>1535</c:v>
                </c:pt>
                <c:pt idx="4">
                  <c:v>1786</c:v>
                </c:pt>
                <c:pt idx="5">
                  <c:v>2037</c:v>
                </c:pt>
                <c:pt idx="6">
                  <c:v>2288</c:v>
                </c:pt>
                <c:pt idx="7">
                  <c:v>2539</c:v>
                </c:pt>
                <c:pt idx="8">
                  <c:v>2790</c:v>
                </c:pt>
                <c:pt idx="9">
                  <c:v>3041</c:v>
                </c:pt>
                <c:pt idx="10">
                  <c:v>3291</c:v>
                </c:pt>
                <c:pt idx="11">
                  <c:v>3541</c:v>
                </c:pt>
                <c:pt idx="12">
                  <c:v>3792</c:v>
                </c:pt>
                <c:pt idx="13">
                  <c:v>4043</c:v>
                </c:pt>
                <c:pt idx="14">
                  <c:v>4294</c:v>
                </c:pt>
                <c:pt idx="15">
                  <c:v>4545</c:v>
                </c:pt>
                <c:pt idx="16">
                  <c:v>4796</c:v>
                </c:pt>
                <c:pt idx="17">
                  <c:v>5047</c:v>
                </c:pt>
                <c:pt idx="18">
                  <c:v>5297</c:v>
                </c:pt>
                <c:pt idx="19">
                  <c:v>5548</c:v>
                </c:pt>
                <c:pt idx="20">
                  <c:v>5799</c:v>
                </c:pt>
                <c:pt idx="21">
                  <c:v>6049</c:v>
                </c:pt>
                <c:pt idx="22">
                  <c:v>6300</c:v>
                </c:pt>
                <c:pt idx="23">
                  <c:v>6551</c:v>
                </c:pt>
                <c:pt idx="24">
                  <c:v>6802</c:v>
                </c:pt>
                <c:pt idx="25">
                  <c:v>7053</c:v>
                </c:pt>
                <c:pt idx="26">
                  <c:v>7304</c:v>
                </c:pt>
                <c:pt idx="27">
                  <c:v>7554</c:v>
                </c:pt>
                <c:pt idx="28">
                  <c:v>7805</c:v>
                </c:pt>
                <c:pt idx="29">
                  <c:v>8056</c:v>
                </c:pt>
                <c:pt idx="30">
                  <c:v>8307</c:v>
                </c:pt>
                <c:pt idx="31">
                  <c:v>8558</c:v>
                </c:pt>
                <c:pt idx="32">
                  <c:v>8809</c:v>
                </c:pt>
                <c:pt idx="33">
                  <c:v>9060</c:v>
                </c:pt>
                <c:pt idx="34">
                  <c:v>9311</c:v>
                </c:pt>
                <c:pt idx="35">
                  <c:v>9561</c:v>
                </c:pt>
                <c:pt idx="36">
                  <c:v>9812</c:v>
                </c:pt>
                <c:pt idx="37">
                  <c:v>10062</c:v>
                </c:pt>
                <c:pt idx="38">
                  <c:v>10313</c:v>
                </c:pt>
                <c:pt idx="39">
                  <c:v>10564</c:v>
                </c:pt>
                <c:pt idx="40">
                  <c:v>10815</c:v>
                </c:pt>
                <c:pt idx="41">
                  <c:v>11066</c:v>
                </c:pt>
                <c:pt idx="42">
                  <c:v>11317</c:v>
                </c:pt>
                <c:pt idx="43">
                  <c:v>11567</c:v>
                </c:pt>
                <c:pt idx="44">
                  <c:v>11818</c:v>
                </c:pt>
                <c:pt idx="45">
                  <c:v>12069</c:v>
                </c:pt>
                <c:pt idx="46">
                  <c:v>12320</c:v>
                </c:pt>
                <c:pt idx="47">
                  <c:v>12571</c:v>
                </c:pt>
                <c:pt idx="48">
                  <c:v>12822</c:v>
                </c:pt>
                <c:pt idx="49">
                  <c:v>13073</c:v>
                </c:pt>
                <c:pt idx="50">
                  <c:v>13324</c:v>
                </c:pt>
                <c:pt idx="51">
                  <c:v>13574</c:v>
                </c:pt>
                <c:pt idx="52">
                  <c:v>13825</c:v>
                </c:pt>
                <c:pt idx="53">
                  <c:v>14075</c:v>
                </c:pt>
                <c:pt idx="54">
                  <c:v>14326</c:v>
                </c:pt>
                <c:pt idx="55">
                  <c:v>14577</c:v>
                </c:pt>
                <c:pt idx="56">
                  <c:v>14828</c:v>
                </c:pt>
                <c:pt idx="57">
                  <c:v>15079</c:v>
                </c:pt>
                <c:pt idx="58">
                  <c:v>15330</c:v>
                </c:pt>
                <c:pt idx="59">
                  <c:v>15580</c:v>
                </c:pt>
                <c:pt idx="60">
                  <c:v>15831</c:v>
                </c:pt>
                <c:pt idx="61">
                  <c:v>16082</c:v>
                </c:pt>
                <c:pt idx="62">
                  <c:v>16333</c:v>
                </c:pt>
                <c:pt idx="63">
                  <c:v>16584</c:v>
                </c:pt>
                <c:pt idx="64">
                  <c:v>16835</c:v>
                </c:pt>
                <c:pt idx="65">
                  <c:v>17086</c:v>
                </c:pt>
                <c:pt idx="66">
                  <c:v>17337</c:v>
                </c:pt>
                <c:pt idx="67">
                  <c:v>17588</c:v>
                </c:pt>
                <c:pt idx="68">
                  <c:v>17838</c:v>
                </c:pt>
                <c:pt idx="69">
                  <c:v>18089</c:v>
                </c:pt>
                <c:pt idx="70">
                  <c:v>18340</c:v>
                </c:pt>
                <c:pt idx="71">
                  <c:v>18590</c:v>
                </c:pt>
                <c:pt idx="72">
                  <c:v>18841</c:v>
                </c:pt>
                <c:pt idx="73">
                  <c:v>19092</c:v>
                </c:pt>
                <c:pt idx="74">
                  <c:v>19343</c:v>
                </c:pt>
                <c:pt idx="75">
                  <c:v>19594</c:v>
                </c:pt>
                <c:pt idx="76">
                  <c:v>19844</c:v>
                </c:pt>
                <c:pt idx="77">
                  <c:v>20095</c:v>
                </c:pt>
                <c:pt idx="78">
                  <c:v>20346</c:v>
                </c:pt>
                <c:pt idx="79">
                  <c:v>20597</c:v>
                </c:pt>
                <c:pt idx="80">
                  <c:v>20848</c:v>
                </c:pt>
                <c:pt idx="81">
                  <c:v>21099</c:v>
                </c:pt>
                <c:pt idx="82">
                  <c:v>21350</c:v>
                </c:pt>
                <c:pt idx="83">
                  <c:v>21601</c:v>
                </c:pt>
                <c:pt idx="84">
                  <c:v>21851</c:v>
                </c:pt>
                <c:pt idx="85">
                  <c:v>22102</c:v>
                </c:pt>
                <c:pt idx="86">
                  <c:v>22353</c:v>
                </c:pt>
                <c:pt idx="87">
                  <c:v>22604</c:v>
                </c:pt>
                <c:pt idx="88">
                  <c:v>22854</c:v>
                </c:pt>
                <c:pt idx="89">
                  <c:v>23105</c:v>
                </c:pt>
                <c:pt idx="90">
                  <c:v>23356</c:v>
                </c:pt>
                <c:pt idx="91">
                  <c:v>23607</c:v>
                </c:pt>
                <c:pt idx="92">
                  <c:v>23857</c:v>
                </c:pt>
                <c:pt idx="93">
                  <c:v>24108</c:v>
                </c:pt>
                <c:pt idx="94">
                  <c:v>24359</c:v>
                </c:pt>
                <c:pt idx="95">
                  <c:v>24610</c:v>
                </c:pt>
                <c:pt idx="96">
                  <c:v>24861</c:v>
                </c:pt>
                <c:pt idx="97">
                  <c:v>25112</c:v>
                </c:pt>
                <c:pt idx="98">
                  <c:v>25363</c:v>
                </c:pt>
                <c:pt idx="99">
                  <c:v>25614</c:v>
                </c:pt>
                <c:pt idx="100">
                  <c:v>25865</c:v>
                </c:pt>
                <c:pt idx="101">
                  <c:v>26115</c:v>
                </c:pt>
                <c:pt idx="102">
                  <c:v>26366</c:v>
                </c:pt>
                <c:pt idx="103">
                  <c:v>26617</c:v>
                </c:pt>
                <c:pt idx="104">
                  <c:v>26868</c:v>
                </c:pt>
                <c:pt idx="105">
                  <c:v>27118</c:v>
                </c:pt>
                <c:pt idx="106">
                  <c:v>27369</c:v>
                </c:pt>
                <c:pt idx="107">
                  <c:v>27620</c:v>
                </c:pt>
                <c:pt idx="108">
                  <c:v>27871</c:v>
                </c:pt>
                <c:pt idx="109">
                  <c:v>28121</c:v>
                </c:pt>
                <c:pt idx="110">
                  <c:v>28372</c:v>
                </c:pt>
                <c:pt idx="111">
                  <c:v>28623</c:v>
                </c:pt>
                <c:pt idx="112">
                  <c:v>28874</c:v>
                </c:pt>
                <c:pt idx="113">
                  <c:v>29125</c:v>
                </c:pt>
                <c:pt idx="114">
                  <c:v>29376</c:v>
                </c:pt>
                <c:pt idx="115">
                  <c:v>29627</c:v>
                </c:pt>
                <c:pt idx="116">
                  <c:v>29878</c:v>
                </c:pt>
                <c:pt idx="117">
                  <c:v>30128</c:v>
                </c:pt>
                <c:pt idx="118">
                  <c:v>30379</c:v>
                </c:pt>
                <c:pt idx="119">
                  <c:v>30630</c:v>
                </c:pt>
                <c:pt idx="120">
                  <c:v>30881</c:v>
                </c:pt>
                <c:pt idx="121">
                  <c:v>31132</c:v>
                </c:pt>
                <c:pt idx="122">
                  <c:v>31382</c:v>
                </c:pt>
                <c:pt idx="123">
                  <c:v>31633</c:v>
                </c:pt>
                <c:pt idx="124">
                  <c:v>31884</c:v>
                </c:pt>
                <c:pt idx="125">
                  <c:v>32134</c:v>
                </c:pt>
                <c:pt idx="126">
                  <c:v>32385</c:v>
                </c:pt>
                <c:pt idx="127">
                  <c:v>32636</c:v>
                </c:pt>
                <c:pt idx="128">
                  <c:v>32887</c:v>
                </c:pt>
                <c:pt idx="129">
                  <c:v>33138</c:v>
                </c:pt>
                <c:pt idx="130">
                  <c:v>33389</c:v>
                </c:pt>
                <c:pt idx="131">
                  <c:v>33640</c:v>
                </c:pt>
                <c:pt idx="132">
                  <c:v>33891</c:v>
                </c:pt>
                <c:pt idx="133">
                  <c:v>34142</c:v>
                </c:pt>
                <c:pt idx="134">
                  <c:v>34392</c:v>
                </c:pt>
                <c:pt idx="135">
                  <c:v>34643</c:v>
                </c:pt>
                <c:pt idx="136">
                  <c:v>34894</c:v>
                </c:pt>
                <c:pt idx="137">
                  <c:v>35145</c:v>
                </c:pt>
                <c:pt idx="138">
                  <c:v>35396</c:v>
                </c:pt>
                <c:pt idx="139">
                  <c:v>35646</c:v>
                </c:pt>
              </c:numCache>
            </c:numRef>
          </c:xVal>
          <c:yVal>
            <c:numRef>
              <c:f>Лист1!$BA$26:$BA$165</c:f>
              <c:numCache>
                <c:formatCode>General</c:formatCode>
                <c:ptCount val="140"/>
                <c:pt idx="0">
                  <c:v>29.5</c:v>
                </c:pt>
                <c:pt idx="1">
                  <c:v>29.75</c:v>
                </c:pt>
                <c:pt idx="2">
                  <c:v>29.5</c:v>
                </c:pt>
                <c:pt idx="3">
                  <c:v>29.5</c:v>
                </c:pt>
                <c:pt idx="4">
                  <c:v>29</c:v>
                </c:pt>
                <c:pt idx="5">
                  <c:v>29.75</c:v>
                </c:pt>
                <c:pt idx="6">
                  <c:v>29.5</c:v>
                </c:pt>
                <c:pt idx="7">
                  <c:v>29.75</c:v>
                </c:pt>
                <c:pt idx="8">
                  <c:v>29.75</c:v>
                </c:pt>
                <c:pt idx="9">
                  <c:v>31</c:v>
                </c:pt>
                <c:pt idx="10">
                  <c:v>35.25</c:v>
                </c:pt>
                <c:pt idx="11">
                  <c:v>42</c:v>
                </c:pt>
                <c:pt idx="12">
                  <c:v>49.25</c:v>
                </c:pt>
                <c:pt idx="13">
                  <c:v>56.5</c:v>
                </c:pt>
                <c:pt idx="14">
                  <c:v>63.75</c:v>
                </c:pt>
                <c:pt idx="15">
                  <c:v>70.25</c:v>
                </c:pt>
                <c:pt idx="16">
                  <c:v>76.25</c:v>
                </c:pt>
                <c:pt idx="17">
                  <c:v>82.25</c:v>
                </c:pt>
                <c:pt idx="18">
                  <c:v>87.25</c:v>
                </c:pt>
                <c:pt idx="19">
                  <c:v>92</c:v>
                </c:pt>
                <c:pt idx="20">
                  <c:v>96.5</c:v>
                </c:pt>
                <c:pt idx="21">
                  <c:v>100.75</c:v>
                </c:pt>
                <c:pt idx="22">
                  <c:v>104.25</c:v>
                </c:pt>
                <c:pt idx="23">
                  <c:v>108</c:v>
                </c:pt>
                <c:pt idx="24">
                  <c:v>111</c:v>
                </c:pt>
                <c:pt idx="25">
                  <c:v>114</c:v>
                </c:pt>
                <c:pt idx="26">
                  <c:v>117</c:v>
                </c:pt>
                <c:pt idx="27">
                  <c:v>119.75</c:v>
                </c:pt>
                <c:pt idx="28">
                  <c:v>122</c:v>
                </c:pt>
                <c:pt idx="29">
                  <c:v>124.25</c:v>
                </c:pt>
                <c:pt idx="30">
                  <c:v>126.5</c:v>
                </c:pt>
                <c:pt idx="31">
                  <c:v>128.5</c:v>
                </c:pt>
                <c:pt idx="32">
                  <c:v>130.25</c:v>
                </c:pt>
                <c:pt idx="33">
                  <c:v>132.5</c:v>
                </c:pt>
                <c:pt idx="34">
                  <c:v>133.25</c:v>
                </c:pt>
                <c:pt idx="35">
                  <c:v>135.75</c:v>
                </c:pt>
                <c:pt idx="36">
                  <c:v>137</c:v>
                </c:pt>
                <c:pt idx="37">
                  <c:v>138.5</c:v>
                </c:pt>
                <c:pt idx="38">
                  <c:v>139.75</c:v>
                </c:pt>
                <c:pt idx="39">
                  <c:v>141.25</c:v>
                </c:pt>
                <c:pt idx="40">
                  <c:v>142.5</c:v>
                </c:pt>
                <c:pt idx="41">
                  <c:v>143.25</c:v>
                </c:pt>
                <c:pt idx="42">
                  <c:v>145</c:v>
                </c:pt>
                <c:pt idx="43">
                  <c:v>145.75</c:v>
                </c:pt>
                <c:pt idx="44">
                  <c:v>146.75</c:v>
                </c:pt>
                <c:pt idx="45">
                  <c:v>147</c:v>
                </c:pt>
                <c:pt idx="46">
                  <c:v>148.25</c:v>
                </c:pt>
                <c:pt idx="47">
                  <c:v>149</c:v>
                </c:pt>
                <c:pt idx="48">
                  <c:v>150</c:v>
                </c:pt>
                <c:pt idx="49">
                  <c:v>150.75</c:v>
                </c:pt>
                <c:pt idx="50">
                  <c:v>151</c:v>
                </c:pt>
                <c:pt idx="51">
                  <c:v>151.25</c:v>
                </c:pt>
                <c:pt idx="52">
                  <c:v>152.25</c:v>
                </c:pt>
                <c:pt idx="53">
                  <c:v>152.75</c:v>
                </c:pt>
                <c:pt idx="54">
                  <c:v>153.25</c:v>
                </c:pt>
                <c:pt idx="55">
                  <c:v>154</c:v>
                </c:pt>
                <c:pt idx="56">
                  <c:v>154</c:v>
                </c:pt>
                <c:pt idx="57">
                  <c:v>154.25</c:v>
                </c:pt>
                <c:pt idx="58">
                  <c:v>155</c:v>
                </c:pt>
                <c:pt idx="59">
                  <c:v>155.5</c:v>
                </c:pt>
                <c:pt idx="60">
                  <c:v>156.25</c:v>
                </c:pt>
                <c:pt idx="61">
                  <c:v>156.5</c:v>
                </c:pt>
                <c:pt idx="62">
                  <c:v>157</c:v>
                </c:pt>
                <c:pt idx="63">
                  <c:v>157</c:v>
                </c:pt>
                <c:pt idx="64">
                  <c:v>157.5</c:v>
                </c:pt>
                <c:pt idx="65">
                  <c:v>157.75</c:v>
                </c:pt>
                <c:pt idx="66">
                  <c:v>157.75</c:v>
                </c:pt>
                <c:pt idx="67">
                  <c:v>158.5</c:v>
                </c:pt>
                <c:pt idx="68">
                  <c:v>158.75</c:v>
                </c:pt>
                <c:pt idx="69">
                  <c:v>159</c:v>
                </c:pt>
                <c:pt idx="70">
                  <c:v>159.25</c:v>
                </c:pt>
                <c:pt idx="71">
                  <c:v>159.5</c:v>
                </c:pt>
                <c:pt idx="72">
                  <c:v>160.25</c:v>
                </c:pt>
                <c:pt idx="73">
                  <c:v>160.5</c:v>
                </c:pt>
                <c:pt idx="74">
                  <c:v>160.5</c:v>
                </c:pt>
                <c:pt idx="75">
                  <c:v>161</c:v>
                </c:pt>
                <c:pt idx="76">
                  <c:v>160.75</c:v>
                </c:pt>
                <c:pt idx="77">
                  <c:v>161</c:v>
                </c:pt>
                <c:pt idx="78">
                  <c:v>161.25</c:v>
                </c:pt>
                <c:pt idx="79">
                  <c:v>162</c:v>
                </c:pt>
                <c:pt idx="80">
                  <c:v>162</c:v>
                </c:pt>
                <c:pt idx="81">
                  <c:v>162</c:v>
                </c:pt>
                <c:pt idx="82">
                  <c:v>162.75</c:v>
                </c:pt>
                <c:pt idx="83">
                  <c:v>162.75</c:v>
                </c:pt>
                <c:pt idx="84">
                  <c:v>162.25</c:v>
                </c:pt>
                <c:pt idx="85">
                  <c:v>163.5</c:v>
                </c:pt>
                <c:pt idx="86">
                  <c:v>163.75</c:v>
                </c:pt>
                <c:pt idx="87">
                  <c:v>163.5</c:v>
                </c:pt>
                <c:pt idx="88">
                  <c:v>163.75</c:v>
                </c:pt>
                <c:pt idx="89">
                  <c:v>163.75</c:v>
                </c:pt>
                <c:pt idx="90">
                  <c:v>163.75</c:v>
                </c:pt>
                <c:pt idx="91">
                  <c:v>163.75</c:v>
                </c:pt>
                <c:pt idx="92">
                  <c:v>163.5</c:v>
                </c:pt>
                <c:pt idx="93">
                  <c:v>163</c:v>
                </c:pt>
                <c:pt idx="94">
                  <c:v>163</c:v>
                </c:pt>
                <c:pt idx="95">
                  <c:v>162.5</c:v>
                </c:pt>
                <c:pt idx="96">
                  <c:v>162</c:v>
                </c:pt>
                <c:pt idx="97">
                  <c:v>161.25</c:v>
                </c:pt>
                <c:pt idx="98">
                  <c:v>160.5</c:v>
                </c:pt>
                <c:pt idx="99">
                  <c:v>159.5</c:v>
                </c:pt>
                <c:pt idx="100">
                  <c:v>158.5</c:v>
                </c:pt>
                <c:pt idx="101">
                  <c:v>157</c:v>
                </c:pt>
                <c:pt idx="102">
                  <c:v>155.75</c:v>
                </c:pt>
                <c:pt idx="103">
                  <c:v>153.75</c:v>
                </c:pt>
                <c:pt idx="104">
                  <c:v>152</c:v>
                </c:pt>
                <c:pt idx="105">
                  <c:v>150</c:v>
                </c:pt>
                <c:pt idx="106">
                  <c:v>148.25</c:v>
                </c:pt>
                <c:pt idx="107">
                  <c:v>146.25</c:v>
                </c:pt>
                <c:pt idx="108">
                  <c:v>143.5</c:v>
                </c:pt>
                <c:pt idx="109">
                  <c:v>142.25</c:v>
                </c:pt>
                <c:pt idx="110">
                  <c:v>139.5</c:v>
                </c:pt>
                <c:pt idx="111">
                  <c:v>138</c:v>
                </c:pt>
                <c:pt idx="112">
                  <c:v>136.5</c:v>
                </c:pt>
                <c:pt idx="113">
                  <c:v>134.25</c:v>
                </c:pt>
                <c:pt idx="114">
                  <c:v>132.5</c:v>
                </c:pt>
                <c:pt idx="115">
                  <c:v>131</c:v>
                </c:pt>
                <c:pt idx="116">
                  <c:v>129.25</c:v>
                </c:pt>
                <c:pt idx="117">
                  <c:v>128.25</c:v>
                </c:pt>
                <c:pt idx="118">
                  <c:v>127</c:v>
                </c:pt>
                <c:pt idx="119">
                  <c:v>125.25</c:v>
                </c:pt>
                <c:pt idx="120">
                  <c:v>124.25</c:v>
                </c:pt>
                <c:pt idx="121">
                  <c:v>123.75</c:v>
                </c:pt>
                <c:pt idx="122">
                  <c:v>122.5</c:v>
                </c:pt>
                <c:pt idx="123">
                  <c:v>121.25</c:v>
                </c:pt>
                <c:pt idx="124">
                  <c:v>120.5</c:v>
                </c:pt>
                <c:pt idx="125">
                  <c:v>120</c:v>
                </c:pt>
                <c:pt idx="126">
                  <c:v>119.5</c:v>
                </c:pt>
                <c:pt idx="127">
                  <c:v>118.75</c:v>
                </c:pt>
                <c:pt idx="128">
                  <c:v>117.75</c:v>
                </c:pt>
                <c:pt idx="129">
                  <c:v>117.75</c:v>
                </c:pt>
                <c:pt idx="130">
                  <c:v>117</c:v>
                </c:pt>
                <c:pt idx="131">
                  <c:v>116.5</c:v>
                </c:pt>
                <c:pt idx="132">
                  <c:v>116</c:v>
                </c:pt>
                <c:pt idx="133">
                  <c:v>115</c:v>
                </c:pt>
                <c:pt idx="134">
                  <c:v>115</c:v>
                </c:pt>
                <c:pt idx="135">
                  <c:v>114.75</c:v>
                </c:pt>
                <c:pt idx="136">
                  <c:v>114.5</c:v>
                </c:pt>
                <c:pt idx="137">
                  <c:v>114</c:v>
                </c:pt>
                <c:pt idx="138">
                  <c:v>113.75</c:v>
                </c:pt>
                <c:pt idx="139">
                  <c:v>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49-48A0-A177-FF129D9AF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197760"/>
        <c:axId val="598188192"/>
      </c:scatterChart>
      <c:valAx>
        <c:axId val="59819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8188192"/>
        <c:crosses val="autoZero"/>
        <c:crossBetween val="midCat"/>
      </c:valAx>
      <c:valAx>
        <c:axId val="59818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8197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4 проливки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4 проливка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Лист1!$BE$6:$BE$236</c:f>
              <c:numCache>
                <c:formatCode>General</c:formatCode>
                <c:ptCount val="231"/>
                <c:pt idx="0">
                  <c:v>284</c:v>
                </c:pt>
                <c:pt idx="1">
                  <c:v>535</c:v>
                </c:pt>
                <c:pt idx="2">
                  <c:v>786</c:v>
                </c:pt>
                <c:pt idx="3">
                  <c:v>1037</c:v>
                </c:pt>
                <c:pt idx="4">
                  <c:v>1288</c:v>
                </c:pt>
                <c:pt idx="5">
                  <c:v>1539</c:v>
                </c:pt>
                <c:pt idx="6">
                  <c:v>1790</c:v>
                </c:pt>
                <c:pt idx="7">
                  <c:v>2041</c:v>
                </c:pt>
                <c:pt idx="8">
                  <c:v>2290</c:v>
                </c:pt>
                <c:pt idx="9">
                  <c:v>2541</c:v>
                </c:pt>
                <c:pt idx="10">
                  <c:v>2792</c:v>
                </c:pt>
                <c:pt idx="11">
                  <c:v>3043</c:v>
                </c:pt>
                <c:pt idx="12">
                  <c:v>3294</c:v>
                </c:pt>
                <c:pt idx="13">
                  <c:v>3545</c:v>
                </c:pt>
                <c:pt idx="14">
                  <c:v>3796</c:v>
                </c:pt>
                <c:pt idx="15">
                  <c:v>4047</c:v>
                </c:pt>
                <c:pt idx="16">
                  <c:v>4297</c:v>
                </c:pt>
                <c:pt idx="17">
                  <c:v>4548</c:v>
                </c:pt>
                <c:pt idx="18">
                  <c:v>4798</c:v>
                </c:pt>
                <c:pt idx="19">
                  <c:v>5049</c:v>
                </c:pt>
                <c:pt idx="20">
                  <c:v>5300</c:v>
                </c:pt>
                <c:pt idx="21">
                  <c:v>5551</c:v>
                </c:pt>
                <c:pt idx="22">
                  <c:v>5802</c:v>
                </c:pt>
                <c:pt idx="23">
                  <c:v>6053</c:v>
                </c:pt>
                <c:pt idx="24">
                  <c:v>6304</c:v>
                </c:pt>
                <c:pt idx="25">
                  <c:v>6554</c:v>
                </c:pt>
                <c:pt idx="26">
                  <c:v>6805</c:v>
                </c:pt>
                <c:pt idx="27">
                  <c:v>7056</c:v>
                </c:pt>
                <c:pt idx="28">
                  <c:v>7307</c:v>
                </c:pt>
                <c:pt idx="29">
                  <c:v>7558</c:v>
                </c:pt>
                <c:pt idx="30">
                  <c:v>7808</c:v>
                </c:pt>
                <c:pt idx="31">
                  <c:v>8059</c:v>
                </c:pt>
                <c:pt idx="32">
                  <c:v>8310</c:v>
                </c:pt>
                <c:pt idx="33">
                  <c:v>8560</c:v>
                </c:pt>
                <c:pt idx="34">
                  <c:v>8811</c:v>
                </c:pt>
                <c:pt idx="35">
                  <c:v>9062</c:v>
                </c:pt>
                <c:pt idx="36">
                  <c:v>9313</c:v>
                </c:pt>
                <c:pt idx="37">
                  <c:v>9564</c:v>
                </c:pt>
                <c:pt idx="38">
                  <c:v>9815</c:v>
                </c:pt>
                <c:pt idx="39">
                  <c:v>10066</c:v>
                </c:pt>
                <c:pt idx="40">
                  <c:v>10317</c:v>
                </c:pt>
                <c:pt idx="41">
                  <c:v>10567</c:v>
                </c:pt>
                <c:pt idx="42">
                  <c:v>10818</c:v>
                </c:pt>
                <c:pt idx="43">
                  <c:v>11069</c:v>
                </c:pt>
                <c:pt idx="44">
                  <c:v>11320</c:v>
                </c:pt>
                <c:pt idx="45">
                  <c:v>11571</c:v>
                </c:pt>
                <c:pt idx="46">
                  <c:v>11822</c:v>
                </c:pt>
                <c:pt idx="47">
                  <c:v>12072</c:v>
                </c:pt>
                <c:pt idx="48">
                  <c:v>12323</c:v>
                </c:pt>
                <c:pt idx="49">
                  <c:v>12573</c:v>
                </c:pt>
                <c:pt idx="50">
                  <c:v>12824</c:v>
                </c:pt>
                <c:pt idx="51">
                  <c:v>13075</c:v>
                </c:pt>
                <c:pt idx="52">
                  <c:v>13326</c:v>
                </c:pt>
                <c:pt idx="53">
                  <c:v>13577</c:v>
                </c:pt>
                <c:pt idx="54">
                  <c:v>13828</c:v>
                </c:pt>
                <c:pt idx="55">
                  <c:v>14079</c:v>
                </c:pt>
                <c:pt idx="56">
                  <c:v>14330</c:v>
                </c:pt>
                <c:pt idx="57">
                  <c:v>14580</c:v>
                </c:pt>
                <c:pt idx="58">
                  <c:v>14831</c:v>
                </c:pt>
                <c:pt idx="59">
                  <c:v>15082</c:v>
                </c:pt>
                <c:pt idx="60">
                  <c:v>15333</c:v>
                </c:pt>
                <c:pt idx="61">
                  <c:v>15584</c:v>
                </c:pt>
                <c:pt idx="62">
                  <c:v>15835</c:v>
                </c:pt>
                <c:pt idx="63">
                  <c:v>16086</c:v>
                </c:pt>
                <c:pt idx="64">
                  <c:v>16337</c:v>
                </c:pt>
                <c:pt idx="65">
                  <c:v>16587</c:v>
                </c:pt>
                <c:pt idx="66">
                  <c:v>16837</c:v>
                </c:pt>
                <c:pt idx="67">
                  <c:v>17088</c:v>
                </c:pt>
                <c:pt idx="68">
                  <c:v>17339</c:v>
                </c:pt>
                <c:pt idx="69">
                  <c:v>17590</c:v>
                </c:pt>
                <c:pt idx="70">
                  <c:v>17841</c:v>
                </c:pt>
                <c:pt idx="71">
                  <c:v>18092</c:v>
                </c:pt>
                <c:pt idx="72">
                  <c:v>18343</c:v>
                </c:pt>
                <c:pt idx="73">
                  <c:v>18594</c:v>
                </c:pt>
                <c:pt idx="74">
                  <c:v>18844</c:v>
                </c:pt>
                <c:pt idx="75">
                  <c:v>19095</c:v>
                </c:pt>
                <c:pt idx="76">
                  <c:v>19346</c:v>
                </c:pt>
                <c:pt idx="77">
                  <c:v>19597</c:v>
                </c:pt>
                <c:pt idx="78">
                  <c:v>19848</c:v>
                </c:pt>
                <c:pt idx="79">
                  <c:v>20099</c:v>
                </c:pt>
                <c:pt idx="80">
                  <c:v>20350</c:v>
                </c:pt>
                <c:pt idx="81">
                  <c:v>20601</c:v>
                </c:pt>
                <c:pt idx="82">
                  <c:v>20850</c:v>
                </c:pt>
                <c:pt idx="83">
                  <c:v>21101</c:v>
                </c:pt>
                <c:pt idx="84">
                  <c:v>21352</c:v>
                </c:pt>
                <c:pt idx="85">
                  <c:v>21603</c:v>
                </c:pt>
                <c:pt idx="86">
                  <c:v>21854</c:v>
                </c:pt>
                <c:pt idx="87">
                  <c:v>22105</c:v>
                </c:pt>
                <c:pt idx="88">
                  <c:v>22356</c:v>
                </c:pt>
                <c:pt idx="89">
                  <c:v>22607</c:v>
                </c:pt>
                <c:pt idx="90">
                  <c:v>22857</c:v>
                </c:pt>
                <c:pt idx="91">
                  <c:v>23108</c:v>
                </c:pt>
                <c:pt idx="92">
                  <c:v>23359</c:v>
                </c:pt>
                <c:pt idx="93">
                  <c:v>23610</c:v>
                </c:pt>
                <c:pt idx="94">
                  <c:v>23861</c:v>
                </c:pt>
                <c:pt idx="95">
                  <c:v>24112</c:v>
                </c:pt>
                <c:pt idx="96">
                  <c:v>24363</c:v>
                </c:pt>
                <c:pt idx="97">
                  <c:v>24614</c:v>
                </c:pt>
                <c:pt idx="98">
                  <c:v>24865</c:v>
                </c:pt>
                <c:pt idx="99">
                  <c:v>25114</c:v>
                </c:pt>
                <c:pt idx="100">
                  <c:v>25365</c:v>
                </c:pt>
                <c:pt idx="101">
                  <c:v>25616</c:v>
                </c:pt>
                <c:pt idx="102">
                  <c:v>25867</c:v>
                </c:pt>
                <c:pt idx="103">
                  <c:v>26118</c:v>
                </c:pt>
                <c:pt idx="104">
                  <c:v>26369</c:v>
                </c:pt>
                <c:pt idx="105">
                  <c:v>26620</c:v>
                </c:pt>
                <c:pt idx="106">
                  <c:v>26871</c:v>
                </c:pt>
                <c:pt idx="107">
                  <c:v>27121</c:v>
                </c:pt>
                <c:pt idx="108">
                  <c:v>27372</c:v>
                </c:pt>
                <c:pt idx="109">
                  <c:v>27623</c:v>
                </c:pt>
                <c:pt idx="110">
                  <c:v>27874</c:v>
                </c:pt>
                <c:pt idx="111">
                  <c:v>28125</c:v>
                </c:pt>
                <c:pt idx="112">
                  <c:v>28376</c:v>
                </c:pt>
                <c:pt idx="113">
                  <c:v>28627</c:v>
                </c:pt>
                <c:pt idx="114">
                  <c:v>28878</c:v>
                </c:pt>
                <c:pt idx="115">
                  <c:v>29128</c:v>
                </c:pt>
                <c:pt idx="116">
                  <c:v>29379</c:v>
                </c:pt>
                <c:pt idx="117">
                  <c:v>29629</c:v>
                </c:pt>
                <c:pt idx="118">
                  <c:v>29880</c:v>
                </c:pt>
                <c:pt idx="119">
                  <c:v>30131</c:v>
                </c:pt>
                <c:pt idx="120">
                  <c:v>30382</c:v>
                </c:pt>
                <c:pt idx="121">
                  <c:v>30633</c:v>
                </c:pt>
                <c:pt idx="122">
                  <c:v>30884</c:v>
                </c:pt>
                <c:pt idx="123">
                  <c:v>31134</c:v>
                </c:pt>
                <c:pt idx="124">
                  <c:v>31385</c:v>
                </c:pt>
                <c:pt idx="125">
                  <c:v>31636</c:v>
                </c:pt>
                <c:pt idx="126">
                  <c:v>31887</c:v>
                </c:pt>
                <c:pt idx="127">
                  <c:v>32138</c:v>
                </c:pt>
                <c:pt idx="128">
                  <c:v>32389</c:v>
                </c:pt>
                <c:pt idx="129">
                  <c:v>32640</c:v>
                </c:pt>
                <c:pt idx="130">
                  <c:v>32891</c:v>
                </c:pt>
                <c:pt idx="131">
                  <c:v>33142</c:v>
                </c:pt>
                <c:pt idx="132">
                  <c:v>33392</c:v>
                </c:pt>
                <c:pt idx="133">
                  <c:v>33643</c:v>
                </c:pt>
                <c:pt idx="134">
                  <c:v>33893</c:v>
                </c:pt>
                <c:pt idx="135">
                  <c:v>34144</c:v>
                </c:pt>
                <c:pt idx="136">
                  <c:v>34395</c:v>
                </c:pt>
                <c:pt idx="137">
                  <c:v>34646</c:v>
                </c:pt>
                <c:pt idx="138">
                  <c:v>34897</c:v>
                </c:pt>
                <c:pt idx="139">
                  <c:v>35148</c:v>
                </c:pt>
                <c:pt idx="140">
                  <c:v>35398</c:v>
                </c:pt>
                <c:pt idx="141">
                  <c:v>35649</c:v>
                </c:pt>
                <c:pt idx="142">
                  <c:v>35900</c:v>
                </c:pt>
                <c:pt idx="143">
                  <c:v>36151</c:v>
                </c:pt>
                <c:pt idx="144">
                  <c:v>36402</c:v>
                </c:pt>
                <c:pt idx="145">
                  <c:v>36653</c:v>
                </c:pt>
                <c:pt idx="146">
                  <c:v>36904</c:v>
                </c:pt>
                <c:pt idx="147">
                  <c:v>37155</c:v>
                </c:pt>
                <c:pt idx="148">
                  <c:v>37405</c:v>
                </c:pt>
                <c:pt idx="149">
                  <c:v>37656</c:v>
                </c:pt>
                <c:pt idx="150">
                  <c:v>37907</c:v>
                </c:pt>
                <c:pt idx="151">
                  <c:v>38157</c:v>
                </c:pt>
                <c:pt idx="152">
                  <c:v>38408</c:v>
                </c:pt>
                <c:pt idx="153">
                  <c:v>38659</c:v>
                </c:pt>
                <c:pt idx="154">
                  <c:v>38910</c:v>
                </c:pt>
                <c:pt idx="155">
                  <c:v>39161</c:v>
                </c:pt>
                <c:pt idx="156">
                  <c:v>39411</c:v>
                </c:pt>
                <c:pt idx="157">
                  <c:v>39662</c:v>
                </c:pt>
                <c:pt idx="158">
                  <c:v>39913</c:v>
                </c:pt>
                <c:pt idx="159">
                  <c:v>40164</c:v>
                </c:pt>
                <c:pt idx="160">
                  <c:v>40415</c:v>
                </c:pt>
                <c:pt idx="161">
                  <c:v>40666</c:v>
                </c:pt>
                <c:pt idx="162">
                  <c:v>40917</c:v>
                </c:pt>
                <c:pt idx="163">
                  <c:v>41168</c:v>
                </c:pt>
                <c:pt idx="164">
                  <c:v>41419</c:v>
                </c:pt>
                <c:pt idx="165">
                  <c:v>41669</c:v>
                </c:pt>
                <c:pt idx="166">
                  <c:v>41920</c:v>
                </c:pt>
                <c:pt idx="167">
                  <c:v>42171</c:v>
                </c:pt>
                <c:pt idx="168">
                  <c:v>42422</c:v>
                </c:pt>
                <c:pt idx="169">
                  <c:v>42672</c:v>
                </c:pt>
                <c:pt idx="170">
                  <c:v>42923</c:v>
                </c:pt>
                <c:pt idx="171">
                  <c:v>43174</c:v>
                </c:pt>
                <c:pt idx="172">
                  <c:v>43425</c:v>
                </c:pt>
                <c:pt idx="173">
                  <c:v>43675</c:v>
                </c:pt>
                <c:pt idx="174">
                  <c:v>43926</c:v>
                </c:pt>
                <c:pt idx="175">
                  <c:v>44177</c:v>
                </c:pt>
                <c:pt idx="176">
                  <c:v>44428</c:v>
                </c:pt>
                <c:pt idx="177">
                  <c:v>44679</c:v>
                </c:pt>
                <c:pt idx="178">
                  <c:v>44930</c:v>
                </c:pt>
                <c:pt idx="179">
                  <c:v>45181</c:v>
                </c:pt>
                <c:pt idx="180">
                  <c:v>45432</c:v>
                </c:pt>
                <c:pt idx="181">
                  <c:v>45682</c:v>
                </c:pt>
                <c:pt idx="182">
                  <c:v>45933</c:v>
                </c:pt>
                <c:pt idx="183">
                  <c:v>46184</c:v>
                </c:pt>
                <c:pt idx="184">
                  <c:v>46435</c:v>
                </c:pt>
                <c:pt idx="185">
                  <c:v>46686</c:v>
                </c:pt>
                <c:pt idx="186">
                  <c:v>46936</c:v>
                </c:pt>
                <c:pt idx="187">
                  <c:v>47187</c:v>
                </c:pt>
                <c:pt idx="188">
                  <c:v>47438</c:v>
                </c:pt>
                <c:pt idx="189">
                  <c:v>47688</c:v>
                </c:pt>
                <c:pt idx="190">
                  <c:v>47939</c:v>
                </c:pt>
                <c:pt idx="191">
                  <c:v>48190</c:v>
                </c:pt>
                <c:pt idx="192">
                  <c:v>48441</c:v>
                </c:pt>
                <c:pt idx="193">
                  <c:v>48692</c:v>
                </c:pt>
                <c:pt idx="194">
                  <c:v>48943</c:v>
                </c:pt>
                <c:pt idx="195">
                  <c:v>49194</c:v>
                </c:pt>
                <c:pt idx="196">
                  <c:v>49445</c:v>
                </c:pt>
                <c:pt idx="197">
                  <c:v>49696</c:v>
                </c:pt>
                <c:pt idx="198">
                  <c:v>49946</c:v>
                </c:pt>
                <c:pt idx="199">
                  <c:v>50197</c:v>
                </c:pt>
                <c:pt idx="200">
                  <c:v>50448</c:v>
                </c:pt>
                <c:pt idx="201">
                  <c:v>50699</c:v>
                </c:pt>
                <c:pt idx="202">
                  <c:v>50950</c:v>
                </c:pt>
                <c:pt idx="203">
                  <c:v>51200</c:v>
                </c:pt>
                <c:pt idx="204">
                  <c:v>51451</c:v>
                </c:pt>
                <c:pt idx="205">
                  <c:v>51702</c:v>
                </c:pt>
                <c:pt idx="206">
                  <c:v>51952</c:v>
                </c:pt>
                <c:pt idx="207">
                  <c:v>52203</c:v>
                </c:pt>
                <c:pt idx="208">
                  <c:v>52454</c:v>
                </c:pt>
                <c:pt idx="209">
                  <c:v>52705</c:v>
                </c:pt>
                <c:pt idx="210">
                  <c:v>52956</c:v>
                </c:pt>
                <c:pt idx="211">
                  <c:v>53207</c:v>
                </c:pt>
                <c:pt idx="212">
                  <c:v>53458</c:v>
                </c:pt>
                <c:pt idx="213">
                  <c:v>53709</c:v>
                </c:pt>
                <c:pt idx="214">
                  <c:v>53959</c:v>
                </c:pt>
                <c:pt idx="215">
                  <c:v>54210</c:v>
                </c:pt>
                <c:pt idx="216">
                  <c:v>54461</c:v>
                </c:pt>
                <c:pt idx="217">
                  <c:v>54712</c:v>
                </c:pt>
                <c:pt idx="218">
                  <c:v>54963</c:v>
                </c:pt>
                <c:pt idx="219">
                  <c:v>55214</c:v>
                </c:pt>
                <c:pt idx="220">
                  <c:v>55464</c:v>
                </c:pt>
                <c:pt idx="221">
                  <c:v>55715</c:v>
                </c:pt>
                <c:pt idx="222">
                  <c:v>55965</c:v>
                </c:pt>
                <c:pt idx="223">
                  <c:v>56216</c:v>
                </c:pt>
                <c:pt idx="224">
                  <c:v>56467</c:v>
                </c:pt>
                <c:pt idx="225">
                  <c:v>56718</c:v>
                </c:pt>
                <c:pt idx="226">
                  <c:v>56969</c:v>
                </c:pt>
                <c:pt idx="227">
                  <c:v>57220</c:v>
                </c:pt>
                <c:pt idx="228">
                  <c:v>57471</c:v>
                </c:pt>
                <c:pt idx="229">
                  <c:v>57722</c:v>
                </c:pt>
                <c:pt idx="230">
                  <c:v>57972</c:v>
                </c:pt>
              </c:numCache>
            </c:numRef>
          </c:xVal>
          <c:yVal>
            <c:numRef>
              <c:f>Лист1!$BF$6:$BF$236</c:f>
              <c:numCache>
                <c:formatCode>General</c:formatCode>
                <c:ptCount val="231"/>
                <c:pt idx="0">
                  <c:v>22.25</c:v>
                </c:pt>
                <c:pt idx="1">
                  <c:v>23</c:v>
                </c:pt>
                <c:pt idx="2">
                  <c:v>24.5</c:v>
                </c:pt>
                <c:pt idx="3">
                  <c:v>26</c:v>
                </c:pt>
                <c:pt idx="4">
                  <c:v>27.75</c:v>
                </c:pt>
                <c:pt idx="5">
                  <c:v>29.75</c:v>
                </c:pt>
                <c:pt idx="6">
                  <c:v>32</c:v>
                </c:pt>
                <c:pt idx="7">
                  <c:v>35.25</c:v>
                </c:pt>
                <c:pt idx="8">
                  <c:v>38.5</c:v>
                </c:pt>
                <c:pt idx="9">
                  <c:v>41.75</c:v>
                </c:pt>
                <c:pt idx="10">
                  <c:v>46</c:v>
                </c:pt>
                <c:pt idx="11">
                  <c:v>50.5</c:v>
                </c:pt>
                <c:pt idx="12">
                  <c:v>55.5</c:v>
                </c:pt>
                <c:pt idx="13">
                  <c:v>60</c:v>
                </c:pt>
                <c:pt idx="14">
                  <c:v>65.25</c:v>
                </c:pt>
                <c:pt idx="15">
                  <c:v>70</c:v>
                </c:pt>
                <c:pt idx="16">
                  <c:v>74.5</c:v>
                </c:pt>
                <c:pt idx="17">
                  <c:v>79</c:v>
                </c:pt>
                <c:pt idx="18">
                  <c:v>83.5</c:v>
                </c:pt>
                <c:pt idx="19">
                  <c:v>87.25</c:v>
                </c:pt>
                <c:pt idx="20">
                  <c:v>91.25</c:v>
                </c:pt>
                <c:pt idx="21">
                  <c:v>95</c:v>
                </c:pt>
                <c:pt idx="22">
                  <c:v>98.5</c:v>
                </c:pt>
                <c:pt idx="23">
                  <c:v>101.75</c:v>
                </c:pt>
                <c:pt idx="24">
                  <c:v>104.75</c:v>
                </c:pt>
                <c:pt idx="25">
                  <c:v>108</c:v>
                </c:pt>
                <c:pt idx="26">
                  <c:v>110.75</c:v>
                </c:pt>
                <c:pt idx="27">
                  <c:v>113.25</c:v>
                </c:pt>
                <c:pt idx="28">
                  <c:v>115.25</c:v>
                </c:pt>
                <c:pt idx="29">
                  <c:v>118</c:v>
                </c:pt>
                <c:pt idx="30">
                  <c:v>120.25</c:v>
                </c:pt>
                <c:pt idx="31">
                  <c:v>121.75</c:v>
                </c:pt>
                <c:pt idx="32">
                  <c:v>124.5</c:v>
                </c:pt>
                <c:pt idx="33">
                  <c:v>126.25</c:v>
                </c:pt>
                <c:pt idx="34">
                  <c:v>127.5</c:v>
                </c:pt>
                <c:pt idx="35">
                  <c:v>130.25</c:v>
                </c:pt>
                <c:pt idx="36">
                  <c:v>131</c:v>
                </c:pt>
                <c:pt idx="37">
                  <c:v>133.5</c:v>
                </c:pt>
                <c:pt idx="38">
                  <c:v>134.5</c:v>
                </c:pt>
                <c:pt idx="39">
                  <c:v>136.25</c:v>
                </c:pt>
                <c:pt idx="40">
                  <c:v>137.5</c:v>
                </c:pt>
                <c:pt idx="41">
                  <c:v>139</c:v>
                </c:pt>
                <c:pt idx="42">
                  <c:v>140</c:v>
                </c:pt>
                <c:pt idx="43">
                  <c:v>141</c:v>
                </c:pt>
                <c:pt idx="44">
                  <c:v>142.75</c:v>
                </c:pt>
                <c:pt idx="45">
                  <c:v>143.75</c:v>
                </c:pt>
                <c:pt idx="46">
                  <c:v>144.25</c:v>
                </c:pt>
                <c:pt idx="47">
                  <c:v>146</c:v>
                </c:pt>
                <c:pt idx="48">
                  <c:v>147</c:v>
                </c:pt>
                <c:pt idx="49">
                  <c:v>148</c:v>
                </c:pt>
                <c:pt idx="50">
                  <c:v>148.25</c:v>
                </c:pt>
                <c:pt idx="51">
                  <c:v>149.75</c:v>
                </c:pt>
                <c:pt idx="52">
                  <c:v>150.5</c:v>
                </c:pt>
                <c:pt idx="53">
                  <c:v>151</c:v>
                </c:pt>
                <c:pt idx="54">
                  <c:v>152</c:v>
                </c:pt>
                <c:pt idx="55">
                  <c:v>153</c:v>
                </c:pt>
                <c:pt idx="56">
                  <c:v>153.75</c:v>
                </c:pt>
                <c:pt idx="57">
                  <c:v>154.25</c:v>
                </c:pt>
                <c:pt idx="58">
                  <c:v>154.75</c:v>
                </c:pt>
                <c:pt idx="59">
                  <c:v>155.75</c:v>
                </c:pt>
                <c:pt idx="60">
                  <c:v>156.5</c:v>
                </c:pt>
                <c:pt idx="61">
                  <c:v>157.25</c:v>
                </c:pt>
                <c:pt idx="62">
                  <c:v>157.75</c:v>
                </c:pt>
                <c:pt idx="63">
                  <c:v>157.75</c:v>
                </c:pt>
                <c:pt idx="64">
                  <c:v>159.25</c:v>
                </c:pt>
                <c:pt idx="65">
                  <c:v>159.5</c:v>
                </c:pt>
                <c:pt idx="66">
                  <c:v>160.5</c:v>
                </c:pt>
                <c:pt idx="67">
                  <c:v>160.5</c:v>
                </c:pt>
                <c:pt idx="68">
                  <c:v>161.25</c:v>
                </c:pt>
                <c:pt idx="69">
                  <c:v>161.75</c:v>
                </c:pt>
                <c:pt idx="70">
                  <c:v>162</c:v>
                </c:pt>
                <c:pt idx="71">
                  <c:v>162.75</c:v>
                </c:pt>
                <c:pt idx="72">
                  <c:v>163</c:v>
                </c:pt>
                <c:pt idx="73">
                  <c:v>163.5</c:v>
                </c:pt>
                <c:pt idx="74">
                  <c:v>164</c:v>
                </c:pt>
                <c:pt idx="75">
                  <c:v>164.5</c:v>
                </c:pt>
                <c:pt idx="76">
                  <c:v>164.75</c:v>
                </c:pt>
                <c:pt idx="77">
                  <c:v>165.5</c:v>
                </c:pt>
                <c:pt idx="78">
                  <c:v>166.25</c:v>
                </c:pt>
                <c:pt idx="79">
                  <c:v>166</c:v>
                </c:pt>
                <c:pt idx="80">
                  <c:v>166.75</c:v>
                </c:pt>
                <c:pt idx="81">
                  <c:v>167</c:v>
                </c:pt>
                <c:pt idx="82">
                  <c:v>167.5</c:v>
                </c:pt>
                <c:pt idx="83">
                  <c:v>167.5</c:v>
                </c:pt>
                <c:pt idx="84">
                  <c:v>168.25</c:v>
                </c:pt>
                <c:pt idx="85">
                  <c:v>168.5</c:v>
                </c:pt>
                <c:pt idx="86">
                  <c:v>168.5</c:v>
                </c:pt>
                <c:pt idx="87">
                  <c:v>169.25</c:v>
                </c:pt>
                <c:pt idx="88">
                  <c:v>168.25</c:v>
                </c:pt>
                <c:pt idx="89">
                  <c:v>169.25</c:v>
                </c:pt>
                <c:pt idx="90">
                  <c:v>169.75</c:v>
                </c:pt>
                <c:pt idx="91">
                  <c:v>170</c:v>
                </c:pt>
                <c:pt idx="92">
                  <c:v>170.25</c:v>
                </c:pt>
                <c:pt idx="93">
                  <c:v>170.25</c:v>
                </c:pt>
                <c:pt idx="94">
                  <c:v>170.75</c:v>
                </c:pt>
                <c:pt idx="95">
                  <c:v>171</c:v>
                </c:pt>
                <c:pt idx="96">
                  <c:v>171.25</c:v>
                </c:pt>
                <c:pt idx="97">
                  <c:v>171.25</c:v>
                </c:pt>
                <c:pt idx="98">
                  <c:v>171.5</c:v>
                </c:pt>
                <c:pt idx="99">
                  <c:v>172</c:v>
                </c:pt>
                <c:pt idx="100">
                  <c:v>171.5</c:v>
                </c:pt>
                <c:pt idx="101">
                  <c:v>172</c:v>
                </c:pt>
                <c:pt idx="102">
                  <c:v>172.5</c:v>
                </c:pt>
                <c:pt idx="103">
                  <c:v>172.75</c:v>
                </c:pt>
                <c:pt idx="104">
                  <c:v>172.5</c:v>
                </c:pt>
                <c:pt idx="105">
                  <c:v>172.5</c:v>
                </c:pt>
                <c:pt idx="106">
                  <c:v>172.75</c:v>
                </c:pt>
                <c:pt idx="107">
                  <c:v>173.25</c:v>
                </c:pt>
                <c:pt idx="108">
                  <c:v>173.25</c:v>
                </c:pt>
                <c:pt idx="109">
                  <c:v>173.25</c:v>
                </c:pt>
                <c:pt idx="110">
                  <c:v>173.5</c:v>
                </c:pt>
                <c:pt idx="111">
                  <c:v>173.75</c:v>
                </c:pt>
                <c:pt idx="112">
                  <c:v>173.75</c:v>
                </c:pt>
                <c:pt idx="113">
                  <c:v>173.25</c:v>
                </c:pt>
                <c:pt idx="114">
                  <c:v>174</c:v>
                </c:pt>
                <c:pt idx="115">
                  <c:v>174</c:v>
                </c:pt>
                <c:pt idx="116">
                  <c:v>174.25</c:v>
                </c:pt>
                <c:pt idx="117">
                  <c:v>174</c:v>
                </c:pt>
                <c:pt idx="118">
                  <c:v>174.25</c:v>
                </c:pt>
                <c:pt idx="119">
                  <c:v>174.25</c:v>
                </c:pt>
                <c:pt idx="120">
                  <c:v>174.5</c:v>
                </c:pt>
                <c:pt idx="121">
                  <c:v>174.5</c:v>
                </c:pt>
                <c:pt idx="122">
                  <c:v>174.75</c:v>
                </c:pt>
                <c:pt idx="123">
                  <c:v>175</c:v>
                </c:pt>
                <c:pt idx="124">
                  <c:v>174.75</c:v>
                </c:pt>
                <c:pt idx="125">
                  <c:v>175</c:v>
                </c:pt>
                <c:pt idx="126">
                  <c:v>175.5</c:v>
                </c:pt>
                <c:pt idx="127">
                  <c:v>175.25</c:v>
                </c:pt>
                <c:pt idx="128">
                  <c:v>175.75</c:v>
                </c:pt>
                <c:pt idx="129">
                  <c:v>175.5</c:v>
                </c:pt>
                <c:pt idx="130">
                  <c:v>176.25</c:v>
                </c:pt>
                <c:pt idx="131">
                  <c:v>176.25</c:v>
                </c:pt>
                <c:pt idx="132">
                  <c:v>176.25</c:v>
                </c:pt>
                <c:pt idx="133">
                  <c:v>176.75</c:v>
                </c:pt>
                <c:pt idx="134">
                  <c:v>176.5</c:v>
                </c:pt>
                <c:pt idx="135">
                  <c:v>176.75</c:v>
                </c:pt>
                <c:pt idx="136">
                  <c:v>177.25</c:v>
                </c:pt>
                <c:pt idx="137">
                  <c:v>177.5</c:v>
                </c:pt>
                <c:pt idx="138">
                  <c:v>177.25</c:v>
                </c:pt>
                <c:pt idx="139">
                  <c:v>177.25</c:v>
                </c:pt>
                <c:pt idx="140">
                  <c:v>178</c:v>
                </c:pt>
                <c:pt idx="141">
                  <c:v>178.25</c:v>
                </c:pt>
                <c:pt idx="142">
                  <c:v>178.5</c:v>
                </c:pt>
                <c:pt idx="143">
                  <c:v>178.25</c:v>
                </c:pt>
                <c:pt idx="144">
                  <c:v>179</c:v>
                </c:pt>
                <c:pt idx="145">
                  <c:v>179.25</c:v>
                </c:pt>
                <c:pt idx="146">
                  <c:v>179</c:v>
                </c:pt>
                <c:pt idx="147">
                  <c:v>179.5</c:v>
                </c:pt>
                <c:pt idx="148">
                  <c:v>179.5</c:v>
                </c:pt>
                <c:pt idx="149">
                  <c:v>179.5</c:v>
                </c:pt>
                <c:pt idx="150">
                  <c:v>179.75</c:v>
                </c:pt>
                <c:pt idx="151">
                  <c:v>180.25</c:v>
                </c:pt>
                <c:pt idx="152">
                  <c:v>180.25</c:v>
                </c:pt>
                <c:pt idx="153">
                  <c:v>180.5</c:v>
                </c:pt>
                <c:pt idx="154">
                  <c:v>180.5</c:v>
                </c:pt>
                <c:pt idx="155">
                  <c:v>180.5</c:v>
                </c:pt>
                <c:pt idx="156">
                  <c:v>180.75</c:v>
                </c:pt>
                <c:pt idx="157">
                  <c:v>181</c:v>
                </c:pt>
                <c:pt idx="158">
                  <c:v>180.75</c:v>
                </c:pt>
                <c:pt idx="159">
                  <c:v>181.25</c:v>
                </c:pt>
                <c:pt idx="160">
                  <c:v>181.75</c:v>
                </c:pt>
                <c:pt idx="161">
                  <c:v>181.75</c:v>
                </c:pt>
                <c:pt idx="162">
                  <c:v>182</c:v>
                </c:pt>
                <c:pt idx="163">
                  <c:v>182.25</c:v>
                </c:pt>
                <c:pt idx="164">
                  <c:v>182.25</c:v>
                </c:pt>
                <c:pt idx="165">
                  <c:v>182.5</c:v>
                </c:pt>
                <c:pt idx="166">
                  <c:v>182</c:v>
                </c:pt>
                <c:pt idx="167">
                  <c:v>182.75</c:v>
                </c:pt>
                <c:pt idx="168">
                  <c:v>182.75</c:v>
                </c:pt>
                <c:pt idx="169">
                  <c:v>183</c:v>
                </c:pt>
                <c:pt idx="170">
                  <c:v>183</c:v>
                </c:pt>
                <c:pt idx="171">
                  <c:v>183</c:v>
                </c:pt>
                <c:pt idx="172">
                  <c:v>183</c:v>
                </c:pt>
                <c:pt idx="173">
                  <c:v>183</c:v>
                </c:pt>
                <c:pt idx="174">
                  <c:v>182.5</c:v>
                </c:pt>
                <c:pt idx="175">
                  <c:v>183.25</c:v>
                </c:pt>
                <c:pt idx="176">
                  <c:v>183.25</c:v>
                </c:pt>
                <c:pt idx="177">
                  <c:v>183</c:v>
                </c:pt>
                <c:pt idx="178">
                  <c:v>182.5</c:v>
                </c:pt>
                <c:pt idx="179">
                  <c:v>183.25</c:v>
                </c:pt>
                <c:pt idx="180">
                  <c:v>183.25</c:v>
                </c:pt>
                <c:pt idx="181">
                  <c:v>183.25</c:v>
                </c:pt>
                <c:pt idx="182">
                  <c:v>183.5</c:v>
                </c:pt>
                <c:pt idx="183">
                  <c:v>182.75</c:v>
                </c:pt>
                <c:pt idx="184">
                  <c:v>183.25</c:v>
                </c:pt>
                <c:pt idx="185">
                  <c:v>183</c:v>
                </c:pt>
                <c:pt idx="186">
                  <c:v>183.5</c:v>
                </c:pt>
                <c:pt idx="187">
                  <c:v>183.5</c:v>
                </c:pt>
                <c:pt idx="188">
                  <c:v>183.25</c:v>
                </c:pt>
                <c:pt idx="189">
                  <c:v>183.25</c:v>
                </c:pt>
                <c:pt idx="190">
                  <c:v>183.5</c:v>
                </c:pt>
                <c:pt idx="191">
                  <c:v>183.25</c:v>
                </c:pt>
                <c:pt idx="192">
                  <c:v>183</c:v>
                </c:pt>
                <c:pt idx="193">
                  <c:v>183.75</c:v>
                </c:pt>
                <c:pt idx="194">
                  <c:v>183.5</c:v>
                </c:pt>
                <c:pt idx="195">
                  <c:v>183.5</c:v>
                </c:pt>
                <c:pt idx="196">
                  <c:v>183.25</c:v>
                </c:pt>
                <c:pt idx="197">
                  <c:v>183.5</c:v>
                </c:pt>
                <c:pt idx="198">
                  <c:v>183.5</c:v>
                </c:pt>
                <c:pt idx="199">
                  <c:v>184</c:v>
                </c:pt>
                <c:pt idx="200">
                  <c:v>183.75</c:v>
                </c:pt>
                <c:pt idx="201">
                  <c:v>183.5</c:v>
                </c:pt>
                <c:pt idx="202">
                  <c:v>183.75</c:v>
                </c:pt>
                <c:pt idx="203">
                  <c:v>184</c:v>
                </c:pt>
                <c:pt idx="204">
                  <c:v>183.75</c:v>
                </c:pt>
                <c:pt idx="205">
                  <c:v>183.5</c:v>
                </c:pt>
                <c:pt idx="206">
                  <c:v>183.5</c:v>
                </c:pt>
                <c:pt idx="207">
                  <c:v>183.75</c:v>
                </c:pt>
                <c:pt idx="208">
                  <c:v>183.75</c:v>
                </c:pt>
                <c:pt idx="209">
                  <c:v>184</c:v>
                </c:pt>
                <c:pt idx="210">
                  <c:v>184</c:v>
                </c:pt>
                <c:pt idx="211">
                  <c:v>184</c:v>
                </c:pt>
                <c:pt idx="212">
                  <c:v>184</c:v>
                </c:pt>
                <c:pt idx="213">
                  <c:v>184</c:v>
                </c:pt>
                <c:pt idx="214">
                  <c:v>184</c:v>
                </c:pt>
                <c:pt idx="215">
                  <c:v>183.75</c:v>
                </c:pt>
                <c:pt idx="216">
                  <c:v>183.5</c:v>
                </c:pt>
                <c:pt idx="217">
                  <c:v>184.25</c:v>
                </c:pt>
                <c:pt idx="218">
                  <c:v>184</c:v>
                </c:pt>
                <c:pt idx="219">
                  <c:v>182.75</c:v>
                </c:pt>
                <c:pt idx="220">
                  <c:v>180.25</c:v>
                </c:pt>
                <c:pt idx="221">
                  <c:v>177</c:v>
                </c:pt>
                <c:pt idx="222">
                  <c:v>173.25</c:v>
                </c:pt>
                <c:pt idx="223">
                  <c:v>169.25</c:v>
                </c:pt>
                <c:pt idx="224">
                  <c:v>165.25</c:v>
                </c:pt>
                <c:pt idx="225">
                  <c:v>160.75</c:v>
                </c:pt>
                <c:pt idx="226">
                  <c:v>157.25</c:v>
                </c:pt>
                <c:pt idx="227">
                  <c:v>153.5</c:v>
                </c:pt>
                <c:pt idx="228">
                  <c:v>150.75</c:v>
                </c:pt>
                <c:pt idx="229">
                  <c:v>147.25</c:v>
                </c:pt>
                <c:pt idx="230">
                  <c:v>144.5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51-44D6-871A-E791E27C0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216896"/>
        <c:axId val="598219392"/>
      </c:scatterChart>
      <c:valAx>
        <c:axId val="59821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8219392"/>
        <c:crosses val="autoZero"/>
        <c:crossBetween val="midCat"/>
      </c:valAx>
      <c:valAx>
        <c:axId val="59821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821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Производная по 4 проливкам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1105421844667947E-2"/>
          <c:y val="7.9963518521948676E-2"/>
          <c:w val="0.87119685039370076"/>
          <c:h val="0.7816096598471125"/>
        </c:manualLayout>
      </c:layout>
      <c:scatterChart>
        <c:scatterStyle val="lineMarker"/>
        <c:varyColors val="0"/>
        <c:ser>
          <c:idx val="0"/>
          <c:order val="0"/>
          <c:tx>
            <c:v>Проливка 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6.7333333333333328E-2"/>
                  <c:y val="3.592155522165398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Лист1!$BJ$2:$BJ$141</c:f>
              <c:numCache>
                <c:formatCode>General</c:formatCode>
                <c:ptCount val="140"/>
                <c:pt idx="0">
                  <c:v>784</c:v>
                </c:pt>
                <c:pt idx="1">
                  <c:v>1034</c:v>
                </c:pt>
                <c:pt idx="2">
                  <c:v>1284</c:v>
                </c:pt>
                <c:pt idx="3">
                  <c:v>1535</c:v>
                </c:pt>
                <c:pt idx="4">
                  <c:v>1786</c:v>
                </c:pt>
                <c:pt idx="5">
                  <c:v>2037</c:v>
                </c:pt>
                <c:pt idx="6">
                  <c:v>2288</c:v>
                </c:pt>
                <c:pt idx="7">
                  <c:v>2539</c:v>
                </c:pt>
                <c:pt idx="8">
                  <c:v>2790</c:v>
                </c:pt>
                <c:pt idx="9">
                  <c:v>3041</c:v>
                </c:pt>
                <c:pt idx="10">
                  <c:v>3291</c:v>
                </c:pt>
                <c:pt idx="11">
                  <c:v>3541</c:v>
                </c:pt>
                <c:pt idx="12">
                  <c:v>3792</c:v>
                </c:pt>
                <c:pt idx="13">
                  <c:v>4043</c:v>
                </c:pt>
                <c:pt idx="14">
                  <c:v>4294</c:v>
                </c:pt>
                <c:pt idx="15">
                  <c:v>4545</c:v>
                </c:pt>
                <c:pt idx="16">
                  <c:v>4796</c:v>
                </c:pt>
                <c:pt idx="17">
                  <c:v>5047</c:v>
                </c:pt>
                <c:pt idx="18">
                  <c:v>5297</c:v>
                </c:pt>
                <c:pt idx="19">
                  <c:v>5548</c:v>
                </c:pt>
                <c:pt idx="20">
                  <c:v>5799</c:v>
                </c:pt>
                <c:pt idx="21">
                  <c:v>6049</c:v>
                </c:pt>
                <c:pt idx="22">
                  <c:v>6300</c:v>
                </c:pt>
                <c:pt idx="23">
                  <c:v>6551</c:v>
                </c:pt>
                <c:pt idx="24">
                  <c:v>6802</c:v>
                </c:pt>
                <c:pt idx="25">
                  <c:v>7053</c:v>
                </c:pt>
                <c:pt idx="26">
                  <c:v>7304</c:v>
                </c:pt>
                <c:pt idx="27">
                  <c:v>7554</c:v>
                </c:pt>
                <c:pt idx="28">
                  <c:v>7805</c:v>
                </c:pt>
                <c:pt idx="29">
                  <c:v>8056</c:v>
                </c:pt>
                <c:pt idx="30">
                  <c:v>8307</c:v>
                </c:pt>
                <c:pt idx="31">
                  <c:v>8558</c:v>
                </c:pt>
                <c:pt idx="32">
                  <c:v>8809</c:v>
                </c:pt>
                <c:pt idx="33">
                  <c:v>9060</c:v>
                </c:pt>
                <c:pt idx="34">
                  <c:v>9311</c:v>
                </c:pt>
                <c:pt idx="35">
                  <c:v>9561</c:v>
                </c:pt>
                <c:pt idx="36">
                  <c:v>9812</c:v>
                </c:pt>
                <c:pt idx="37">
                  <c:v>10062</c:v>
                </c:pt>
                <c:pt idx="38">
                  <c:v>10313</c:v>
                </c:pt>
                <c:pt idx="39">
                  <c:v>10564</c:v>
                </c:pt>
                <c:pt idx="40">
                  <c:v>10815</c:v>
                </c:pt>
                <c:pt idx="41">
                  <c:v>11066</c:v>
                </c:pt>
                <c:pt idx="42">
                  <c:v>11317</c:v>
                </c:pt>
                <c:pt idx="43">
                  <c:v>11567</c:v>
                </c:pt>
                <c:pt idx="44">
                  <c:v>11818</c:v>
                </c:pt>
                <c:pt idx="45">
                  <c:v>12069</c:v>
                </c:pt>
                <c:pt idx="46">
                  <c:v>12320</c:v>
                </c:pt>
                <c:pt idx="47">
                  <c:v>12571</c:v>
                </c:pt>
                <c:pt idx="48">
                  <c:v>12822</c:v>
                </c:pt>
                <c:pt idx="49">
                  <c:v>13073</c:v>
                </c:pt>
                <c:pt idx="50">
                  <c:v>13324</c:v>
                </c:pt>
                <c:pt idx="51">
                  <c:v>13574</c:v>
                </c:pt>
                <c:pt idx="52">
                  <c:v>13825</c:v>
                </c:pt>
                <c:pt idx="53">
                  <c:v>14075</c:v>
                </c:pt>
                <c:pt idx="54">
                  <c:v>14326</c:v>
                </c:pt>
                <c:pt idx="55">
                  <c:v>14577</c:v>
                </c:pt>
                <c:pt idx="56">
                  <c:v>14828</c:v>
                </c:pt>
                <c:pt idx="57">
                  <c:v>15079</c:v>
                </c:pt>
                <c:pt idx="58">
                  <c:v>15330</c:v>
                </c:pt>
                <c:pt idx="59">
                  <c:v>15580</c:v>
                </c:pt>
                <c:pt idx="60">
                  <c:v>15831</c:v>
                </c:pt>
                <c:pt idx="61">
                  <c:v>16082</c:v>
                </c:pt>
                <c:pt idx="62">
                  <c:v>16333</c:v>
                </c:pt>
                <c:pt idx="63">
                  <c:v>16584</c:v>
                </c:pt>
                <c:pt idx="64">
                  <c:v>16835</c:v>
                </c:pt>
                <c:pt idx="65">
                  <c:v>17086</c:v>
                </c:pt>
                <c:pt idx="66">
                  <c:v>17337</c:v>
                </c:pt>
                <c:pt idx="67">
                  <c:v>17588</c:v>
                </c:pt>
                <c:pt idx="68">
                  <c:v>17838</c:v>
                </c:pt>
                <c:pt idx="69">
                  <c:v>18089</c:v>
                </c:pt>
                <c:pt idx="70">
                  <c:v>18340</c:v>
                </c:pt>
                <c:pt idx="71">
                  <c:v>18590</c:v>
                </c:pt>
                <c:pt idx="72">
                  <c:v>18841</c:v>
                </c:pt>
                <c:pt idx="73">
                  <c:v>19092</c:v>
                </c:pt>
                <c:pt idx="74">
                  <c:v>19343</c:v>
                </c:pt>
                <c:pt idx="75">
                  <c:v>19594</c:v>
                </c:pt>
                <c:pt idx="76">
                  <c:v>19844</c:v>
                </c:pt>
                <c:pt idx="77">
                  <c:v>20095</c:v>
                </c:pt>
                <c:pt idx="78">
                  <c:v>20346</c:v>
                </c:pt>
                <c:pt idx="79">
                  <c:v>20597</c:v>
                </c:pt>
                <c:pt idx="80">
                  <c:v>20848</c:v>
                </c:pt>
                <c:pt idx="81">
                  <c:v>21099</c:v>
                </c:pt>
                <c:pt idx="82">
                  <c:v>21350</c:v>
                </c:pt>
                <c:pt idx="83">
                  <c:v>21601</c:v>
                </c:pt>
                <c:pt idx="84">
                  <c:v>21851</c:v>
                </c:pt>
                <c:pt idx="85">
                  <c:v>22102</c:v>
                </c:pt>
                <c:pt idx="86">
                  <c:v>22353</c:v>
                </c:pt>
                <c:pt idx="87">
                  <c:v>22604</c:v>
                </c:pt>
                <c:pt idx="88">
                  <c:v>22854</c:v>
                </c:pt>
                <c:pt idx="89">
                  <c:v>23105</c:v>
                </c:pt>
                <c:pt idx="90">
                  <c:v>23356</c:v>
                </c:pt>
                <c:pt idx="91">
                  <c:v>23607</c:v>
                </c:pt>
                <c:pt idx="92">
                  <c:v>23857</c:v>
                </c:pt>
                <c:pt idx="93">
                  <c:v>24108</c:v>
                </c:pt>
                <c:pt idx="94">
                  <c:v>24359</c:v>
                </c:pt>
                <c:pt idx="95">
                  <c:v>24610</c:v>
                </c:pt>
                <c:pt idx="96">
                  <c:v>24861</c:v>
                </c:pt>
                <c:pt idx="97">
                  <c:v>25112</c:v>
                </c:pt>
                <c:pt idx="98">
                  <c:v>25363</c:v>
                </c:pt>
                <c:pt idx="99">
                  <c:v>25614</c:v>
                </c:pt>
                <c:pt idx="100">
                  <c:v>25865</c:v>
                </c:pt>
                <c:pt idx="101">
                  <c:v>26115</c:v>
                </c:pt>
                <c:pt idx="102">
                  <c:v>26366</c:v>
                </c:pt>
                <c:pt idx="103">
                  <c:v>26617</c:v>
                </c:pt>
                <c:pt idx="104">
                  <c:v>26868</c:v>
                </c:pt>
                <c:pt idx="105">
                  <c:v>27118</c:v>
                </c:pt>
                <c:pt idx="106">
                  <c:v>27369</c:v>
                </c:pt>
                <c:pt idx="107">
                  <c:v>27620</c:v>
                </c:pt>
                <c:pt idx="108">
                  <c:v>27871</c:v>
                </c:pt>
                <c:pt idx="109">
                  <c:v>28121</c:v>
                </c:pt>
                <c:pt idx="110">
                  <c:v>28372</c:v>
                </c:pt>
                <c:pt idx="111">
                  <c:v>28623</c:v>
                </c:pt>
                <c:pt idx="112">
                  <c:v>28874</c:v>
                </c:pt>
                <c:pt idx="113">
                  <c:v>29125</c:v>
                </c:pt>
                <c:pt idx="114">
                  <c:v>29376</c:v>
                </c:pt>
                <c:pt idx="115">
                  <c:v>29627</c:v>
                </c:pt>
                <c:pt idx="116">
                  <c:v>29878</c:v>
                </c:pt>
                <c:pt idx="117">
                  <c:v>30128</c:v>
                </c:pt>
                <c:pt idx="118">
                  <c:v>30379</c:v>
                </c:pt>
                <c:pt idx="119">
                  <c:v>30630</c:v>
                </c:pt>
                <c:pt idx="120">
                  <c:v>30881</c:v>
                </c:pt>
                <c:pt idx="121">
                  <c:v>31132</c:v>
                </c:pt>
                <c:pt idx="122">
                  <c:v>31382</c:v>
                </c:pt>
                <c:pt idx="123">
                  <c:v>31633</c:v>
                </c:pt>
                <c:pt idx="124">
                  <c:v>31884</c:v>
                </c:pt>
                <c:pt idx="125">
                  <c:v>32134</c:v>
                </c:pt>
                <c:pt idx="126">
                  <c:v>32385</c:v>
                </c:pt>
                <c:pt idx="127">
                  <c:v>32636</c:v>
                </c:pt>
                <c:pt idx="128">
                  <c:v>32887</c:v>
                </c:pt>
                <c:pt idx="129">
                  <c:v>33138</c:v>
                </c:pt>
                <c:pt idx="130">
                  <c:v>33389</c:v>
                </c:pt>
                <c:pt idx="131">
                  <c:v>33640</c:v>
                </c:pt>
                <c:pt idx="132">
                  <c:v>33891</c:v>
                </c:pt>
                <c:pt idx="133">
                  <c:v>34142</c:v>
                </c:pt>
                <c:pt idx="134">
                  <c:v>34392</c:v>
                </c:pt>
                <c:pt idx="135">
                  <c:v>34643</c:v>
                </c:pt>
                <c:pt idx="136">
                  <c:v>34894</c:v>
                </c:pt>
                <c:pt idx="137">
                  <c:v>35145</c:v>
                </c:pt>
                <c:pt idx="138">
                  <c:v>35396</c:v>
                </c:pt>
                <c:pt idx="139">
                  <c:v>35646</c:v>
                </c:pt>
              </c:numCache>
            </c:numRef>
          </c:xVal>
          <c:yVal>
            <c:numRef>
              <c:f>Лист1!$BL$2:$BL$141</c:f>
              <c:numCache>
                <c:formatCode>General</c:formatCode>
                <c:ptCount val="140"/>
                <c:pt idx="10">
                  <c:v>6.75</c:v>
                </c:pt>
                <c:pt idx="11">
                  <c:v>7.25</c:v>
                </c:pt>
                <c:pt idx="12">
                  <c:v>7.25</c:v>
                </c:pt>
                <c:pt idx="13">
                  <c:v>7.25</c:v>
                </c:pt>
                <c:pt idx="14">
                  <c:v>6.5</c:v>
                </c:pt>
                <c:pt idx="15">
                  <c:v>6</c:v>
                </c:pt>
                <c:pt idx="16">
                  <c:v>6</c:v>
                </c:pt>
                <c:pt idx="17">
                  <c:v>5</c:v>
                </c:pt>
                <c:pt idx="18">
                  <c:v>4.75</c:v>
                </c:pt>
                <c:pt idx="19">
                  <c:v>4.5</c:v>
                </c:pt>
                <c:pt idx="20">
                  <c:v>4.25</c:v>
                </c:pt>
                <c:pt idx="21">
                  <c:v>3.5</c:v>
                </c:pt>
                <c:pt idx="22">
                  <c:v>3.75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2.75</c:v>
                </c:pt>
                <c:pt idx="27">
                  <c:v>2.25</c:v>
                </c:pt>
                <c:pt idx="28">
                  <c:v>2.25</c:v>
                </c:pt>
                <c:pt idx="29">
                  <c:v>2.25</c:v>
                </c:pt>
                <c:pt idx="30">
                  <c:v>2</c:v>
                </c:pt>
                <c:pt idx="31">
                  <c:v>1.75</c:v>
                </c:pt>
                <c:pt idx="32">
                  <c:v>2.25</c:v>
                </c:pt>
                <c:pt idx="33">
                  <c:v>0.75</c:v>
                </c:pt>
                <c:pt idx="34">
                  <c:v>2.5</c:v>
                </c:pt>
                <c:pt idx="35">
                  <c:v>1.25</c:v>
                </c:pt>
                <c:pt idx="36">
                  <c:v>1.5</c:v>
                </c:pt>
                <c:pt idx="37">
                  <c:v>1.25</c:v>
                </c:pt>
                <c:pt idx="38">
                  <c:v>1.5</c:v>
                </c:pt>
                <c:pt idx="39">
                  <c:v>1.25</c:v>
                </c:pt>
                <c:pt idx="40">
                  <c:v>0.75</c:v>
                </c:pt>
                <c:pt idx="41">
                  <c:v>1.75</c:v>
                </c:pt>
                <c:pt idx="42">
                  <c:v>0.75</c:v>
                </c:pt>
                <c:pt idx="43">
                  <c:v>1</c:v>
                </c:pt>
                <c:pt idx="44">
                  <c:v>0.25</c:v>
                </c:pt>
                <c:pt idx="45">
                  <c:v>1.25</c:v>
                </c:pt>
                <c:pt idx="46">
                  <c:v>0.75</c:v>
                </c:pt>
                <c:pt idx="47">
                  <c:v>1</c:v>
                </c:pt>
                <c:pt idx="48">
                  <c:v>0.75</c:v>
                </c:pt>
                <c:pt idx="49">
                  <c:v>0.25</c:v>
                </c:pt>
                <c:pt idx="50">
                  <c:v>0.25</c:v>
                </c:pt>
                <c:pt idx="51">
                  <c:v>1</c:v>
                </c:pt>
                <c:pt idx="52">
                  <c:v>0.5</c:v>
                </c:pt>
                <c:pt idx="53">
                  <c:v>0.5</c:v>
                </c:pt>
                <c:pt idx="54">
                  <c:v>0.75</c:v>
                </c:pt>
                <c:pt idx="55">
                  <c:v>0</c:v>
                </c:pt>
                <c:pt idx="56">
                  <c:v>0.25</c:v>
                </c:pt>
                <c:pt idx="57">
                  <c:v>0.75</c:v>
                </c:pt>
                <c:pt idx="58">
                  <c:v>0.5</c:v>
                </c:pt>
                <c:pt idx="59">
                  <c:v>0.75</c:v>
                </c:pt>
                <c:pt idx="60">
                  <c:v>0.25</c:v>
                </c:pt>
                <c:pt idx="61">
                  <c:v>0.5</c:v>
                </c:pt>
                <c:pt idx="62">
                  <c:v>0</c:v>
                </c:pt>
                <c:pt idx="63">
                  <c:v>0.5</c:v>
                </c:pt>
                <c:pt idx="64">
                  <c:v>0.25</c:v>
                </c:pt>
                <c:pt idx="65">
                  <c:v>0</c:v>
                </c:pt>
                <c:pt idx="66">
                  <c:v>0.75</c:v>
                </c:pt>
                <c:pt idx="67">
                  <c:v>0.25</c:v>
                </c:pt>
                <c:pt idx="68">
                  <c:v>0.25</c:v>
                </c:pt>
                <c:pt idx="69">
                  <c:v>0.25</c:v>
                </c:pt>
                <c:pt idx="70">
                  <c:v>0.25</c:v>
                </c:pt>
                <c:pt idx="71">
                  <c:v>0.75</c:v>
                </c:pt>
                <c:pt idx="72">
                  <c:v>0.25</c:v>
                </c:pt>
                <c:pt idx="73">
                  <c:v>0</c:v>
                </c:pt>
                <c:pt idx="74">
                  <c:v>0.5</c:v>
                </c:pt>
                <c:pt idx="75">
                  <c:v>-0.25</c:v>
                </c:pt>
                <c:pt idx="76">
                  <c:v>0.25</c:v>
                </c:pt>
                <c:pt idx="77">
                  <c:v>0.25</c:v>
                </c:pt>
                <c:pt idx="78">
                  <c:v>0.75</c:v>
                </c:pt>
                <c:pt idx="79">
                  <c:v>0</c:v>
                </c:pt>
                <c:pt idx="80">
                  <c:v>0</c:v>
                </c:pt>
                <c:pt idx="81">
                  <c:v>0.75</c:v>
                </c:pt>
                <c:pt idx="82">
                  <c:v>0</c:v>
                </c:pt>
                <c:pt idx="83">
                  <c:v>-0.5</c:v>
                </c:pt>
                <c:pt idx="84">
                  <c:v>1.25</c:v>
                </c:pt>
                <c:pt idx="85">
                  <c:v>0.25</c:v>
                </c:pt>
                <c:pt idx="86">
                  <c:v>-0.25</c:v>
                </c:pt>
                <c:pt idx="87">
                  <c:v>0.25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-0.25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BA-4984-9364-C41B7BBC06FE}"/>
            </c:ext>
          </c:extLst>
        </c:ser>
        <c:ser>
          <c:idx val="1"/>
          <c:order val="1"/>
          <c:tx>
            <c:v>Проливка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1980830059848682"/>
                  <c:y val="-0.4940221903031507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Лист1!$BJ$2:$BJ$141</c:f>
              <c:numCache>
                <c:formatCode>General</c:formatCode>
                <c:ptCount val="140"/>
                <c:pt idx="0">
                  <c:v>784</c:v>
                </c:pt>
                <c:pt idx="1">
                  <c:v>1034</c:v>
                </c:pt>
                <c:pt idx="2">
                  <c:v>1284</c:v>
                </c:pt>
                <c:pt idx="3">
                  <c:v>1535</c:v>
                </c:pt>
                <c:pt idx="4">
                  <c:v>1786</c:v>
                </c:pt>
                <c:pt idx="5">
                  <c:v>2037</c:v>
                </c:pt>
                <c:pt idx="6">
                  <c:v>2288</c:v>
                </c:pt>
                <c:pt idx="7">
                  <c:v>2539</c:v>
                </c:pt>
                <c:pt idx="8">
                  <c:v>2790</c:v>
                </c:pt>
                <c:pt idx="9">
                  <c:v>3041</c:v>
                </c:pt>
                <c:pt idx="10">
                  <c:v>3291</c:v>
                </c:pt>
                <c:pt idx="11">
                  <c:v>3541</c:v>
                </c:pt>
                <c:pt idx="12">
                  <c:v>3792</c:v>
                </c:pt>
                <c:pt idx="13">
                  <c:v>4043</c:v>
                </c:pt>
                <c:pt idx="14">
                  <c:v>4294</c:v>
                </c:pt>
                <c:pt idx="15">
                  <c:v>4545</c:v>
                </c:pt>
                <c:pt idx="16">
                  <c:v>4796</c:v>
                </c:pt>
                <c:pt idx="17">
                  <c:v>5047</c:v>
                </c:pt>
                <c:pt idx="18">
                  <c:v>5297</c:v>
                </c:pt>
                <c:pt idx="19">
                  <c:v>5548</c:v>
                </c:pt>
                <c:pt idx="20">
                  <c:v>5799</c:v>
                </c:pt>
                <c:pt idx="21">
                  <c:v>6049</c:v>
                </c:pt>
                <c:pt idx="22">
                  <c:v>6300</c:v>
                </c:pt>
                <c:pt idx="23">
                  <c:v>6551</c:v>
                </c:pt>
                <c:pt idx="24">
                  <c:v>6802</c:v>
                </c:pt>
                <c:pt idx="25">
                  <c:v>7053</c:v>
                </c:pt>
                <c:pt idx="26">
                  <c:v>7304</c:v>
                </c:pt>
                <c:pt idx="27">
                  <c:v>7554</c:v>
                </c:pt>
                <c:pt idx="28">
                  <c:v>7805</c:v>
                </c:pt>
                <c:pt idx="29">
                  <c:v>8056</c:v>
                </c:pt>
                <c:pt idx="30">
                  <c:v>8307</c:v>
                </c:pt>
                <c:pt idx="31">
                  <c:v>8558</c:v>
                </c:pt>
                <c:pt idx="32">
                  <c:v>8809</c:v>
                </c:pt>
                <c:pt idx="33">
                  <c:v>9060</c:v>
                </c:pt>
                <c:pt idx="34">
                  <c:v>9311</c:v>
                </c:pt>
                <c:pt idx="35">
                  <c:v>9561</c:v>
                </c:pt>
                <c:pt idx="36">
                  <c:v>9812</c:v>
                </c:pt>
                <c:pt idx="37">
                  <c:v>10062</c:v>
                </c:pt>
                <c:pt idx="38">
                  <c:v>10313</c:v>
                </c:pt>
                <c:pt idx="39">
                  <c:v>10564</c:v>
                </c:pt>
                <c:pt idx="40">
                  <c:v>10815</c:v>
                </c:pt>
                <c:pt idx="41">
                  <c:v>11066</c:v>
                </c:pt>
                <c:pt idx="42">
                  <c:v>11317</c:v>
                </c:pt>
                <c:pt idx="43">
                  <c:v>11567</c:v>
                </c:pt>
                <c:pt idx="44">
                  <c:v>11818</c:v>
                </c:pt>
                <c:pt idx="45">
                  <c:v>12069</c:v>
                </c:pt>
                <c:pt idx="46">
                  <c:v>12320</c:v>
                </c:pt>
                <c:pt idx="47">
                  <c:v>12571</c:v>
                </c:pt>
                <c:pt idx="48">
                  <c:v>12822</c:v>
                </c:pt>
                <c:pt idx="49">
                  <c:v>13073</c:v>
                </c:pt>
                <c:pt idx="50">
                  <c:v>13324</c:v>
                </c:pt>
                <c:pt idx="51">
                  <c:v>13574</c:v>
                </c:pt>
                <c:pt idx="52">
                  <c:v>13825</c:v>
                </c:pt>
                <c:pt idx="53">
                  <c:v>14075</c:v>
                </c:pt>
                <c:pt idx="54">
                  <c:v>14326</c:v>
                </c:pt>
                <c:pt idx="55">
                  <c:v>14577</c:v>
                </c:pt>
                <c:pt idx="56">
                  <c:v>14828</c:v>
                </c:pt>
                <c:pt idx="57">
                  <c:v>15079</c:v>
                </c:pt>
                <c:pt idx="58">
                  <c:v>15330</c:v>
                </c:pt>
                <c:pt idx="59">
                  <c:v>15580</c:v>
                </c:pt>
                <c:pt idx="60">
                  <c:v>15831</c:v>
                </c:pt>
                <c:pt idx="61">
                  <c:v>16082</c:v>
                </c:pt>
                <c:pt idx="62">
                  <c:v>16333</c:v>
                </c:pt>
                <c:pt idx="63">
                  <c:v>16584</c:v>
                </c:pt>
                <c:pt idx="64">
                  <c:v>16835</c:v>
                </c:pt>
                <c:pt idx="65">
                  <c:v>17086</c:v>
                </c:pt>
                <c:pt idx="66">
                  <c:v>17337</c:v>
                </c:pt>
                <c:pt idx="67">
                  <c:v>17588</c:v>
                </c:pt>
                <c:pt idx="68">
                  <c:v>17838</c:v>
                </c:pt>
                <c:pt idx="69">
                  <c:v>18089</c:v>
                </c:pt>
                <c:pt idx="70">
                  <c:v>18340</c:v>
                </c:pt>
                <c:pt idx="71">
                  <c:v>18590</c:v>
                </c:pt>
                <c:pt idx="72">
                  <c:v>18841</c:v>
                </c:pt>
                <c:pt idx="73">
                  <c:v>19092</c:v>
                </c:pt>
                <c:pt idx="74">
                  <c:v>19343</c:v>
                </c:pt>
                <c:pt idx="75">
                  <c:v>19594</c:v>
                </c:pt>
                <c:pt idx="76">
                  <c:v>19844</c:v>
                </c:pt>
                <c:pt idx="77">
                  <c:v>20095</c:v>
                </c:pt>
                <c:pt idx="78">
                  <c:v>20346</c:v>
                </c:pt>
                <c:pt idx="79">
                  <c:v>20597</c:v>
                </c:pt>
                <c:pt idx="80">
                  <c:v>20848</c:v>
                </c:pt>
                <c:pt idx="81">
                  <c:v>21099</c:v>
                </c:pt>
                <c:pt idx="82">
                  <c:v>21350</c:v>
                </c:pt>
                <c:pt idx="83">
                  <c:v>21601</c:v>
                </c:pt>
                <c:pt idx="84">
                  <c:v>21851</c:v>
                </c:pt>
                <c:pt idx="85">
                  <c:v>22102</c:v>
                </c:pt>
                <c:pt idx="86">
                  <c:v>22353</c:v>
                </c:pt>
                <c:pt idx="87">
                  <c:v>22604</c:v>
                </c:pt>
                <c:pt idx="88">
                  <c:v>22854</c:v>
                </c:pt>
                <c:pt idx="89">
                  <c:v>23105</c:v>
                </c:pt>
                <c:pt idx="90">
                  <c:v>23356</c:v>
                </c:pt>
                <c:pt idx="91">
                  <c:v>23607</c:v>
                </c:pt>
                <c:pt idx="92">
                  <c:v>23857</c:v>
                </c:pt>
                <c:pt idx="93">
                  <c:v>24108</c:v>
                </c:pt>
                <c:pt idx="94">
                  <c:v>24359</c:v>
                </c:pt>
                <c:pt idx="95">
                  <c:v>24610</c:v>
                </c:pt>
                <c:pt idx="96">
                  <c:v>24861</c:v>
                </c:pt>
                <c:pt idx="97">
                  <c:v>25112</c:v>
                </c:pt>
                <c:pt idx="98">
                  <c:v>25363</c:v>
                </c:pt>
                <c:pt idx="99">
                  <c:v>25614</c:v>
                </c:pt>
                <c:pt idx="100">
                  <c:v>25865</c:v>
                </c:pt>
                <c:pt idx="101">
                  <c:v>26115</c:v>
                </c:pt>
                <c:pt idx="102">
                  <c:v>26366</c:v>
                </c:pt>
                <c:pt idx="103">
                  <c:v>26617</c:v>
                </c:pt>
                <c:pt idx="104">
                  <c:v>26868</c:v>
                </c:pt>
                <c:pt idx="105">
                  <c:v>27118</c:v>
                </c:pt>
                <c:pt idx="106">
                  <c:v>27369</c:v>
                </c:pt>
                <c:pt idx="107">
                  <c:v>27620</c:v>
                </c:pt>
                <c:pt idx="108">
                  <c:v>27871</c:v>
                </c:pt>
                <c:pt idx="109">
                  <c:v>28121</c:v>
                </c:pt>
                <c:pt idx="110">
                  <c:v>28372</c:v>
                </c:pt>
                <c:pt idx="111">
                  <c:v>28623</c:v>
                </c:pt>
                <c:pt idx="112">
                  <c:v>28874</c:v>
                </c:pt>
                <c:pt idx="113">
                  <c:v>29125</c:v>
                </c:pt>
                <c:pt idx="114">
                  <c:v>29376</c:v>
                </c:pt>
                <c:pt idx="115">
                  <c:v>29627</c:v>
                </c:pt>
                <c:pt idx="116">
                  <c:v>29878</c:v>
                </c:pt>
                <c:pt idx="117">
                  <c:v>30128</c:v>
                </c:pt>
                <c:pt idx="118">
                  <c:v>30379</c:v>
                </c:pt>
                <c:pt idx="119">
                  <c:v>30630</c:v>
                </c:pt>
                <c:pt idx="120">
                  <c:v>30881</c:v>
                </c:pt>
                <c:pt idx="121">
                  <c:v>31132</c:v>
                </c:pt>
                <c:pt idx="122">
                  <c:v>31382</c:v>
                </c:pt>
                <c:pt idx="123">
                  <c:v>31633</c:v>
                </c:pt>
                <c:pt idx="124">
                  <c:v>31884</c:v>
                </c:pt>
                <c:pt idx="125">
                  <c:v>32134</c:v>
                </c:pt>
                <c:pt idx="126">
                  <c:v>32385</c:v>
                </c:pt>
                <c:pt idx="127">
                  <c:v>32636</c:v>
                </c:pt>
                <c:pt idx="128">
                  <c:v>32887</c:v>
                </c:pt>
                <c:pt idx="129">
                  <c:v>33138</c:v>
                </c:pt>
                <c:pt idx="130">
                  <c:v>33389</c:v>
                </c:pt>
                <c:pt idx="131">
                  <c:v>33640</c:v>
                </c:pt>
                <c:pt idx="132">
                  <c:v>33891</c:v>
                </c:pt>
                <c:pt idx="133">
                  <c:v>34142</c:v>
                </c:pt>
                <c:pt idx="134">
                  <c:v>34392</c:v>
                </c:pt>
                <c:pt idx="135">
                  <c:v>34643</c:v>
                </c:pt>
                <c:pt idx="136">
                  <c:v>34894</c:v>
                </c:pt>
                <c:pt idx="137">
                  <c:v>35145</c:v>
                </c:pt>
                <c:pt idx="138">
                  <c:v>35396</c:v>
                </c:pt>
                <c:pt idx="139">
                  <c:v>35646</c:v>
                </c:pt>
              </c:numCache>
            </c:numRef>
          </c:xVal>
          <c:yVal>
            <c:numRef>
              <c:f>Лист1!$AM$2:$AM$86</c:f>
              <c:numCache>
                <c:formatCode>General</c:formatCode>
                <c:ptCount val="85"/>
                <c:pt idx="8">
                  <c:v>4.5</c:v>
                </c:pt>
                <c:pt idx="9">
                  <c:v>4.5</c:v>
                </c:pt>
                <c:pt idx="10">
                  <c:v>4.5</c:v>
                </c:pt>
                <c:pt idx="11">
                  <c:v>4.75</c:v>
                </c:pt>
                <c:pt idx="12">
                  <c:v>4.75</c:v>
                </c:pt>
                <c:pt idx="13">
                  <c:v>4.5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3.5</c:v>
                </c:pt>
                <c:pt idx="18">
                  <c:v>3.5</c:v>
                </c:pt>
                <c:pt idx="19">
                  <c:v>2.75</c:v>
                </c:pt>
                <c:pt idx="20">
                  <c:v>3.25</c:v>
                </c:pt>
                <c:pt idx="21">
                  <c:v>3.25</c:v>
                </c:pt>
                <c:pt idx="22">
                  <c:v>2.75</c:v>
                </c:pt>
                <c:pt idx="23">
                  <c:v>2.75</c:v>
                </c:pt>
                <c:pt idx="24">
                  <c:v>2.75</c:v>
                </c:pt>
                <c:pt idx="25">
                  <c:v>2.5</c:v>
                </c:pt>
                <c:pt idx="26">
                  <c:v>1.75</c:v>
                </c:pt>
                <c:pt idx="27">
                  <c:v>2.5</c:v>
                </c:pt>
                <c:pt idx="28">
                  <c:v>1.75</c:v>
                </c:pt>
                <c:pt idx="29">
                  <c:v>2</c:v>
                </c:pt>
                <c:pt idx="30">
                  <c:v>2</c:v>
                </c:pt>
                <c:pt idx="31">
                  <c:v>1.25</c:v>
                </c:pt>
                <c:pt idx="32">
                  <c:v>2.25</c:v>
                </c:pt>
                <c:pt idx="33">
                  <c:v>1.5</c:v>
                </c:pt>
                <c:pt idx="34">
                  <c:v>1.5</c:v>
                </c:pt>
                <c:pt idx="35">
                  <c:v>1.5</c:v>
                </c:pt>
                <c:pt idx="36">
                  <c:v>0.75</c:v>
                </c:pt>
                <c:pt idx="37">
                  <c:v>2</c:v>
                </c:pt>
                <c:pt idx="38">
                  <c:v>0.75</c:v>
                </c:pt>
                <c:pt idx="39">
                  <c:v>0.75</c:v>
                </c:pt>
                <c:pt idx="40">
                  <c:v>1</c:v>
                </c:pt>
                <c:pt idx="41">
                  <c:v>1.25</c:v>
                </c:pt>
                <c:pt idx="42">
                  <c:v>0.25</c:v>
                </c:pt>
                <c:pt idx="43">
                  <c:v>1.25</c:v>
                </c:pt>
                <c:pt idx="44">
                  <c:v>0.75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A2-8ABA-4984-9364-C41B7BBC06FE}"/>
            </c:ext>
          </c:extLst>
        </c:ser>
        <c:ser>
          <c:idx val="2"/>
          <c:order val="2"/>
          <c:tx>
            <c:v>Проливка 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forward val="4000"/>
            <c:dispRSqr val="0"/>
            <c:dispEq val="0"/>
          </c:trendline>
          <c:xVal>
            <c:numRef>
              <c:f>Лист1!$AQ$27:$AQ$64</c:f>
              <c:numCache>
                <c:formatCode>General</c:formatCode>
                <c:ptCount val="38"/>
                <c:pt idx="0">
                  <c:v>517</c:v>
                </c:pt>
                <c:pt idx="1">
                  <c:v>767</c:v>
                </c:pt>
                <c:pt idx="2">
                  <c:v>1017</c:v>
                </c:pt>
                <c:pt idx="3">
                  <c:v>1268</c:v>
                </c:pt>
                <c:pt idx="4">
                  <c:v>1519</c:v>
                </c:pt>
                <c:pt idx="5">
                  <c:v>1770</c:v>
                </c:pt>
                <c:pt idx="6">
                  <c:v>2021</c:v>
                </c:pt>
                <c:pt idx="7">
                  <c:v>2272</c:v>
                </c:pt>
                <c:pt idx="8">
                  <c:v>2523</c:v>
                </c:pt>
                <c:pt idx="9">
                  <c:v>2772</c:v>
                </c:pt>
                <c:pt idx="10">
                  <c:v>3023</c:v>
                </c:pt>
                <c:pt idx="11">
                  <c:v>3274</c:v>
                </c:pt>
                <c:pt idx="12">
                  <c:v>3525</c:v>
                </c:pt>
                <c:pt idx="13">
                  <c:v>3776</c:v>
                </c:pt>
                <c:pt idx="14">
                  <c:v>4027</c:v>
                </c:pt>
                <c:pt idx="15">
                  <c:v>4278</c:v>
                </c:pt>
                <c:pt idx="16">
                  <c:v>4528</c:v>
                </c:pt>
                <c:pt idx="17">
                  <c:v>4778</c:v>
                </c:pt>
                <c:pt idx="18">
                  <c:v>5029</c:v>
                </c:pt>
                <c:pt idx="19">
                  <c:v>5280</c:v>
                </c:pt>
                <c:pt idx="20">
                  <c:v>5531</c:v>
                </c:pt>
                <c:pt idx="21">
                  <c:v>5782</c:v>
                </c:pt>
                <c:pt idx="22">
                  <c:v>6033</c:v>
                </c:pt>
                <c:pt idx="23">
                  <c:v>6284</c:v>
                </c:pt>
                <c:pt idx="24">
                  <c:v>6535</c:v>
                </c:pt>
                <c:pt idx="25">
                  <c:v>6785</c:v>
                </c:pt>
                <c:pt idx="26">
                  <c:v>7036</c:v>
                </c:pt>
                <c:pt idx="27">
                  <c:v>7287</c:v>
                </c:pt>
                <c:pt idx="28">
                  <c:v>7538</c:v>
                </c:pt>
                <c:pt idx="29">
                  <c:v>7789</c:v>
                </c:pt>
                <c:pt idx="30">
                  <c:v>8039</c:v>
                </c:pt>
                <c:pt idx="31">
                  <c:v>8290</c:v>
                </c:pt>
                <c:pt idx="32">
                  <c:v>8541</c:v>
                </c:pt>
                <c:pt idx="33">
                  <c:v>8791</c:v>
                </c:pt>
                <c:pt idx="34">
                  <c:v>9042</c:v>
                </c:pt>
                <c:pt idx="35">
                  <c:v>9293</c:v>
                </c:pt>
                <c:pt idx="36">
                  <c:v>9544</c:v>
                </c:pt>
                <c:pt idx="37">
                  <c:v>9795</c:v>
                </c:pt>
              </c:numCache>
            </c:numRef>
          </c:xVal>
          <c:yVal>
            <c:numRef>
              <c:f>Лист1!$AT$27:$AT$64</c:f>
              <c:numCache>
                <c:formatCode>General</c:formatCode>
                <c:ptCount val="38"/>
                <c:pt idx="0">
                  <c:v>5.5</c:v>
                </c:pt>
                <c:pt idx="1">
                  <c:v>4.75</c:v>
                </c:pt>
                <c:pt idx="2">
                  <c:v>5</c:v>
                </c:pt>
                <c:pt idx="3">
                  <c:v>4.75</c:v>
                </c:pt>
                <c:pt idx="4">
                  <c:v>5</c:v>
                </c:pt>
                <c:pt idx="5">
                  <c:v>4.5</c:v>
                </c:pt>
                <c:pt idx="6">
                  <c:v>4.75</c:v>
                </c:pt>
                <c:pt idx="7">
                  <c:v>4.5</c:v>
                </c:pt>
                <c:pt idx="8">
                  <c:v>4</c:v>
                </c:pt>
                <c:pt idx="9">
                  <c:v>4</c:v>
                </c:pt>
                <c:pt idx="10">
                  <c:v>3.75</c:v>
                </c:pt>
                <c:pt idx="11">
                  <c:v>3.5</c:v>
                </c:pt>
                <c:pt idx="12">
                  <c:v>3</c:v>
                </c:pt>
                <c:pt idx="13">
                  <c:v>3.75</c:v>
                </c:pt>
                <c:pt idx="14">
                  <c:v>3.25</c:v>
                </c:pt>
                <c:pt idx="15">
                  <c:v>3.25</c:v>
                </c:pt>
                <c:pt idx="16">
                  <c:v>2.25</c:v>
                </c:pt>
                <c:pt idx="17">
                  <c:v>3.25</c:v>
                </c:pt>
                <c:pt idx="18">
                  <c:v>2.5</c:v>
                </c:pt>
                <c:pt idx="19">
                  <c:v>2.75</c:v>
                </c:pt>
                <c:pt idx="20">
                  <c:v>2.25</c:v>
                </c:pt>
                <c:pt idx="21">
                  <c:v>2.75</c:v>
                </c:pt>
                <c:pt idx="22">
                  <c:v>1.25</c:v>
                </c:pt>
                <c:pt idx="23">
                  <c:v>3</c:v>
                </c:pt>
                <c:pt idx="24">
                  <c:v>2.25</c:v>
                </c:pt>
                <c:pt idx="25">
                  <c:v>2</c:v>
                </c:pt>
                <c:pt idx="26">
                  <c:v>1.75</c:v>
                </c:pt>
                <c:pt idx="27">
                  <c:v>2</c:v>
                </c:pt>
                <c:pt idx="28">
                  <c:v>2.25</c:v>
                </c:pt>
                <c:pt idx="29">
                  <c:v>2.25</c:v>
                </c:pt>
                <c:pt idx="30">
                  <c:v>2</c:v>
                </c:pt>
                <c:pt idx="31">
                  <c:v>2.25</c:v>
                </c:pt>
                <c:pt idx="32">
                  <c:v>1.75</c:v>
                </c:pt>
                <c:pt idx="33">
                  <c:v>1.25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A7-8ABA-4984-9364-C41B7BBC0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3114720"/>
        <c:axId val="995666448"/>
      </c:scatterChart>
      <c:valAx>
        <c:axId val="1043114720"/>
        <c:scaling>
          <c:orientation val="minMax"/>
          <c:max val="2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5666448"/>
        <c:crosses val="autoZero"/>
        <c:crossBetween val="midCat"/>
      </c:valAx>
      <c:valAx>
        <c:axId val="995666448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3114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4 проливки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4 проливка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Лист1!$BE$6:$BE$236</c:f>
              <c:numCache>
                <c:formatCode>General</c:formatCode>
                <c:ptCount val="231"/>
                <c:pt idx="0">
                  <c:v>284</c:v>
                </c:pt>
                <c:pt idx="1">
                  <c:v>535</c:v>
                </c:pt>
                <c:pt idx="2">
                  <c:v>786</c:v>
                </c:pt>
                <c:pt idx="3">
                  <c:v>1037</c:v>
                </c:pt>
                <c:pt idx="4">
                  <c:v>1288</c:v>
                </c:pt>
                <c:pt idx="5">
                  <c:v>1539</c:v>
                </c:pt>
                <c:pt idx="6">
                  <c:v>1790</c:v>
                </c:pt>
                <c:pt idx="7">
                  <c:v>2041</c:v>
                </c:pt>
                <c:pt idx="8">
                  <c:v>2290</c:v>
                </c:pt>
                <c:pt idx="9">
                  <c:v>2541</c:v>
                </c:pt>
                <c:pt idx="10">
                  <c:v>2792</c:v>
                </c:pt>
                <c:pt idx="11">
                  <c:v>3043</c:v>
                </c:pt>
                <c:pt idx="12">
                  <c:v>3294</c:v>
                </c:pt>
                <c:pt idx="13">
                  <c:v>3545</c:v>
                </c:pt>
                <c:pt idx="14">
                  <c:v>3796</c:v>
                </c:pt>
                <c:pt idx="15">
                  <c:v>4047</c:v>
                </c:pt>
                <c:pt idx="16">
                  <c:v>4297</c:v>
                </c:pt>
                <c:pt idx="17">
                  <c:v>4548</c:v>
                </c:pt>
                <c:pt idx="18">
                  <c:v>4798</c:v>
                </c:pt>
                <c:pt idx="19">
                  <c:v>5049</c:v>
                </c:pt>
                <c:pt idx="20">
                  <c:v>5300</c:v>
                </c:pt>
                <c:pt idx="21">
                  <c:v>5551</c:v>
                </c:pt>
                <c:pt idx="22">
                  <c:v>5802</c:v>
                </c:pt>
                <c:pt idx="23">
                  <c:v>6053</c:v>
                </c:pt>
                <c:pt idx="24">
                  <c:v>6304</c:v>
                </c:pt>
                <c:pt idx="25">
                  <c:v>6554</c:v>
                </c:pt>
                <c:pt idx="26">
                  <c:v>6805</c:v>
                </c:pt>
                <c:pt idx="27">
                  <c:v>7056</c:v>
                </c:pt>
                <c:pt idx="28">
                  <c:v>7307</c:v>
                </c:pt>
                <c:pt idx="29">
                  <c:v>7558</c:v>
                </c:pt>
                <c:pt idx="30">
                  <c:v>7808</c:v>
                </c:pt>
                <c:pt idx="31">
                  <c:v>8059</c:v>
                </c:pt>
                <c:pt idx="32">
                  <c:v>8310</c:v>
                </c:pt>
                <c:pt idx="33">
                  <c:v>8560</c:v>
                </c:pt>
                <c:pt idx="34">
                  <c:v>8811</c:v>
                </c:pt>
                <c:pt idx="35">
                  <c:v>9062</c:v>
                </c:pt>
                <c:pt idx="36">
                  <c:v>9313</c:v>
                </c:pt>
                <c:pt idx="37">
                  <c:v>9564</c:v>
                </c:pt>
                <c:pt idx="38">
                  <c:v>9815</c:v>
                </c:pt>
                <c:pt idx="39">
                  <c:v>10066</c:v>
                </c:pt>
                <c:pt idx="40">
                  <c:v>10317</c:v>
                </c:pt>
                <c:pt idx="41">
                  <c:v>10567</c:v>
                </c:pt>
                <c:pt idx="42">
                  <c:v>10818</c:v>
                </c:pt>
                <c:pt idx="43">
                  <c:v>11069</c:v>
                </c:pt>
                <c:pt idx="44">
                  <c:v>11320</c:v>
                </c:pt>
                <c:pt idx="45">
                  <c:v>11571</c:v>
                </c:pt>
                <c:pt idx="46">
                  <c:v>11822</c:v>
                </c:pt>
                <c:pt idx="47">
                  <c:v>12072</c:v>
                </c:pt>
                <c:pt idx="48">
                  <c:v>12323</c:v>
                </c:pt>
                <c:pt idx="49">
                  <c:v>12573</c:v>
                </c:pt>
                <c:pt idx="50">
                  <c:v>12824</c:v>
                </c:pt>
                <c:pt idx="51">
                  <c:v>13075</c:v>
                </c:pt>
                <c:pt idx="52">
                  <c:v>13326</c:v>
                </c:pt>
                <c:pt idx="53">
                  <c:v>13577</c:v>
                </c:pt>
                <c:pt idx="54">
                  <c:v>13828</c:v>
                </c:pt>
                <c:pt idx="55">
                  <c:v>14079</c:v>
                </c:pt>
                <c:pt idx="56">
                  <c:v>14330</c:v>
                </c:pt>
                <c:pt idx="57">
                  <c:v>14580</c:v>
                </c:pt>
                <c:pt idx="58">
                  <c:v>14831</c:v>
                </c:pt>
                <c:pt idx="59">
                  <c:v>15082</c:v>
                </c:pt>
                <c:pt idx="60">
                  <c:v>15333</c:v>
                </c:pt>
                <c:pt idx="61">
                  <c:v>15584</c:v>
                </c:pt>
                <c:pt idx="62">
                  <c:v>15835</c:v>
                </c:pt>
                <c:pt idx="63">
                  <c:v>16086</c:v>
                </c:pt>
                <c:pt idx="64">
                  <c:v>16337</c:v>
                </c:pt>
                <c:pt idx="65">
                  <c:v>16587</c:v>
                </c:pt>
                <c:pt idx="66">
                  <c:v>16837</c:v>
                </c:pt>
                <c:pt idx="67">
                  <c:v>17088</c:v>
                </c:pt>
                <c:pt idx="68">
                  <c:v>17339</c:v>
                </c:pt>
                <c:pt idx="69">
                  <c:v>17590</c:v>
                </c:pt>
                <c:pt idx="70">
                  <c:v>17841</c:v>
                </c:pt>
                <c:pt idx="71">
                  <c:v>18092</c:v>
                </c:pt>
                <c:pt idx="72">
                  <c:v>18343</c:v>
                </c:pt>
                <c:pt idx="73">
                  <c:v>18594</c:v>
                </c:pt>
                <c:pt idx="74">
                  <c:v>18844</c:v>
                </c:pt>
                <c:pt idx="75">
                  <c:v>19095</c:v>
                </c:pt>
                <c:pt idx="76">
                  <c:v>19346</c:v>
                </c:pt>
                <c:pt idx="77">
                  <c:v>19597</c:v>
                </c:pt>
                <c:pt idx="78">
                  <c:v>19848</c:v>
                </c:pt>
                <c:pt idx="79">
                  <c:v>20099</c:v>
                </c:pt>
                <c:pt idx="80">
                  <c:v>20350</c:v>
                </c:pt>
                <c:pt idx="81">
                  <c:v>20601</c:v>
                </c:pt>
                <c:pt idx="82">
                  <c:v>20850</c:v>
                </c:pt>
                <c:pt idx="83">
                  <c:v>21101</c:v>
                </c:pt>
                <c:pt idx="84">
                  <c:v>21352</c:v>
                </c:pt>
                <c:pt idx="85">
                  <c:v>21603</c:v>
                </c:pt>
                <c:pt idx="86">
                  <c:v>21854</c:v>
                </c:pt>
                <c:pt idx="87">
                  <c:v>22105</c:v>
                </c:pt>
                <c:pt idx="88">
                  <c:v>22356</c:v>
                </c:pt>
                <c:pt idx="89">
                  <c:v>22607</c:v>
                </c:pt>
                <c:pt idx="90">
                  <c:v>22857</c:v>
                </c:pt>
                <c:pt idx="91">
                  <c:v>23108</c:v>
                </c:pt>
                <c:pt idx="92">
                  <c:v>23359</c:v>
                </c:pt>
                <c:pt idx="93">
                  <c:v>23610</c:v>
                </c:pt>
                <c:pt idx="94">
                  <c:v>23861</c:v>
                </c:pt>
                <c:pt idx="95">
                  <c:v>24112</c:v>
                </c:pt>
                <c:pt idx="96">
                  <c:v>24363</c:v>
                </c:pt>
                <c:pt idx="97">
                  <c:v>24614</c:v>
                </c:pt>
                <c:pt idx="98">
                  <c:v>24865</c:v>
                </c:pt>
                <c:pt idx="99">
                  <c:v>25114</c:v>
                </c:pt>
                <c:pt idx="100">
                  <c:v>25365</c:v>
                </c:pt>
                <c:pt idx="101">
                  <c:v>25616</c:v>
                </c:pt>
                <c:pt idx="102">
                  <c:v>25867</c:v>
                </c:pt>
                <c:pt idx="103">
                  <c:v>26118</c:v>
                </c:pt>
                <c:pt idx="104">
                  <c:v>26369</c:v>
                </c:pt>
                <c:pt idx="105">
                  <c:v>26620</c:v>
                </c:pt>
                <c:pt idx="106">
                  <c:v>26871</c:v>
                </c:pt>
                <c:pt idx="107">
                  <c:v>27121</c:v>
                </c:pt>
                <c:pt idx="108">
                  <c:v>27372</c:v>
                </c:pt>
                <c:pt idx="109">
                  <c:v>27623</c:v>
                </c:pt>
                <c:pt idx="110">
                  <c:v>27874</c:v>
                </c:pt>
                <c:pt idx="111">
                  <c:v>28125</c:v>
                </c:pt>
                <c:pt idx="112">
                  <c:v>28376</c:v>
                </c:pt>
                <c:pt idx="113">
                  <c:v>28627</c:v>
                </c:pt>
                <c:pt idx="114">
                  <c:v>28878</c:v>
                </c:pt>
                <c:pt idx="115">
                  <c:v>29128</c:v>
                </c:pt>
                <c:pt idx="116">
                  <c:v>29379</c:v>
                </c:pt>
                <c:pt idx="117">
                  <c:v>29629</c:v>
                </c:pt>
                <c:pt idx="118">
                  <c:v>29880</c:v>
                </c:pt>
                <c:pt idx="119">
                  <c:v>30131</c:v>
                </c:pt>
                <c:pt idx="120">
                  <c:v>30382</c:v>
                </c:pt>
                <c:pt idx="121">
                  <c:v>30633</c:v>
                </c:pt>
                <c:pt idx="122">
                  <c:v>30884</c:v>
                </c:pt>
                <c:pt idx="123">
                  <c:v>31134</c:v>
                </c:pt>
                <c:pt idx="124">
                  <c:v>31385</c:v>
                </c:pt>
                <c:pt idx="125">
                  <c:v>31636</c:v>
                </c:pt>
                <c:pt idx="126">
                  <c:v>31887</c:v>
                </c:pt>
                <c:pt idx="127">
                  <c:v>32138</c:v>
                </c:pt>
                <c:pt idx="128">
                  <c:v>32389</c:v>
                </c:pt>
                <c:pt idx="129">
                  <c:v>32640</c:v>
                </c:pt>
                <c:pt idx="130">
                  <c:v>32891</c:v>
                </c:pt>
                <c:pt idx="131">
                  <c:v>33142</c:v>
                </c:pt>
                <c:pt idx="132">
                  <c:v>33392</c:v>
                </c:pt>
                <c:pt idx="133">
                  <c:v>33643</c:v>
                </c:pt>
                <c:pt idx="134">
                  <c:v>33893</c:v>
                </c:pt>
                <c:pt idx="135">
                  <c:v>34144</c:v>
                </c:pt>
                <c:pt idx="136">
                  <c:v>34395</c:v>
                </c:pt>
                <c:pt idx="137">
                  <c:v>34646</c:v>
                </c:pt>
                <c:pt idx="138">
                  <c:v>34897</c:v>
                </c:pt>
                <c:pt idx="139">
                  <c:v>35148</c:v>
                </c:pt>
                <c:pt idx="140">
                  <c:v>35398</c:v>
                </c:pt>
                <c:pt idx="141">
                  <c:v>35649</c:v>
                </c:pt>
                <c:pt idx="142">
                  <c:v>35900</c:v>
                </c:pt>
                <c:pt idx="143">
                  <c:v>36151</c:v>
                </c:pt>
                <c:pt idx="144">
                  <c:v>36402</c:v>
                </c:pt>
                <c:pt idx="145">
                  <c:v>36653</c:v>
                </c:pt>
                <c:pt idx="146">
                  <c:v>36904</c:v>
                </c:pt>
                <c:pt idx="147">
                  <c:v>37155</c:v>
                </c:pt>
                <c:pt idx="148">
                  <c:v>37405</c:v>
                </c:pt>
                <c:pt idx="149">
                  <c:v>37656</c:v>
                </c:pt>
                <c:pt idx="150">
                  <c:v>37907</c:v>
                </c:pt>
                <c:pt idx="151">
                  <c:v>38157</c:v>
                </c:pt>
                <c:pt idx="152">
                  <c:v>38408</c:v>
                </c:pt>
                <c:pt idx="153">
                  <c:v>38659</c:v>
                </c:pt>
                <c:pt idx="154">
                  <c:v>38910</c:v>
                </c:pt>
                <c:pt idx="155">
                  <c:v>39161</c:v>
                </c:pt>
                <c:pt idx="156">
                  <c:v>39411</c:v>
                </c:pt>
                <c:pt idx="157">
                  <c:v>39662</c:v>
                </c:pt>
                <c:pt idx="158">
                  <c:v>39913</c:v>
                </c:pt>
                <c:pt idx="159">
                  <c:v>40164</c:v>
                </c:pt>
                <c:pt idx="160">
                  <c:v>40415</c:v>
                </c:pt>
                <c:pt idx="161">
                  <c:v>40666</c:v>
                </c:pt>
                <c:pt idx="162">
                  <c:v>40917</c:v>
                </c:pt>
                <c:pt idx="163">
                  <c:v>41168</c:v>
                </c:pt>
                <c:pt idx="164">
                  <c:v>41419</c:v>
                </c:pt>
                <c:pt idx="165">
                  <c:v>41669</c:v>
                </c:pt>
                <c:pt idx="166">
                  <c:v>41920</c:v>
                </c:pt>
                <c:pt idx="167">
                  <c:v>42171</c:v>
                </c:pt>
                <c:pt idx="168">
                  <c:v>42422</c:v>
                </c:pt>
                <c:pt idx="169">
                  <c:v>42672</c:v>
                </c:pt>
                <c:pt idx="170">
                  <c:v>42923</c:v>
                </c:pt>
                <c:pt idx="171">
                  <c:v>43174</c:v>
                </c:pt>
                <c:pt idx="172">
                  <c:v>43425</c:v>
                </c:pt>
                <c:pt idx="173">
                  <c:v>43675</c:v>
                </c:pt>
                <c:pt idx="174">
                  <c:v>43926</c:v>
                </c:pt>
                <c:pt idx="175">
                  <c:v>44177</c:v>
                </c:pt>
                <c:pt idx="176">
                  <c:v>44428</c:v>
                </c:pt>
                <c:pt idx="177">
                  <c:v>44679</c:v>
                </c:pt>
                <c:pt idx="178">
                  <c:v>44930</c:v>
                </c:pt>
                <c:pt idx="179">
                  <c:v>45181</c:v>
                </c:pt>
                <c:pt idx="180">
                  <c:v>45432</c:v>
                </c:pt>
                <c:pt idx="181">
                  <c:v>45682</c:v>
                </c:pt>
                <c:pt idx="182">
                  <c:v>45933</c:v>
                </c:pt>
                <c:pt idx="183">
                  <c:v>46184</c:v>
                </c:pt>
                <c:pt idx="184">
                  <c:v>46435</c:v>
                </c:pt>
                <c:pt idx="185">
                  <c:v>46686</c:v>
                </c:pt>
                <c:pt idx="186">
                  <c:v>46936</c:v>
                </c:pt>
                <c:pt idx="187">
                  <c:v>47187</c:v>
                </c:pt>
                <c:pt idx="188">
                  <c:v>47438</c:v>
                </c:pt>
                <c:pt idx="189">
                  <c:v>47688</c:v>
                </c:pt>
                <c:pt idx="190">
                  <c:v>47939</c:v>
                </c:pt>
                <c:pt idx="191">
                  <c:v>48190</c:v>
                </c:pt>
                <c:pt idx="192">
                  <c:v>48441</c:v>
                </c:pt>
                <c:pt idx="193">
                  <c:v>48692</c:v>
                </c:pt>
                <c:pt idx="194">
                  <c:v>48943</c:v>
                </c:pt>
                <c:pt idx="195">
                  <c:v>49194</c:v>
                </c:pt>
                <c:pt idx="196">
                  <c:v>49445</c:v>
                </c:pt>
                <c:pt idx="197">
                  <c:v>49696</c:v>
                </c:pt>
                <c:pt idx="198">
                  <c:v>49946</c:v>
                </c:pt>
                <c:pt idx="199">
                  <c:v>50197</c:v>
                </c:pt>
                <c:pt idx="200">
                  <c:v>50448</c:v>
                </c:pt>
                <c:pt idx="201">
                  <c:v>50699</c:v>
                </c:pt>
                <c:pt idx="202">
                  <c:v>50950</c:v>
                </c:pt>
                <c:pt idx="203">
                  <c:v>51200</c:v>
                </c:pt>
                <c:pt idx="204">
                  <c:v>51451</c:v>
                </c:pt>
                <c:pt idx="205">
                  <c:v>51702</c:v>
                </c:pt>
                <c:pt idx="206">
                  <c:v>51952</c:v>
                </c:pt>
                <c:pt idx="207">
                  <c:v>52203</c:v>
                </c:pt>
                <c:pt idx="208">
                  <c:v>52454</c:v>
                </c:pt>
                <c:pt idx="209">
                  <c:v>52705</c:v>
                </c:pt>
                <c:pt idx="210">
                  <c:v>52956</c:v>
                </c:pt>
                <c:pt idx="211">
                  <c:v>53207</c:v>
                </c:pt>
                <c:pt idx="212">
                  <c:v>53458</c:v>
                </c:pt>
                <c:pt idx="213">
                  <c:v>53709</c:v>
                </c:pt>
                <c:pt idx="214">
                  <c:v>53959</c:v>
                </c:pt>
                <c:pt idx="215">
                  <c:v>54210</c:v>
                </c:pt>
                <c:pt idx="216">
                  <c:v>54461</c:v>
                </c:pt>
                <c:pt idx="217">
                  <c:v>54712</c:v>
                </c:pt>
                <c:pt idx="218">
                  <c:v>54963</c:v>
                </c:pt>
                <c:pt idx="219">
                  <c:v>55214</c:v>
                </c:pt>
                <c:pt idx="220">
                  <c:v>55464</c:v>
                </c:pt>
                <c:pt idx="221">
                  <c:v>55715</c:v>
                </c:pt>
                <c:pt idx="222">
                  <c:v>55965</c:v>
                </c:pt>
                <c:pt idx="223">
                  <c:v>56216</c:v>
                </c:pt>
                <c:pt idx="224">
                  <c:v>56467</c:v>
                </c:pt>
                <c:pt idx="225">
                  <c:v>56718</c:v>
                </c:pt>
                <c:pt idx="226">
                  <c:v>56969</c:v>
                </c:pt>
                <c:pt idx="227">
                  <c:v>57220</c:v>
                </c:pt>
                <c:pt idx="228">
                  <c:v>57471</c:v>
                </c:pt>
                <c:pt idx="229">
                  <c:v>57722</c:v>
                </c:pt>
                <c:pt idx="230">
                  <c:v>57972</c:v>
                </c:pt>
              </c:numCache>
            </c:numRef>
          </c:xVal>
          <c:yVal>
            <c:numRef>
              <c:f>Лист1!$BF$6:$BF$236</c:f>
              <c:numCache>
                <c:formatCode>General</c:formatCode>
                <c:ptCount val="231"/>
                <c:pt idx="0">
                  <c:v>22.25</c:v>
                </c:pt>
                <c:pt idx="1">
                  <c:v>23</c:v>
                </c:pt>
                <c:pt idx="2">
                  <c:v>24.5</c:v>
                </c:pt>
                <c:pt idx="3">
                  <c:v>26</c:v>
                </c:pt>
                <c:pt idx="4">
                  <c:v>27.75</c:v>
                </c:pt>
                <c:pt idx="5">
                  <c:v>29.75</c:v>
                </c:pt>
                <c:pt idx="6">
                  <c:v>32</c:v>
                </c:pt>
                <c:pt idx="7">
                  <c:v>35.25</c:v>
                </c:pt>
                <c:pt idx="8">
                  <c:v>38.5</c:v>
                </c:pt>
                <c:pt idx="9">
                  <c:v>41.75</c:v>
                </c:pt>
                <c:pt idx="10">
                  <c:v>46</c:v>
                </c:pt>
                <c:pt idx="11">
                  <c:v>50.5</c:v>
                </c:pt>
                <c:pt idx="12">
                  <c:v>55.5</c:v>
                </c:pt>
                <c:pt idx="13">
                  <c:v>60</c:v>
                </c:pt>
                <c:pt idx="14">
                  <c:v>65.25</c:v>
                </c:pt>
                <c:pt idx="15">
                  <c:v>70</c:v>
                </c:pt>
                <c:pt idx="16">
                  <c:v>74.5</c:v>
                </c:pt>
                <c:pt idx="17">
                  <c:v>79</c:v>
                </c:pt>
                <c:pt idx="18">
                  <c:v>83.5</c:v>
                </c:pt>
                <c:pt idx="19">
                  <c:v>87.25</c:v>
                </c:pt>
                <c:pt idx="20">
                  <c:v>91.25</c:v>
                </c:pt>
                <c:pt idx="21">
                  <c:v>95</c:v>
                </c:pt>
                <c:pt idx="22">
                  <c:v>98.5</c:v>
                </c:pt>
                <c:pt idx="23">
                  <c:v>101.75</c:v>
                </c:pt>
                <c:pt idx="24">
                  <c:v>104.75</c:v>
                </c:pt>
                <c:pt idx="25">
                  <c:v>108</c:v>
                </c:pt>
                <c:pt idx="26">
                  <c:v>110.75</c:v>
                </c:pt>
                <c:pt idx="27">
                  <c:v>113.25</c:v>
                </c:pt>
                <c:pt idx="28">
                  <c:v>115.25</c:v>
                </c:pt>
                <c:pt idx="29">
                  <c:v>118</c:v>
                </c:pt>
                <c:pt idx="30">
                  <c:v>120.25</c:v>
                </c:pt>
                <c:pt idx="31">
                  <c:v>121.75</c:v>
                </c:pt>
                <c:pt idx="32">
                  <c:v>124.5</c:v>
                </c:pt>
                <c:pt idx="33">
                  <c:v>126.25</c:v>
                </c:pt>
                <c:pt idx="34">
                  <c:v>127.5</c:v>
                </c:pt>
                <c:pt idx="35">
                  <c:v>130.25</c:v>
                </c:pt>
                <c:pt idx="36">
                  <c:v>131</c:v>
                </c:pt>
                <c:pt idx="37">
                  <c:v>133.5</c:v>
                </c:pt>
                <c:pt idx="38">
                  <c:v>134.5</c:v>
                </c:pt>
                <c:pt idx="39">
                  <c:v>136.25</c:v>
                </c:pt>
                <c:pt idx="40">
                  <c:v>137.5</c:v>
                </c:pt>
                <c:pt idx="41">
                  <c:v>139</c:v>
                </c:pt>
                <c:pt idx="42">
                  <c:v>140</c:v>
                </c:pt>
                <c:pt idx="43">
                  <c:v>141</c:v>
                </c:pt>
                <c:pt idx="44">
                  <c:v>142.75</c:v>
                </c:pt>
                <c:pt idx="45">
                  <c:v>143.75</c:v>
                </c:pt>
                <c:pt idx="46">
                  <c:v>144.25</c:v>
                </c:pt>
                <c:pt idx="47">
                  <c:v>146</c:v>
                </c:pt>
                <c:pt idx="48">
                  <c:v>147</c:v>
                </c:pt>
                <c:pt idx="49">
                  <c:v>148</c:v>
                </c:pt>
                <c:pt idx="50">
                  <c:v>148.25</c:v>
                </c:pt>
                <c:pt idx="51">
                  <c:v>149.75</c:v>
                </c:pt>
                <c:pt idx="52">
                  <c:v>150.5</c:v>
                </c:pt>
                <c:pt idx="53">
                  <c:v>151</c:v>
                </c:pt>
                <c:pt idx="54">
                  <c:v>152</c:v>
                </c:pt>
                <c:pt idx="55">
                  <c:v>153</c:v>
                </c:pt>
                <c:pt idx="56">
                  <c:v>153.75</c:v>
                </c:pt>
                <c:pt idx="57">
                  <c:v>154.25</c:v>
                </c:pt>
                <c:pt idx="58">
                  <c:v>154.75</c:v>
                </c:pt>
                <c:pt idx="59">
                  <c:v>155.75</c:v>
                </c:pt>
                <c:pt idx="60">
                  <c:v>156.5</c:v>
                </c:pt>
                <c:pt idx="61">
                  <c:v>157.25</c:v>
                </c:pt>
                <c:pt idx="62">
                  <c:v>157.75</c:v>
                </c:pt>
                <c:pt idx="63">
                  <c:v>157.75</c:v>
                </c:pt>
                <c:pt idx="64">
                  <c:v>159.25</c:v>
                </c:pt>
                <c:pt idx="65">
                  <c:v>159.5</c:v>
                </c:pt>
                <c:pt idx="66">
                  <c:v>160.5</c:v>
                </c:pt>
                <c:pt idx="67">
                  <c:v>160.5</c:v>
                </c:pt>
                <c:pt idx="68">
                  <c:v>161.25</c:v>
                </c:pt>
                <c:pt idx="69">
                  <c:v>161.75</c:v>
                </c:pt>
                <c:pt idx="70">
                  <c:v>162</c:v>
                </c:pt>
                <c:pt idx="71">
                  <c:v>162.75</c:v>
                </c:pt>
                <c:pt idx="72">
                  <c:v>163</c:v>
                </c:pt>
                <c:pt idx="73">
                  <c:v>163.5</c:v>
                </c:pt>
                <c:pt idx="74">
                  <c:v>164</c:v>
                </c:pt>
                <c:pt idx="75">
                  <c:v>164.5</c:v>
                </c:pt>
                <c:pt idx="76">
                  <c:v>164.75</c:v>
                </c:pt>
                <c:pt idx="77">
                  <c:v>165.5</c:v>
                </c:pt>
                <c:pt idx="78">
                  <c:v>166.25</c:v>
                </c:pt>
                <c:pt idx="79">
                  <c:v>166</c:v>
                </c:pt>
                <c:pt idx="80">
                  <c:v>166.75</c:v>
                </c:pt>
                <c:pt idx="81">
                  <c:v>167</c:v>
                </c:pt>
                <c:pt idx="82">
                  <c:v>167.5</c:v>
                </c:pt>
                <c:pt idx="83">
                  <c:v>167.5</c:v>
                </c:pt>
                <c:pt idx="84">
                  <c:v>168.25</c:v>
                </c:pt>
                <c:pt idx="85">
                  <c:v>168.5</c:v>
                </c:pt>
                <c:pt idx="86">
                  <c:v>168.5</c:v>
                </c:pt>
                <c:pt idx="87">
                  <c:v>169.25</c:v>
                </c:pt>
                <c:pt idx="88">
                  <c:v>168.25</c:v>
                </c:pt>
                <c:pt idx="89">
                  <c:v>169.25</c:v>
                </c:pt>
                <c:pt idx="90">
                  <c:v>169.75</c:v>
                </c:pt>
                <c:pt idx="91">
                  <c:v>170</c:v>
                </c:pt>
                <c:pt idx="92">
                  <c:v>170.25</c:v>
                </c:pt>
                <c:pt idx="93">
                  <c:v>170.25</c:v>
                </c:pt>
                <c:pt idx="94">
                  <c:v>170.75</c:v>
                </c:pt>
                <c:pt idx="95">
                  <c:v>171</c:v>
                </c:pt>
                <c:pt idx="96">
                  <c:v>171.25</c:v>
                </c:pt>
                <c:pt idx="97">
                  <c:v>171.25</c:v>
                </c:pt>
                <c:pt idx="98">
                  <c:v>171.5</c:v>
                </c:pt>
                <c:pt idx="99">
                  <c:v>172</c:v>
                </c:pt>
                <c:pt idx="100">
                  <c:v>171.5</c:v>
                </c:pt>
                <c:pt idx="101">
                  <c:v>172</c:v>
                </c:pt>
                <c:pt idx="102">
                  <c:v>172.5</c:v>
                </c:pt>
                <c:pt idx="103">
                  <c:v>172.75</c:v>
                </c:pt>
                <c:pt idx="104">
                  <c:v>172.5</c:v>
                </c:pt>
                <c:pt idx="105">
                  <c:v>172.5</c:v>
                </c:pt>
                <c:pt idx="106">
                  <c:v>172.75</c:v>
                </c:pt>
                <c:pt idx="107">
                  <c:v>173.25</c:v>
                </c:pt>
                <c:pt idx="108">
                  <c:v>173.25</c:v>
                </c:pt>
                <c:pt idx="109">
                  <c:v>173.25</c:v>
                </c:pt>
                <c:pt idx="110">
                  <c:v>173.5</c:v>
                </c:pt>
                <c:pt idx="111">
                  <c:v>173.75</c:v>
                </c:pt>
                <c:pt idx="112">
                  <c:v>173.75</c:v>
                </c:pt>
                <c:pt idx="113">
                  <c:v>173.25</c:v>
                </c:pt>
                <c:pt idx="114">
                  <c:v>174</c:v>
                </c:pt>
                <c:pt idx="115">
                  <c:v>174</c:v>
                </c:pt>
                <c:pt idx="116">
                  <c:v>174.25</c:v>
                </c:pt>
                <c:pt idx="117">
                  <c:v>174</c:v>
                </c:pt>
                <c:pt idx="118">
                  <c:v>174.25</c:v>
                </c:pt>
                <c:pt idx="119">
                  <c:v>174.25</c:v>
                </c:pt>
                <c:pt idx="120">
                  <c:v>174.5</c:v>
                </c:pt>
                <c:pt idx="121">
                  <c:v>174.5</c:v>
                </c:pt>
                <c:pt idx="122">
                  <c:v>174.75</c:v>
                </c:pt>
                <c:pt idx="123">
                  <c:v>175</c:v>
                </c:pt>
                <c:pt idx="124">
                  <c:v>174.75</c:v>
                </c:pt>
                <c:pt idx="125">
                  <c:v>175</c:v>
                </c:pt>
                <c:pt idx="126">
                  <c:v>175.5</c:v>
                </c:pt>
                <c:pt idx="127">
                  <c:v>175.25</c:v>
                </c:pt>
                <c:pt idx="128">
                  <c:v>175.75</c:v>
                </c:pt>
                <c:pt idx="129">
                  <c:v>175.5</c:v>
                </c:pt>
                <c:pt idx="130">
                  <c:v>176.25</c:v>
                </c:pt>
                <c:pt idx="131">
                  <c:v>176.25</c:v>
                </c:pt>
                <c:pt idx="132">
                  <c:v>176.25</c:v>
                </c:pt>
                <c:pt idx="133">
                  <c:v>176.75</c:v>
                </c:pt>
                <c:pt idx="134">
                  <c:v>176.5</c:v>
                </c:pt>
                <c:pt idx="135">
                  <c:v>176.75</c:v>
                </c:pt>
                <c:pt idx="136">
                  <c:v>177.25</c:v>
                </c:pt>
                <c:pt idx="137">
                  <c:v>177.5</c:v>
                </c:pt>
                <c:pt idx="138">
                  <c:v>177.25</c:v>
                </c:pt>
                <c:pt idx="139">
                  <c:v>177.25</c:v>
                </c:pt>
                <c:pt idx="140">
                  <c:v>178</c:v>
                </c:pt>
                <c:pt idx="141">
                  <c:v>178.25</c:v>
                </c:pt>
                <c:pt idx="142">
                  <c:v>178.5</c:v>
                </c:pt>
                <c:pt idx="143">
                  <c:v>178.25</c:v>
                </c:pt>
                <c:pt idx="144">
                  <c:v>179</c:v>
                </c:pt>
                <c:pt idx="145">
                  <c:v>179.25</c:v>
                </c:pt>
                <c:pt idx="146">
                  <c:v>179</c:v>
                </c:pt>
                <c:pt idx="147">
                  <c:v>179.5</c:v>
                </c:pt>
                <c:pt idx="148">
                  <c:v>179.5</c:v>
                </c:pt>
                <c:pt idx="149">
                  <c:v>179.5</c:v>
                </c:pt>
                <c:pt idx="150">
                  <c:v>179.75</c:v>
                </c:pt>
                <c:pt idx="151">
                  <c:v>180.25</c:v>
                </c:pt>
                <c:pt idx="152">
                  <c:v>180.25</c:v>
                </c:pt>
                <c:pt idx="153">
                  <c:v>180.5</c:v>
                </c:pt>
                <c:pt idx="154">
                  <c:v>180.5</c:v>
                </c:pt>
                <c:pt idx="155">
                  <c:v>180.5</c:v>
                </c:pt>
                <c:pt idx="156">
                  <c:v>180.75</c:v>
                </c:pt>
                <c:pt idx="157">
                  <c:v>181</c:v>
                </c:pt>
                <c:pt idx="158">
                  <c:v>180.75</c:v>
                </c:pt>
                <c:pt idx="159">
                  <c:v>181.25</c:v>
                </c:pt>
                <c:pt idx="160">
                  <c:v>181.75</c:v>
                </c:pt>
                <c:pt idx="161">
                  <c:v>181.75</c:v>
                </c:pt>
                <c:pt idx="162">
                  <c:v>182</c:v>
                </c:pt>
                <c:pt idx="163">
                  <c:v>182.25</c:v>
                </c:pt>
                <c:pt idx="164">
                  <c:v>182.25</c:v>
                </c:pt>
                <c:pt idx="165">
                  <c:v>182.5</c:v>
                </c:pt>
                <c:pt idx="166">
                  <c:v>182</c:v>
                </c:pt>
                <c:pt idx="167">
                  <c:v>182.75</c:v>
                </c:pt>
                <c:pt idx="168">
                  <c:v>182.75</c:v>
                </c:pt>
                <c:pt idx="169">
                  <c:v>183</c:v>
                </c:pt>
                <c:pt idx="170">
                  <c:v>183</c:v>
                </c:pt>
                <c:pt idx="171">
                  <c:v>183</c:v>
                </c:pt>
                <c:pt idx="172">
                  <c:v>183</c:v>
                </c:pt>
                <c:pt idx="173">
                  <c:v>183</c:v>
                </c:pt>
                <c:pt idx="174">
                  <c:v>182.5</c:v>
                </c:pt>
                <c:pt idx="175">
                  <c:v>183.25</c:v>
                </c:pt>
                <c:pt idx="176">
                  <c:v>183.25</c:v>
                </c:pt>
                <c:pt idx="177">
                  <c:v>183</c:v>
                </c:pt>
                <c:pt idx="178">
                  <c:v>182.5</c:v>
                </c:pt>
                <c:pt idx="179">
                  <c:v>183.25</c:v>
                </c:pt>
                <c:pt idx="180">
                  <c:v>183.25</c:v>
                </c:pt>
                <c:pt idx="181">
                  <c:v>183.25</c:v>
                </c:pt>
                <c:pt idx="182">
                  <c:v>183.5</c:v>
                </c:pt>
                <c:pt idx="183">
                  <c:v>182.75</c:v>
                </c:pt>
                <c:pt idx="184">
                  <c:v>183.25</c:v>
                </c:pt>
                <c:pt idx="185">
                  <c:v>183</c:v>
                </c:pt>
                <c:pt idx="186">
                  <c:v>183.5</c:v>
                </c:pt>
                <c:pt idx="187">
                  <c:v>183.5</c:v>
                </c:pt>
                <c:pt idx="188">
                  <c:v>183.25</c:v>
                </c:pt>
                <c:pt idx="189">
                  <c:v>183.25</c:v>
                </c:pt>
                <c:pt idx="190">
                  <c:v>183.5</c:v>
                </c:pt>
                <c:pt idx="191">
                  <c:v>183.25</c:v>
                </c:pt>
                <c:pt idx="192">
                  <c:v>183</c:v>
                </c:pt>
                <c:pt idx="193">
                  <c:v>183.75</c:v>
                </c:pt>
                <c:pt idx="194">
                  <c:v>183.5</c:v>
                </c:pt>
                <c:pt idx="195">
                  <c:v>183.5</c:v>
                </c:pt>
                <c:pt idx="196">
                  <c:v>183.25</c:v>
                </c:pt>
                <c:pt idx="197">
                  <c:v>183.5</c:v>
                </c:pt>
                <c:pt idx="198">
                  <c:v>183.5</c:v>
                </c:pt>
                <c:pt idx="199">
                  <c:v>184</c:v>
                </c:pt>
                <c:pt idx="200">
                  <c:v>183.75</c:v>
                </c:pt>
                <c:pt idx="201">
                  <c:v>183.5</c:v>
                </c:pt>
                <c:pt idx="202">
                  <c:v>183.75</c:v>
                </c:pt>
                <c:pt idx="203">
                  <c:v>184</c:v>
                </c:pt>
                <c:pt idx="204">
                  <c:v>183.75</c:v>
                </c:pt>
                <c:pt idx="205">
                  <c:v>183.5</c:v>
                </c:pt>
                <c:pt idx="206">
                  <c:v>183.5</c:v>
                </c:pt>
                <c:pt idx="207">
                  <c:v>183.75</c:v>
                </c:pt>
                <c:pt idx="208">
                  <c:v>183.75</c:v>
                </c:pt>
                <c:pt idx="209">
                  <c:v>184</c:v>
                </c:pt>
                <c:pt idx="210">
                  <c:v>184</c:v>
                </c:pt>
                <c:pt idx="211">
                  <c:v>184</c:v>
                </c:pt>
                <c:pt idx="212">
                  <c:v>184</c:v>
                </c:pt>
                <c:pt idx="213">
                  <c:v>184</c:v>
                </c:pt>
                <c:pt idx="214">
                  <c:v>184</c:v>
                </c:pt>
                <c:pt idx="215">
                  <c:v>183.75</c:v>
                </c:pt>
                <c:pt idx="216">
                  <c:v>183.5</c:v>
                </c:pt>
                <c:pt idx="217">
                  <c:v>184.25</c:v>
                </c:pt>
                <c:pt idx="218">
                  <c:v>184</c:v>
                </c:pt>
                <c:pt idx="219">
                  <c:v>182.75</c:v>
                </c:pt>
                <c:pt idx="220">
                  <c:v>180.25</c:v>
                </c:pt>
                <c:pt idx="221">
                  <c:v>177</c:v>
                </c:pt>
                <c:pt idx="222">
                  <c:v>173.25</c:v>
                </c:pt>
                <c:pt idx="223">
                  <c:v>169.25</c:v>
                </c:pt>
                <c:pt idx="224">
                  <c:v>165.25</c:v>
                </c:pt>
                <c:pt idx="225">
                  <c:v>160.75</c:v>
                </c:pt>
                <c:pt idx="226">
                  <c:v>157.25</c:v>
                </c:pt>
                <c:pt idx="227">
                  <c:v>153.5</c:v>
                </c:pt>
                <c:pt idx="228">
                  <c:v>150.75</c:v>
                </c:pt>
                <c:pt idx="229">
                  <c:v>147.25</c:v>
                </c:pt>
                <c:pt idx="230">
                  <c:v>144.5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FE-4B47-90EC-D9A5EC066C22}"/>
            </c:ext>
          </c:extLst>
        </c:ser>
        <c:ser>
          <c:idx val="1"/>
          <c:order val="1"/>
          <c:tx>
            <c:v>1 проливка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Лист1!$AQ$25:$AQ$64</c:f>
              <c:numCache>
                <c:formatCode>General</c:formatCode>
                <c:ptCount val="40"/>
                <c:pt idx="0">
                  <c:v>15</c:v>
                </c:pt>
                <c:pt idx="1">
                  <c:v>266</c:v>
                </c:pt>
                <c:pt idx="2">
                  <c:v>517</c:v>
                </c:pt>
                <c:pt idx="3">
                  <c:v>767</c:v>
                </c:pt>
                <c:pt idx="4">
                  <c:v>1017</c:v>
                </c:pt>
                <c:pt idx="5">
                  <c:v>1268</c:v>
                </c:pt>
                <c:pt idx="6">
                  <c:v>1519</c:v>
                </c:pt>
                <c:pt idx="7">
                  <c:v>1770</c:v>
                </c:pt>
                <c:pt idx="8">
                  <c:v>2021</c:v>
                </c:pt>
                <c:pt idx="9">
                  <c:v>2272</c:v>
                </c:pt>
                <c:pt idx="10">
                  <c:v>2523</c:v>
                </c:pt>
                <c:pt idx="11">
                  <c:v>2772</c:v>
                </c:pt>
                <c:pt idx="12">
                  <c:v>3023</c:v>
                </c:pt>
                <c:pt idx="13">
                  <c:v>3274</c:v>
                </c:pt>
                <c:pt idx="14">
                  <c:v>3525</c:v>
                </c:pt>
                <c:pt idx="15">
                  <c:v>3776</c:v>
                </c:pt>
                <c:pt idx="16">
                  <c:v>4027</c:v>
                </c:pt>
                <c:pt idx="17">
                  <c:v>4278</c:v>
                </c:pt>
                <c:pt idx="18">
                  <c:v>4528</c:v>
                </c:pt>
                <c:pt idx="19">
                  <c:v>4778</c:v>
                </c:pt>
                <c:pt idx="20">
                  <c:v>5029</c:v>
                </c:pt>
                <c:pt idx="21">
                  <c:v>5280</c:v>
                </c:pt>
                <c:pt idx="22">
                  <c:v>5531</c:v>
                </c:pt>
                <c:pt idx="23">
                  <c:v>5782</c:v>
                </c:pt>
                <c:pt idx="24">
                  <c:v>6033</c:v>
                </c:pt>
                <c:pt idx="25">
                  <c:v>6284</c:v>
                </c:pt>
                <c:pt idx="26">
                  <c:v>6535</c:v>
                </c:pt>
                <c:pt idx="27">
                  <c:v>6785</c:v>
                </c:pt>
                <c:pt idx="28">
                  <c:v>7036</c:v>
                </c:pt>
                <c:pt idx="29">
                  <c:v>7287</c:v>
                </c:pt>
                <c:pt idx="30">
                  <c:v>7538</c:v>
                </c:pt>
                <c:pt idx="31">
                  <c:v>7789</c:v>
                </c:pt>
                <c:pt idx="32">
                  <c:v>8039</c:v>
                </c:pt>
                <c:pt idx="33">
                  <c:v>8290</c:v>
                </c:pt>
                <c:pt idx="34">
                  <c:v>8541</c:v>
                </c:pt>
                <c:pt idx="35">
                  <c:v>8791</c:v>
                </c:pt>
                <c:pt idx="36">
                  <c:v>9042</c:v>
                </c:pt>
                <c:pt idx="37">
                  <c:v>9293</c:v>
                </c:pt>
                <c:pt idx="38">
                  <c:v>9544</c:v>
                </c:pt>
                <c:pt idx="39">
                  <c:v>9795</c:v>
                </c:pt>
              </c:numCache>
            </c:numRef>
          </c:xVal>
          <c:yVal>
            <c:numRef>
              <c:f>Лист1!$AS$25:$AS$64</c:f>
              <c:numCache>
                <c:formatCode>General</c:formatCode>
                <c:ptCount val="40"/>
                <c:pt idx="0">
                  <c:v>20.75</c:v>
                </c:pt>
                <c:pt idx="1">
                  <c:v>23.5</c:v>
                </c:pt>
                <c:pt idx="2">
                  <c:v>27.5</c:v>
                </c:pt>
                <c:pt idx="3">
                  <c:v>33</c:v>
                </c:pt>
                <c:pt idx="4">
                  <c:v>37.75</c:v>
                </c:pt>
                <c:pt idx="5">
                  <c:v>42.75</c:v>
                </c:pt>
                <c:pt idx="6">
                  <c:v>47.5</c:v>
                </c:pt>
                <c:pt idx="7">
                  <c:v>52.5</c:v>
                </c:pt>
                <c:pt idx="8">
                  <c:v>57</c:v>
                </c:pt>
                <c:pt idx="9">
                  <c:v>61.75</c:v>
                </c:pt>
                <c:pt idx="10">
                  <c:v>66.25</c:v>
                </c:pt>
                <c:pt idx="11">
                  <c:v>70.25</c:v>
                </c:pt>
                <c:pt idx="12">
                  <c:v>74.25</c:v>
                </c:pt>
                <c:pt idx="13">
                  <c:v>78</c:v>
                </c:pt>
                <c:pt idx="14">
                  <c:v>81.5</c:v>
                </c:pt>
                <c:pt idx="15">
                  <c:v>84.5</c:v>
                </c:pt>
                <c:pt idx="16">
                  <c:v>88.25</c:v>
                </c:pt>
                <c:pt idx="17">
                  <c:v>91.5</c:v>
                </c:pt>
                <c:pt idx="18">
                  <c:v>94.75</c:v>
                </c:pt>
                <c:pt idx="19">
                  <c:v>97</c:v>
                </c:pt>
                <c:pt idx="20">
                  <c:v>100.25</c:v>
                </c:pt>
                <c:pt idx="21">
                  <c:v>102.75</c:v>
                </c:pt>
                <c:pt idx="22">
                  <c:v>105.5</c:v>
                </c:pt>
                <c:pt idx="23">
                  <c:v>107.75</c:v>
                </c:pt>
                <c:pt idx="24">
                  <c:v>110.5</c:v>
                </c:pt>
                <c:pt idx="25">
                  <c:v>111.75</c:v>
                </c:pt>
                <c:pt idx="26">
                  <c:v>114.75</c:v>
                </c:pt>
                <c:pt idx="27">
                  <c:v>117</c:v>
                </c:pt>
                <c:pt idx="28">
                  <c:v>119</c:v>
                </c:pt>
                <c:pt idx="29">
                  <c:v>120.75</c:v>
                </c:pt>
                <c:pt idx="30">
                  <c:v>122.75</c:v>
                </c:pt>
                <c:pt idx="31">
                  <c:v>125</c:v>
                </c:pt>
                <c:pt idx="32">
                  <c:v>127.25</c:v>
                </c:pt>
                <c:pt idx="33">
                  <c:v>129.25</c:v>
                </c:pt>
                <c:pt idx="34">
                  <c:v>131.5</c:v>
                </c:pt>
                <c:pt idx="35">
                  <c:v>133.25</c:v>
                </c:pt>
                <c:pt idx="36">
                  <c:v>134.5</c:v>
                </c:pt>
                <c:pt idx="37">
                  <c:v>135.5</c:v>
                </c:pt>
                <c:pt idx="38">
                  <c:v>136.5</c:v>
                </c:pt>
                <c:pt idx="39">
                  <c:v>136.5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FE-4B47-90EC-D9A5EC066C22}"/>
            </c:ext>
          </c:extLst>
        </c:ser>
        <c:ser>
          <c:idx val="2"/>
          <c:order val="2"/>
          <c:tx>
            <c:v>2 проливка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Лист1!$AK$2:$AK$87</c:f>
              <c:numCache>
                <c:formatCode>General</c:formatCode>
                <c:ptCount val="86"/>
                <c:pt idx="0">
                  <c:v>68</c:v>
                </c:pt>
                <c:pt idx="1">
                  <c:v>319</c:v>
                </c:pt>
                <c:pt idx="2">
                  <c:v>570</c:v>
                </c:pt>
                <c:pt idx="3">
                  <c:v>820</c:v>
                </c:pt>
                <c:pt idx="4">
                  <c:v>1071</c:v>
                </c:pt>
                <c:pt idx="5">
                  <c:v>1322</c:v>
                </c:pt>
                <c:pt idx="6">
                  <c:v>1572</c:v>
                </c:pt>
                <c:pt idx="7">
                  <c:v>1823</c:v>
                </c:pt>
                <c:pt idx="8">
                  <c:v>2074</c:v>
                </c:pt>
                <c:pt idx="9">
                  <c:v>2325</c:v>
                </c:pt>
                <c:pt idx="10">
                  <c:v>2576</c:v>
                </c:pt>
                <c:pt idx="11">
                  <c:v>2827</c:v>
                </c:pt>
                <c:pt idx="12">
                  <c:v>3077</c:v>
                </c:pt>
                <c:pt idx="13">
                  <c:v>3328</c:v>
                </c:pt>
                <c:pt idx="14">
                  <c:v>3578</c:v>
                </c:pt>
                <c:pt idx="15">
                  <c:v>3829</c:v>
                </c:pt>
                <c:pt idx="16">
                  <c:v>4080</c:v>
                </c:pt>
                <c:pt idx="17">
                  <c:v>4331</c:v>
                </c:pt>
                <c:pt idx="18">
                  <c:v>4582</c:v>
                </c:pt>
                <c:pt idx="19">
                  <c:v>4833</c:v>
                </c:pt>
                <c:pt idx="20">
                  <c:v>5084</c:v>
                </c:pt>
                <c:pt idx="21">
                  <c:v>5335</c:v>
                </c:pt>
                <c:pt idx="22">
                  <c:v>5584</c:v>
                </c:pt>
                <c:pt idx="23">
                  <c:v>5835</c:v>
                </c:pt>
                <c:pt idx="24">
                  <c:v>6086</c:v>
                </c:pt>
                <c:pt idx="25">
                  <c:v>6337</c:v>
                </c:pt>
                <c:pt idx="26">
                  <c:v>6588</c:v>
                </c:pt>
                <c:pt idx="27">
                  <c:v>6839</c:v>
                </c:pt>
                <c:pt idx="28">
                  <c:v>7090</c:v>
                </c:pt>
                <c:pt idx="29">
                  <c:v>7341</c:v>
                </c:pt>
                <c:pt idx="30">
                  <c:v>7592</c:v>
                </c:pt>
                <c:pt idx="31">
                  <c:v>7842</c:v>
                </c:pt>
                <c:pt idx="32">
                  <c:v>8093</c:v>
                </c:pt>
                <c:pt idx="33">
                  <c:v>8344</c:v>
                </c:pt>
                <c:pt idx="34">
                  <c:v>8595</c:v>
                </c:pt>
                <c:pt idx="35">
                  <c:v>8846</c:v>
                </c:pt>
                <c:pt idx="36">
                  <c:v>9097</c:v>
                </c:pt>
                <c:pt idx="37">
                  <c:v>9348</c:v>
                </c:pt>
                <c:pt idx="38">
                  <c:v>9599</c:v>
                </c:pt>
                <c:pt idx="39">
                  <c:v>9848</c:v>
                </c:pt>
                <c:pt idx="40">
                  <c:v>10099</c:v>
                </c:pt>
                <c:pt idx="41">
                  <c:v>10350</c:v>
                </c:pt>
                <c:pt idx="42">
                  <c:v>10601</c:v>
                </c:pt>
                <c:pt idx="43">
                  <c:v>10852</c:v>
                </c:pt>
                <c:pt idx="44">
                  <c:v>11103</c:v>
                </c:pt>
                <c:pt idx="45">
                  <c:v>11354</c:v>
                </c:pt>
                <c:pt idx="46">
                  <c:v>11605</c:v>
                </c:pt>
                <c:pt idx="47">
                  <c:v>11855</c:v>
                </c:pt>
                <c:pt idx="48">
                  <c:v>12106</c:v>
                </c:pt>
                <c:pt idx="49">
                  <c:v>12357</c:v>
                </c:pt>
                <c:pt idx="50">
                  <c:v>12608</c:v>
                </c:pt>
                <c:pt idx="51">
                  <c:v>12859</c:v>
                </c:pt>
                <c:pt idx="52">
                  <c:v>13110</c:v>
                </c:pt>
                <c:pt idx="53">
                  <c:v>13361</c:v>
                </c:pt>
                <c:pt idx="54">
                  <c:v>13612</c:v>
                </c:pt>
                <c:pt idx="55">
                  <c:v>13862</c:v>
                </c:pt>
                <c:pt idx="56">
                  <c:v>14112</c:v>
                </c:pt>
                <c:pt idx="57">
                  <c:v>14363</c:v>
                </c:pt>
                <c:pt idx="58">
                  <c:v>14614</c:v>
                </c:pt>
                <c:pt idx="59">
                  <c:v>14865</c:v>
                </c:pt>
                <c:pt idx="60">
                  <c:v>15116</c:v>
                </c:pt>
                <c:pt idx="61">
                  <c:v>15367</c:v>
                </c:pt>
                <c:pt idx="62">
                  <c:v>15618</c:v>
                </c:pt>
                <c:pt idx="63">
                  <c:v>15868</c:v>
                </c:pt>
                <c:pt idx="64">
                  <c:v>16119</c:v>
                </c:pt>
                <c:pt idx="65">
                  <c:v>16370</c:v>
                </c:pt>
                <c:pt idx="66">
                  <c:v>16621</c:v>
                </c:pt>
                <c:pt idx="67">
                  <c:v>16872</c:v>
                </c:pt>
                <c:pt idx="68">
                  <c:v>17123</c:v>
                </c:pt>
                <c:pt idx="69">
                  <c:v>17374</c:v>
                </c:pt>
                <c:pt idx="70">
                  <c:v>17625</c:v>
                </c:pt>
                <c:pt idx="71">
                  <c:v>17876</c:v>
                </c:pt>
                <c:pt idx="72">
                  <c:v>18126</c:v>
                </c:pt>
                <c:pt idx="73">
                  <c:v>18377</c:v>
                </c:pt>
                <c:pt idx="74">
                  <c:v>18627</c:v>
                </c:pt>
                <c:pt idx="75">
                  <c:v>18878</c:v>
                </c:pt>
                <c:pt idx="76">
                  <c:v>19129</c:v>
                </c:pt>
                <c:pt idx="77">
                  <c:v>19380</c:v>
                </c:pt>
                <c:pt idx="78">
                  <c:v>19631</c:v>
                </c:pt>
                <c:pt idx="79">
                  <c:v>19882</c:v>
                </c:pt>
                <c:pt idx="80">
                  <c:v>20132</c:v>
                </c:pt>
                <c:pt idx="81">
                  <c:v>20383</c:v>
                </c:pt>
                <c:pt idx="82">
                  <c:v>20634</c:v>
                </c:pt>
                <c:pt idx="83">
                  <c:v>20885</c:v>
                </c:pt>
                <c:pt idx="84">
                  <c:v>21136</c:v>
                </c:pt>
                <c:pt idx="85">
                  <c:v>21387</c:v>
                </c:pt>
              </c:numCache>
            </c:numRef>
          </c:xVal>
          <c:yVal>
            <c:numRef>
              <c:f>Лист1!$AL$2:$AL$87</c:f>
              <c:numCache>
                <c:formatCode>General</c:formatCode>
                <c:ptCount val="86"/>
                <c:pt idx="0">
                  <c:v>24</c:v>
                </c:pt>
                <c:pt idx="1">
                  <c:v>23.75</c:v>
                </c:pt>
                <c:pt idx="2">
                  <c:v>24.5</c:v>
                </c:pt>
                <c:pt idx="3">
                  <c:v>26.5</c:v>
                </c:pt>
                <c:pt idx="4">
                  <c:v>29.25</c:v>
                </c:pt>
                <c:pt idx="5">
                  <c:v>33</c:v>
                </c:pt>
                <c:pt idx="6">
                  <c:v>36.5</c:v>
                </c:pt>
                <c:pt idx="7">
                  <c:v>40.5</c:v>
                </c:pt>
                <c:pt idx="8">
                  <c:v>44.5</c:v>
                </c:pt>
                <c:pt idx="9">
                  <c:v>49</c:v>
                </c:pt>
                <c:pt idx="10">
                  <c:v>53.5</c:v>
                </c:pt>
                <c:pt idx="11">
                  <c:v>58</c:v>
                </c:pt>
                <c:pt idx="12">
                  <c:v>62.75</c:v>
                </c:pt>
                <c:pt idx="13">
                  <c:v>67.5</c:v>
                </c:pt>
                <c:pt idx="14">
                  <c:v>72</c:v>
                </c:pt>
                <c:pt idx="15">
                  <c:v>75.75</c:v>
                </c:pt>
                <c:pt idx="16">
                  <c:v>79.75</c:v>
                </c:pt>
                <c:pt idx="17">
                  <c:v>84</c:v>
                </c:pt>
                <c:pt idx="18">
                  <c:v>87.5</c:v>
                </c:pt>
                <c:pt idx="19">
                  <c:v>91</c:v>
                </c:pt>
                <c:pt idx="20">
                  <c:v>93.75</c:v>
                </c:pt>
                <c:pt idx="21">
                  <c:v>97</c:v>
                </c:pt>
                <c:pt idx="22">
                  <c:v>100.25</c:v>
                </c:pt>
                <c:pt idx="23">
                  <c:v>103</c:v>
                </c:pt>
                <c:pt idx="24">
                  <c:v>105.75</c:v>
                </c:pt>
                <c:pt idx="25">
                  <c:v>108.5</c:v>
                </c:pt>
                <c:pt idx="26">
                  <c:v>111</c:v>
                </c:pt>
                <c:pt idx="27">
                  <c:v>112.75</c:v>
                </c:pt>
                <c:pt idx="28">
                  <c:v>115.25</c:v>
                </c:pt>
                <c:pt idx="29">
                  <c:v>117</c:v>
                </c:pt>
                <c:pt idx="30">
                  <c:v>119</c:v>
                </c:pt>
                <c:pt idx="31">
                  <c:v>121</c:v>
                </c:pt>
                <c:pt idx="32">
                  <c:v>122.25</c:v>
                </c:pt>
                <c:pt idx="33">
                  <c:v>124.5</c:v>
                </c:pt>
                <c:pt idx="34">
                  <c:v>126</c:v>
                </c:pt>
                <c:pt idx="35">
                  <c:v>127.5</c:v>
                </c:pt>
                <c:pt idx="36">
                  <c:v>129</c:v>
                </c:pt>
                <c:pt idx="37">
                  <c:v>129.75</c:v>
                </c:pt>
                <c:pt idx="38">
                  <c:v>131.75</c:v>
                </c:pt>
                <c:pt idx="39">
                  <c:v>132.5</c:v>
                </c:pt>
                <c:pt idx="40">
                  <c:v>133.25</c:v>
                </c:pt>
                <c:pt idx="41">
                  <c:v>134.25</c:v>
                </c:pt>
                <c:pt idx="42">
                  <c:v>135.5</c:v>
                </c:pt>
                <c:pt idx="43">
                  <c:v>135.75</c:v>
                </c:pt>
                <c:pt idx="44">
                  <c:v>137</c:v>
                </c:pt>
                <c:pt idx="45">
                  <c:v>137.75</c:v>
                </c:pt>
                <c:pt idx="46">
                  <c:v>137.5</c:v>
                </c:pt>
                <c:pt idx="47">
                  <c:v>137.75</c:v>
                </c:pt>
                <c:pt idx="48">
                  <c:v>137.5</c:v>
                </c:pt>
                <c:pt idx="49">
                  <c:v>137.25</c:v>
                </c:pt>
                <c:pt idx="50">
                  <c:v>137.25</c:v>
                </c:pt>
                <c:pt idx="51">
                  <c:v>136.5</c:v>
                </c:pt>
                <c:pt idx="52">
                  <c:v>136</c:v>
                </c:pt>
                <c:pt idx="53">
                  <c:v>135.25</c:v>
                </c:pt>
                <c:pt idx="54">
                  <c:v>134.25</c:v>
                </c:pt>
                <c:pt idx="55">
                  <c:v>133.75</c:v>
                </c:pt>
                <c:pt idx="56">
                  <c:v>133</c:v>
                </c:pt>
                <c:pt idx="57">
                  <c:v>132.25</c:v>
                </c:pt>
                <c:pt idx="58">
                  <c:v>130.75</c:v>
                </c:pt>
                <c:pt idx="59">
                  <c:v>129.5</c:v>
                </c:pt>
                <c:pt idx="60">
                  <c:v>128.75</c:v>
                </c:pt>
                <c:pt idx="61">
                  <c:v>126.75</c:v>
                </c:pt>
                <c:pt idx="62">
                  <c:v>125.5</c:v>
                </c:pt>
                <c:pt idx="63">
                  <c:v>124.25</c:v>
                </c:pt>
                <c:pt idx="64">
                  <c:v>123</c:v>
                </c:pt>
                <c:pt idx="65">
                  <c:v>121.5</c:v>
                </c:pt>
                <c:pt idx="66">
                  <c:v>121</c:v>
                </c:pt>
                <c:pt idx="67">
                  <c:v>119.5</c:v>
                </c:pt>
                <c:pt idx="68">
                  <c:v>118.5</c:v>
                </c:pt>
                <c:pt idx="69">
                  <c:v>117.25</c:v>
                </c:pt>
                <c:pt idx="70">
                  <c:v>116</c:v>
                </c:pt>
                <c:pt idx="71">
                  <c:v>115.25</c:v>
                </c:pt>
                <c:pt idx="72">
                  <c:v>114.25</c:v>
                </c:pt>
                <c:pt idx="73">
                  <c:v>113.25</c:v>
                </c:pt>
                <c:pt idx="74">
                  <c:v>112.25</c:v>
                </c:pt>
                <c:pt idx="75">
                  <c:v>111.25</c:v>
                </c:pt>
                <c:pt idx="76">
                  <c:v>110</c:v>
                </c:pt>
                <c:pt idx="77">
                  <c:v>109.75</c:v>
                </c:pt>
                <c:pt idx="78">
                  <c:v>108.75</c:v>
                </c:pt>
                <c:pt idx="79">
                  <c:v>108</c:v>
                </c:pt>
                <c:pt idx="80">
                  <c:v>107</c:v>
                </c:pt>
                <c:pt idx="81">
                  <c:v>106.75</c:v>
                </c:pt>
                <c:pt idx="82">
                  <c:v>106.25</c:v>
                </c:pt>
                <c:pt idx="83">
                  <c:v>105.5</c:v>
                </c:pt>
                <c:pt idx="84">
                  <c:v>105.25</c:v>
                </c:pt>
                <c:pt idx="85">
                  <c:v>104.25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EFE-4B47-90EC-D9A5EC066C22}"/>
            </c:ext>
          </c:extLst>
        </c:ser>
        <c:ser>
          <c:idx val="3"/>
          <c:order val="3"/>
          <c:tx>
            <c:v>3 проливка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Лист1!$AZ$26:$AZ$165</c:f>
              <c:numCache>
                <c:formatCode>General</c:formatCode>
                <c:ptCount val="140"/>
                <c:pt idx="0">
                  <c:v>784</c:v>
                </c:pt>
                <c:pt idx="1">
                  <c:v>1034</c:v>
                </c:pt>
                <c:pt idx="2">
                  <c:v>1284</c:v>
                </c:pt>
                <c:pt idx="3">
                  <c:v>1535</c:v>
                </c:pt>
                <c:pt idx="4">
                  <c:v>1786</c:v>
                </c:pt>
                <c:pt idx="5">
                  <c:v>2037</c:v>
                </c:pt>
                <c:pt idx="6">
                  <c:v>2288</c:v>
                </c:pt>
                <c:pt idx="7">
                  <c:v>2539</c:v>
                </c:pt>
                <c:pt idx="8">
                  <c:v>2790</c:v>
                </c:pt>
                <c:pt idx="9">
                  <c:v>3041</c:v>
                </c:pt>
                <c:pt idx="10">
                  <c:v>3291</c:v>
                </c:pt>
                <c:pt idx="11">
                  <c:v>3541</c:v>
                </c:pt>
                <c:pt idx="12">
                  <c:v>3792</c:v>
                </c:pt>
                <c:pt idx="13">
                  <c:v>4043</c:v>
                </c:pt>
                <c:pt idx="14">
                  <c:v>4294</c:v>
                </c:pt>
                <c:pt idx="15">
                  <c:v>4545</c:v>
                </c:pt>
                <c:pt idx="16">
                  <c:v>4796</c:v>
                </c:pt>
                <c:pt idx="17">
                  <c:v>5047</c:v>
                </c:pt>
                <c:pt idx="18">
                  <c:v>5297</c:v>
                </c:pt>
                <c:pt idx="19">
                  <c:v>5548</c:v>
                </c:pt>
                <c:pt idx="20">
                  <c:v>5799</c:v>
                </c:pt>
                <c:pt idx="21">
                  <c:v>6049</c:v>
                </c:pt>
                <c:pt idx="22">
                  <c:v>6300</c:v>
                </c:pt>
                <c:pt idx="23">
                  <c:v>6551</c:v>
                </c:pt>
                <c:pt idx="24">
                  <c:v>6802</c:v>
                </c:pt>
                <c:pt idx="25">
                  <c:v>7053</c:v>
                </c:pt>
                <c:pt idx="26">
                  <c:v>7304</c:v>
                </c:pt>
                <c:pt idx="27">
                  <c:v>7554</c:v>
                </c:pt>
                <c:pt idx="28">
                  <c:v>7805</c:v>
                </c:pt>
                <c:pt idx="29">
                  <c:v>8056</c:v>
                </c:pt>
                <c:pt idx="30">
                  <c:v>8307</c:v>
                </c:pt>
                <c:pt idx="31">
                  <c:v>8558</c:v>
                </c:pt>
                <c:pt idx="32">
                  <c:v>8809</c:v>
                </c:pt>
                <c:pt idx="33">
                  <c:v>9060</c:v>
                </c:pt>
                <c:pt idx="34">
                  <c:v>9311</c:v>
                </c:pt>
                <c:pt idx="35">
                  <c:v>9561</c:v>
                </c:pt>
                <c:pt idx="36">
                  <c:v>9812</c:v>
                </c:pt>
                <c:pt idx="37">
                  <c:v>10062</c:v>
                </c:pt>
                <c:pt idx="38">
                  <c:v>10313</c:v>
                </c:pt>
                <c:pt idx="39">
                  <c:v>10564</c:v>
                </c:pt>
                <c:pt idx="40">
                  <c:v>10815</c:v>
                </c:pt>
                <c:pt idx="41">
                  <c:v>11066</c:v>
                </c:pt>
                <c:pt idx="42">
                  <c:v>11317</c:v>
                </c:pt>
                <c:pt idx="43">
                  <c:v>11567</c:v>
                </c:pt>
                <c:pt idx="44">
                  <c:v>11818</c:v>
                </c:pt>
                <c:pt idx="45">
                  <c:v>12069</c:v>
                </c:pt>
                <c:pt idx="46">
                  <c:v>12320</c:v>
                </c:pt>
                <c:pt idx="47">
                  <c:v>12571</c:v>
                </c:pt>
                <c:pt idx="48">
                  <c:v>12822</c:v>
                </c:pt>
                <c:pt idx="49">
                  <c:v>13073</c:v>
                </c:pt>
                <c:pt idx="50">
                  <c:v>13324</c:v>
                </c:pt>
                <c:pt idx="51">
                  <c:v>13574</c:v>
                </c:pt>
                <c:pt idx="52">
                  <c:v>13825</c:v>
                </c:pt>
                <c:pt idx="53">
                  <c:v>14075</c:v>
                </c:pt>
                <c:pt idx="54">
                  <c:v>14326</c:v>
                </c:pt>
                <c:pt idx="55">
                  <c:v>14577</c:v>
                </c:pt>
                <c:pt idx="56">
                  <c:v>14828</c:v>
                </c:pt>
                <c:pt idx="57">
                  <c:v>15079</c:v>
                </c:pt>
                <c:pt idx="58">
                  <c:v>15330</c:v>
                </c:pt>
                <c:pt idx="59">
                  <c:v>15580</c:v>
                </c:pt>
                <c:pt idx="60">
                  <c:v>15831</c:v>
                </c:pt>
                <c:pt idx="61">
                  <c:v>16082</c:v>
                </c:pt>
                <c:pt idx="62">
                  <c:v>16333</c:v>
                </c:pt>
                <c:pt idx="63">
                  <c:v>16584</c:v>
                </c:pt>
                <c:pt idx="64">
                  <c:v>16835</c:v>
                </c:pt>
                <c:pt idx="65">
                  <c:v>17086</c:v>
                </c:pt>
                <c:pt idx="66">
                  <c:v>17337</c:v>
                </c:pt>
                <c:pt idx="67">
                  <c:v>17588</c:v>
                </c:pt>
                <c:pt idx="68">
                  <c:v>17838</c:v>
                </c:pt>
                <c:pt idx="69">
                  <c:v>18089</c:v>
                </c:pt>
                <c:pt idx="70">
                  <c:v>18340</c:v>
                </c:pt>
                <c:pt idx="71">
                  <c:v>18590</c:v>
                </c:pt>
                <c:pt idx="72">
                  <c:v>18841</c:v>
                </c:pt>
                <c:pt idx="73">
                  <c:v>19092</c:v>
                </c:pt>
                <c:pt idx="74">
                  <c:v>19343</c:v>
                </c:pt>
                <c:pt idx="75">
                  <c:v>19594</c:v>
                </c:pt>
                <c:pt idx="76">
                  <c:v>19844</c:v>
                </c:pt>
                <c:pt idx="77">
                  <c:v>20095</c:v>
                </c:pt>
                <c:pt idx="78">
                  <c:v>20346</c:v>
                </c:pt>
                <c:pt idx="79">
                  <c:v>20597</c:v>
                </c:pt>
                <c:pt idx="80">
                  <c:v>20848</c:v>
                </c:pt>
                <c:pt idx="81">
                  <c:v>21099</c:v>
                </c:pt>
                <c:pt idx="82">
                  <c:v>21350</c:v>
                </c:pt>
                <c:pt idx="83">
                  <c:v>21601</c:v>
                </c:pt>
                <c:pt idx="84">
                  <c:v>21851</c:v>
                </c:pt>
                <c:pt idx="85">
                  <c:v>22102</c:v>
                </c:pt>
                <c:pt idx="86">
                  <c:v>22353</c:v>
                </c:pt>
                <c:pt idx="87">
                  <c:v>22604</c:v>
                </c:pt>
                <c:pt idx="88">
                  <c:v>22854</c:v>
                </c:pt>
                <c:pt idx="89">
                  <c:v>23105</c:v>
                </c:pt>
                <c:pt idx="90">
                  <c:v>23356</c:v>
                </c:pt>
                <c:pt idx="91">
                  <c:v>23607</c:v>
                </c:pt>
                <c:pt idx="92">
                  <c:v>23857</c:v>
                </c:pt>
                <c:pt idx="93">
                  <c:v>24108</c:v>
                </c:pt>
                <c:pt idx="94">
                  <c:v>24359</c:v>
                </c:pt>
                <c:pt idx="95">
                  <c:v>24610</c:v>
                </c:pt>
                <c:pt idx="96">
                  <c:v>24861</c:v>
                </c:pt>
                <c:pt idx="97">
                  <c:v>25112</c:v>
                </c:pt>
                <c:pt idx="98">
                  <c:v>25363</c:v>
                </c:pt>
                <c:pt idx="99">
                  <c:v>25614</c:v>
                </c:pt>
                <c:pt idx="100">
                  <c:v>25865</c:v>
                </c:pt>
                <c:pt idx="101">
                  <c:v>26115</c:v>
                </c:pt>
                <c:pt idx="102">
                  <c:v>26366</c:v>
                </c:pt>
                <c:pt idx="103">
                  <c:v>26617</c:v>
                </c:pt>
                <c:pt idx="104">
                  <c:v>26868</c:v>
                </c:pt>
                <c:pt idx="105">
                  <c:v>27118</c:v>
                </c:pt>
                <c:pt idx="106">
                  <c:v>27369</c:v>
                </c:pt>
                <c:pt idx="107">
                  <c:v>27620</c:v>
                </c:pt>
                <c:pt idx="108">
                  <c:v>27871</c:v>
                </c:pt>
                <c:pt idx="109">
                  <c:v>28121</c:v>
                </c:pt>
                <c:pt idx="110">
                  <c:v>28372</c:v>
                </c:pt>
                <c:pt idx="111">
                  <c:v>28623</c:v>
                </c:pt>
                <c:pt idx="112">
                  <c:v>28874</c:v>
                </c:pt>
                <c:pt idx="113">
                  <c:v>29125</c:v>
                </c:pt>
                <c:pt idx="114">
                  <c:v>29376</c:v>
                </c:pt>
                <c:pt idx="115">
                  <c:v>29627</c:v>
                </c:pt>
                <c:pt idx="116">
                  <c:v>29878</c:v>
                </c:pt>
                <c:pt idx="117">
                  <c:v>30128</c:v>
                </c:pt>
                <c:pt idx="118">
                  <c:v>30379</c:v>
                </c:pt>
                <c:pt idx="119">
                  <c:v>30630</c:v>
                </c:pt>
                <c:pt idx="120">
                  <c:v>30881</c:v>
                </c:pt>
                <c:pt idx="121">
                  <c:v>31132</c:v>
                </c:pt>
                <c:pt idx="122">
                  <c:v>31382</c:v>
                </c:pt>
                <c:pt idx="123">
                  <c:v>31633</c:v>
                </c:pt>
                <c:pt idx="124">
                  <c:v>31884</c:v>
                </c:pt>
                <c:pt idx="125">
                  <c:v>32134</c:v>
                </c:pt>
                <c:pt idx="126">
                  <c:v>32385</c:v>
                </c:pt>
                <c:pt idx="127">
                  <c:v>32636</c:v>
                </c:pt>
                <c:pt idx="128">
                  <c:v>32887</c:v>
                </c:pt>
                <c:pt idx="129">
                  <c:v>33138</c:v>
                </c:pt>
                <c:pt idx="130">
                  <c:v>33389</c:v>
                </c:pt>
                <c:pt idx="131">
                  <c:v>33640</c:v>
                </c:pt>
                <c:pt idx="132">
                  <c:v>33891</c:v>
                </c:pt>
                <c:pt idx="133">
                  <c:v>34142</c:v>
                </c:pt>
                <c:pt idx="134">
                  <c:v>34392</c:v>
                </c:pt>
                <c:pt idx="135">
                  <c:v>34643</c:v>
                </c:pt>
                <c:pt idx="136">
                  <c:v>34894</c:v>
                </c:pt>
                <c:pt idx="137">
                  <c:v>35145</c:v>
                </c:pt>
                <c:pt idx="138">
                  <c:v>35396</c:v>
                </c:pt>
                <c:pt idx="139">
                  <c:v>35646</c:v>
                </c:pt>
              </c:numCache>
            </c:numRef>
          </c:xVal>
          <c:yVal>
            <c:numRef>
              <c:f>Лист1!$BA$26:$BA$165</c:f>
              <c:numCache>
                <c:formatCode>General</c:formatCode>
                <c:ptCount val="140"/>
                <c:pt idx="0">
                  <c:v>29.5</c:v>
                </c:pt>
                <c:pt idx="1">
                  <c:v>29.75</c:v>
                </c:pt>
                <c:pt idx="2">
                  <c:v>29.5</c:v>
                </c:pt>
                <c:pt idx="3">
                  <c:v>29.5</c:v>
                </c:pt>
                <c:pt idx="4">
                  <c:v>29</c:v>
                </c:pt>
                <c:pt idx="5">
                  <c:v>29.75</c:v>
                </c:pt>
                <c:pt idx="6">
                  <c:v>29.5</c:v>
                </c:pt>
                <c:pt idx="7">
                  <c:v>29.75</c:v>
                </c:pt>
                <c:pt idx="8">
                  <c:v>29.75</c:v>
                </c:pt>
                <c:pt idx="9">
                  <c:v>31</c:v>
                </c:pt>
                <c:pt idx="10">
                  <c:v>35.25</c:v>
                </c:pt>
                <c:pt idx="11">
                  <c:v>42</c:v>
                </c:pt>
                <c:pt idx="12">
                  <c:v>49.25</c:v>
                </c:pt>
                <c:pt idx="13">
                  <c:v>56.5</c:v>
                </c:pt>
                <c:pt idx="14">
                  <c:v>63.75</c:v>
                </c:pt>
                <c:pt idx="15">
                  <c:v>70.25</c:v>
                </c:pt>
                <c:pt idx="16">
                  <c:v>76.25</c:v>
                </c:pt>
                <c:pt idx="17">
                  <c:v>82.25</c:v>
                </c:pt>
                <c:pt idx="18">
                  <c:v>87.25</c:v>
                </c:pt>
                <c:pt idx="19">
                  <c:v>92</c:v>
                </c:pt>
                <c:pt idx="20">
                  <c:v>96.5</c:v>
                </c:pt>
                <c:pt idx="21">
                  <c:v>100.75</c:v>
                </c:pt>
                <c:pt idx="22">
                  <c:v>104.25</c:v>
                </c:pt>
                <c:pt idx="23">
                  <c:v>108</c:v>
                </c:pt>
                <c:pt idx="24">
                  <c:v>111</c:v>
                </c:pt>
                <c:pt idx="25">
                  <c:v>114</c:v>
                </c:pt>
                <c:pt idx="26">
                  <c:v>117</c:v>
                </c:pt>
                <c:pt idx="27">
                  <c:v>119.75</c:v>
                </c:pt>
                <c:pt idx="28">
                  <c:v>122</c:v>
                </c:pt>
                <c:pt idx="29">
                  <c:v>124.25</c:v>
                </c:pt>
                <c:pt idx="30">
                  <c:v>126.5</c:v>
                </c:pt>
                <c:pt idx="31">
                  <c:v>128.5</c:v>
                </c:pt>
                <c:pt idx="32">
                  <c:v>130.25</c:v>
                </c:pt>
                <c:pt idx="33">
                  <c:v>132.5</c:v>
                </c:pt>
                <c:pt idx="34">
                  <c:v>133.25</c:v>
                </c:pt>
                <c:pt idx="35">
                  <c:v>135.75</c:v>
                </c:pt>
                <c:pt idx="36">
                  <c:v>137</c:v>
                </c:pt>
                <c:pt idx="37">
                  <c:v>138.5</c:v>
                </c:pt>
                <c:pt idx="38">
                  <c:v>139.75</c:v>
                </c:pt>
                <c:pt idx="39">
                  <c:v>141.25</c:v>
                </c:pt>
                <c:pt idx="40">
                  <c:v>142.5</c:v>
                </c:pt>
                <c:pt idx="41">
                  <c:v>143.25</c:v>
                </c:pt>
                <c:pt idx="42">
                  <c:v>145</c:v>
                </c:pt>
                <c:pt idx="43">
                  <c:v>145.75</c:v>
                </c:pt>
                <c:pt idx="44">
                  <c:v>146.75</c:v>
                </c:pt>
                <c:pt idx="45">
                  <c:v>147</c:v>
                </c:pt>
                <c:pt idx="46">
                  <c:v>148.25</c:v>
                </c:pt>
                <c:pt idx="47">
                  <c:v>149</c:v>
                </c:pt>
                <c:pt idx="48">
                  <c:v>150</c:v>
                </c:pt>
                <c:pt idx="49">
                  <c:v>150.75</c:v>
                </c:pt>
                <c:pt idx="50">
                  <c:v>151</c:v>
                </c:pt>
                <c:pt idx="51">
                  <c:v>151.25</c:v>
                </c:pt>
                <c:pt idx="52">
                  <c:v>152.25</c:v>
                </c:pt>
                <c:pt idx="53">
                  <c:v>152.75</c:v>
                </c:pt>
                <c:pt idx="54">
                  <c:v>153.25</c:v>
                </c:pt>
                <c:pt idx="55">
                  <c:v>154</c:v>
                </c:pt>
                <c:pt idx="56">
                  <c:v>154</c:v>
                </c:pt>
                <c:pt idx="57">
                  <c:v>154.25</c:v>
                </c:pt>
                <c:pt idx="58">
                  <c:v>155</c:v>
                </c:pt>
                <c:pt idx="59">
                  <c:v>155.5</c:v>
                </c:pt>
                <c:pt idx="60">
                  <c:v>156.25</c:v>
                </c:pt>
                <c:pt idx="61">
                  <c:v>156.5</c:v>
                </c:pt>
                <c:pt idx="62">
                  <c:v>157</c:v>
                </c:pt>
                <c:pt idx="63">
                  <c:v>157</c:v>
                </c:pt>
                <c:pt idx="64">
                  <c:v>157.5</c:v>
                </c:pt>
                <c:pt idx="65">
                  <c:v>157.75</c:v>
                </c:pt>
                <c:pt idx="66">
                  <c:v>157.75</c:v>
                </c:pt>
                <c:pt idx="67">
                  <c:v>158.5</c:v>
                </c:pt>
                <c:pt idx="68">
                  <c:v>158.75</c:v>
                </c:pt>
                <c:pt idx="69">
                  <c:v>159</c:v>
                </c:pt>
                <c:pt idx="70">
                  <c:v>159.25</c:v>
                </c:pt>
                <c:pt idx="71">
                  <c:v>159.5</c:v>
                </c:pt>
                <c:pt idx="72">
                  <c:v>160.25</c:v>
                </c:pt>
                <c:pt idx="73">
                  <c:v>160.5</c:v>
                </c:pt>
                <c:pt idx="74">
                  <c:v>160.5</c:v>
                </c:pt>
                <c:pt idx="75">
                  <c:v>161</c:v>
                </c:pt>
                <c:pt idx="76">
                  <c:v>160.75</c:v>
                </c:pt>
                <c:pt idx="77">
                  <c:v>161</c:v>
                </c:pt>
                <c:pt idx="78">
                  <c:v>161.25</c:v>
                </c:pt>
                <c:pt idx="79">
                  <c:v>162</c:v>
                </c:pt>
                <c:pt idx="80">
                  <c:v>162</c:v>
                </c:pt>
                <c:pt idx="81">
                  <c:v>162</c:v>
                </c:pt>
                <c:pt idx="82">
                  <c:v>162.75</c:v>
                </c:pt>
                <c:pt idx="83">
                  <c:v>162.75</c:v>
                </c:pt>
                <c:pt idx="84">
                  <c:v>162.25</c:v>
                </c:pt>
                <c:pt idx="85">
                  <c:v>163.5</c:v>
                </c:pt>
                <c:pt idx="86">
                  <c:v>163.75</c:v>
                </c:pt>
                <c:pt idx="87">
                  <c:v>163.5</c:v>
                </c:pt>
                <c:pt idx="88">
                  <c:v>163.75</c:v>
                </c:pt>
                <c:pt idx="89">
                  <c:v>163.75</c:v>
                </c:pt>
                <c:pt idx="90">
                  <c:v>163.75</c:v>
                </c:pt>
                <c:pt idx="91">
                  <c:v>163.75</c:v>
                </c:pt>
                <c:pt idx="92">
                  <c:v>163.5</c:v>
                </c:pt>
                <c:pt idx="93">
                  <c:v>163</c:v>
                </c:pt>
                <c:pt idx="94">
                  <c:v>163</c:v>
                </c:pt>
                <c:pt idx="95">
                  <c:v>162.5</c:v>
                </c:pt>
                <c:pt idx="96">
                  <c:v>162</c:v>
                </c:pt>
                <c:pt idx="97">
                  <c:v>161.25</c:v>
                </c:pt>
                <c:pt idx="98">
                  <c:v>160.5</c:v>
                </c:pt>
                <c:pt idx="99">
                  <c:v>159.5</c:v>
                </c:pt>
                <c:pt idx="100">
                  <c:v>158.5</c:v>
                </c:pt>
                <c:pt idx="101">
                  <c:v>157</c:v>
                </c:pt>
                <c:pt idx="102">
                  <c:v>155.75</c:v>
                </c:pt>
                <c:pt idx="103">
                  <c:v>153.75</c:v>
                </c:pt>
                <c:pt idx="104">
                  <c:v>152</c:v>
                </c:pt>
                <c:pt idx="105">
                  <c:v>150</c:v>
                </c:pt>
                <c:pt idx="106">
                  <c:v>148.25</c:v>
                </c:pt>
                <c:pt idx="107">
                  <c:v>146.25</c:v>
                </c:pt>
                <c:pt idx="108">
                  <c:v>143.5</c:v>
                </c:pt>
                <c:pt idx="109">
                  <c:v>142.25</c:v>
                </c:pt>
                <c:pt idx="110">
                  <c:v>139.5</c:v>
                </c:pt>
                <c:pt idx="111">
                  <c:v>138</c:v>
                </c:pt>
                <c:pt idx="112">
                  <c:v>136.5</c:v>
                </c:pt>
                <c:pt idx="113">
                  <c:v>134.25</c:v>
                </c:pt>
                <c:pt idx="114">
                  <c:v>132.5</c:v>
                </c:pt>
                <c:pt idx="115">
                  <c:v>131</c:v>
                </c:pt>
                <c:pt idx="116">
                  <c:v>129.25</c:v>
                </c:pt>
                <c:pt idx="117">
                  <c:v>128.25</c:v>
                </c:pt>
                <c:pt idx="118">
                  <c:v>127</c:v>
                </c:pt>
                <c:pt idx="119">
                  <c:v>125.25</c:v>
                </c:pt>
                <c:pt idx="120">
                  <c:v>124.25</c:v>
                </c:pt>
                <c:pt idx="121">
                  <c:v>123.75</c:v>
                </c:pt>
                <c:pt idx="122">
                  <c:v>122.5</c:v>
                </c:pt>
                <c:pt idx="123">
                  <c:v>121.25</c:v>
                </c:pt>
                <c:pt idx="124">
                  <c:v>120.5</c:v>
                </c:pt>
                <c:pt idx="125">
                  <c:v>120</c:v>
                </c:pt>
                <c:pt idx="126">
                  <c:v>119.5</c:v>
                </c:pt>
                <c:pt idx="127">
                  <c:v>118.75</c:v>
                </c:pt>
                <c:pt idx="128">
                  <c:v>117.75</c:v>
                </c:pt>
                <c:pt idx="129">
                  <c:v>117.75</c:v>
                </c:pt>
                <c:pt idx="130">
                  <c:v>117</c:v>
                </c:pt>
                <c:pt idx="131">
                  <c:v>116.5</c:v>
                </c:pt>
                <c:pt idx="132">
                  <c:v>116</c:v>
                </c:pt>
                <c:pt idx="133">
                  <c:v>115</c:v>
                </c:pt>
                <c:pt idx="134">
                  <c:v>115</c:v>
                </c:pt>
                <c:pt idx="135">
                  <c:v>114.75</c:v>
                </c:pt>
                <c:pt idx="136">
                  <c:v>114.5</c:v>
                </c:pt>
                <c:pt idx="137">
                  <c:v>114</c:v>
                </c:pt>
                <c:pt idx="138">
                  <c:v>113.75</c:v>
                </c:pt>
                <c:pt idx="139">
                  <c:v>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EFE-4B47-90EC-D9A5EC066C22}"/>
            </c:ext>
          </c:extLst>
        </c:ser>
        <c:ser>
          <c:idx val="4"/>
          <c:order val="4"/>
          <c:tx>
            <c:v>Апроксимация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Лист1!$V$76:$V$124</c:f>
              <c:numCache>
                <c:formatCode>General</c:formatCode>
                <c:ptCount val="49"/>
              </c:numCache>
            </c:numRef>
          </c:xVal>
          <c:yVal>
            <c:numRef>
              <c:f>Лист1!$X$76:$X$124</c:f>
              <c:numCache>
                <c:formatCode>General</c:formatCode>
                <c:ptCount val="49"/>
                <c:pt idx="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EFE-4B47-90EC-D9A5EC066C22}"/>
            </c:ext>
          </c:extLst>
        </c:ser>
        <c:ser>
          <c:idx val="5"/>
          <c:order val="5"/>
          <c:tx>
            <c:v>8000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Лист1!$Z$110:$Z$111</c:f>
              <c:numCache>
                <c:formatCode>General</c:formatCode>
                <c:ptCount val="2"/>
                <c:pt idx="0">
                  <c:v>8000</c:v>
                </c:pt>
                <c:pt idx="1">
                  <c:v>8000</c:v>
                </c:pt>
              </c:numCache>
            </c:numRef>
          </c:xVal>
          <c:yVal>
            <c:numRef>
              <c:f>Лист1!$AA$110:$AA$111</c:f>
              <c:numCache>
                <c:formatCode>General</c:formatCode>
                <c:ptCount val="2"/>
                <c:pt idx="0">
                  <c:v>0</c:v>
                </c:pt>
                <c:pt idx="1">
                  <c:v>160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EFE-4B47-90EC-D9A5EC066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216896"/>
        <c:axId val="598219392"/>
      </c:scatterChart>
      <c:valAx>
        <c:axId val="598216896"/>
        <c:scaling>
          <c:orientation val="minMax"/>
          <c:max val="6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8219392"/>
        <c:crosses val="autoZero"/>
        <c:crossBetween val="midCat"/>
      </c:valAx>
      <c:valAx>
        <c:axId val="59821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821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304800</xdr:colOff>
      <xdr:row>2</xdr:row>
      <xdr:rowOff>113140</xdr:rowOff>
    </xdr:from>
    <xdr:to>
      <xdr:col>22</xdr:col>
      <xdr:colOff>50027</xdr:colOff>
      <xdr:row>23</xdr:row>
      <xdr:rowOff>39756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4DAE5A0-F94B-4A2F-A281-5BB531F739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337930</xdr:colOff>
      <xdr:row>26</xdr:row>
      <xdr:rowOff>46382</xdr:rowOff>
    </xdr:from>
    <xdr:to>
      <xdr:col>21</xdr:col>
      <xdr:colOff>463825</xdr:colOff>
      <xdr:row>41</xdr:row>
      <xdr:rowOff>72886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EF7D9658-C00A-4386-ACB2-3285CAB384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460182</xdr:colOff>
      <xdr:row>50</xdr:row>
      <xdr:rowOff>31309</xdr:rowOff>
    </xdr:from>
    <xdr:to>
      <xdr:col>21</xdr:col>
      <xdr:colOff>583096</xdr:colOff>
      <xdr:row>71</xdr:row>
      <xdr:rowOff>53009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5503178E-10B2-40CC-9B6D-F32D08052E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487680</xdr:colOff>
      <xdr:row>74</xdr:row>
      <xdr:rowOff>3809</xdr:rowOff>
    </xdr:from>
    <xdr:to>
      <xdr:col>22</xdr:col>
      <xdr:colOff>152400</xdr:colOff>
      <xdr:row>92</xdr:row>
      <xdr:rowOff>79512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34AA67FA-66ED-4E75-B712-EC5E52631F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525524</xdr:colOff>
      <xdr:row>101</xdr:row>
      <xdr:rowOff>92767</xdr:rowOff>
    </xdr:from>
    <xdr:to>
      <xdr:col>17</xdr:col>
      <xdr:colOff>530087</xdr:colOff>
      <xdr:row>127</xdr:row>
      <xdr:rowOff>19880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38B87565-FFC8-4579-80FB-CFD246BB06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284921</xdr:colOff>
      <xdr:row>102</xdr:row>
      <xdr:rowOff>159025</xdr:rowOff>
    </xdr:from>
    <xdr:to>
      <xdr:col>10</xdr:col>
      <xdr:colOff>86138</xdr:colOff>
      <xdr:row>126</xdr:row>
      <xdr:rowOff>86138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6A9B0B18-A65D-425C-8249-828DF93AFC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685D4-FE05-4AEC-9002-32F73EDA5502}">
  <dimension ref="A1:BL236"/>
  <sheetViews>
    <sheetView tabSelected="1" topLeftCell="A133" zoomScale="115" zoomScaleNormal="115" workbookViewId="0">
      <selection activeCell="K149" sqref="K149"/>
    </sheetView>
  </sheetViews>
  <sheetFormatPr defaultRowHeight="14.4" x14ac:dyDescent="0.3"/>
  <cols>
    <col min="4" max="4" width="10.77734375" customWidth="1"/>
    <col min="11" max="11" width="11.44140625" customWidth="1"/>
  </cols>
  <sheetData>
    <row r="1" spans="1:64" x14ac:dyDescent="0.3">
      <c r="A1" s="17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8"/>
      <c r="AR1" t="s">
        <v>32</v>
      </c>
      <c r="AU1" t="s">
        <v>33</v>
      </c>
    </row>
    <row r="2" spans="1:64" x14ac:dyDescent="0.3">
      <c r="AJ2">
        <v>23068</v>
      </c>
      <c r="AK2">
        <f>AJ2-23000</f>
        <v>68</v>
      </c>
      <c r="AL2">
        <v>24</v>
      </c>
      <c r="AN2">
        <f t="shared" ref="AN2:AO2" si="0">AM3-AM2</f>
        <v>0</v>
      </c>
      <c r="AO2">
        <f t="shared" si="0"/>
        <v>0</v>
      </c>
      <c r="BI2">
        <v>11784</v>
      </c>
      <c r="BJ2">
        <f>BI2-11000</f>
        <v>784</v>
      </c>
      <c r="BK2">
        <v>29.5</v>
      </c>
    </row>
    <row r="3" spans="1:64" x14ac:dyDescent="0.3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AJ3">
        <v>23319</v>
      </c>
      <c r="AK3">
        <f>AJ3-23000</f>
        <v>319</v>
      </c>
      <c r="AL3">
        <v>23.75</v>
      </c>
      <c r="AN3">
        <f t="shared" ref="AN3:AO3" si="1">AM4-AM3</f>
        <v>0</v>
      </c>
      <c r="AO3">
        <f t="shared" si="1"/>
        <v>0</v>
      </c>
      <c r="AU3">
        <v>23068</v>
      </c>
      <c r="AV3">
        <f>AU3-23000</f>
        <v>68</v>
      </c>
      <c r="AW3">
        <v>24</v>
      </c>
      <c r="BI3">
        <v>12034</v>
      </c>
      <c r="BJ3">
        <f>BI3-11000</f>
        <v>1034</v>
      </c>
      <c r="BK3">
        <v>29.75</v>
      </c>
    </row>
    <row r="4" spans="1:64" x14ac:dyDescent="0.3">
      <c r="AJ4">
        <v>23570</v>
      </c>
      <c r="AK4">
        <f t="shared" ref="AK4:AK67" si="2">AJ4-23000</f>
        <v>570</v>
      </c>
      <c r="AL4">
        <v>24.5</v>
      </c>
      <c r="AN4">
        <f t="shared" ref="AN4:AO4" si="3">AM5-AM4</f>
        <v>0</v>
      </c>
      <c r="AO4">
        <f t="shared" si="3"/>
        <v>0</v>
      </c>
      <c r="AU4">
        <v>23319</v>
      </c>
      <c r="AV4">
        <f>AU4-23000</f>
        <v>319</v>
      </c>
      <c r="AW4">
        <v>23.75</v>
      </c>
      <c r="BI4">
        <v>12284</v>
      </c>
      <c r="BJ4">
        <f t="shared" ref="BJ4:BJ67" si="4">BI4-11000</f>
        <v>1284</v>
      </c>
      <c r="BK4">
        <v>29.5</v>
      </c>
    </row>
    <row r="5" spans="1:64" x14ac:dyDescent="0.3">
      <c r="A5" s="2" t="s">
        <v>2</v>
      </c>
      <c r="B5" s="1"/>
      <c r="C5" s="20" t="s">
        <v>3</v>
      </c>
      <c r="D5" s="20"/>
      <c r="E5" s="20"/>
      <c r="F5" s="20"/>
      <c r="G5" s="20"/>
      <c r="H5" s="20"/>
      <c r="I5" s="20"/>
      <c r="J5" s="20"/>
      <c r="K5" s="20"/>
      <c r="L5" s="20"/>
      <c r="AJ5">
        <v>23820</v>
      </c>
      <c r="AK5">
        <f t="shared" si="2"/>
        <v>820</v>
      </c>
      <c r="AL5">
        <v>26.5</v>
      </c>
      <c r="AN5">
        <f t="shared" ref="AM5:AO68" si="5">AM6-AM5</f>
        <v>0</v>
      </c>
      <c r="AO5">
        <f t="shared" si="5"/>
        <v>0</v>
      </c>
      <c r="AU5">
        <v>23570</v>
      </c>
      <c r="AV5">
        <f t="shared" ref="AV5:AV68" si="6">AU5-23000</f>
        <v>570</v>
      </c>
      <c r="AW5">
        <v>24.5</v>
      </c>
      <c r="BI5">
        <v>12535</v>
      </c>
      <c r="BJ5">
        <f t="shared" si="4"/>
        <v>1535</v>
      </c>
      <c r="BK5">
        <v>29.5</v>
      </c>
    </row>
    <row r="6" spans="1:64" ht="15" thickBot="1" x14ac:dyDescent="0.35">
      <c r="AJ6">
        <v>24071</v>
      </c>
      <c r="AK6">
        <f t="shared" si="2"/>
        <v>1071</v>
      </c>
      <c r="AL6">
        <v>29.25</v>
      </c>
      <c r="AN6">
        <f t="shared" si="5"/>
        <v>0</v>
      </c>
      <c r="AO6">
        <f t="shared" si="5"/>
        <v>0</v>
      </c>
      <c r="AU6">
        <v>23820</v>
      </c>
      <c r="AV6">
        <f t="shared" si="6"/>
        <v>820</v>
      </c>
      <c r="AW6">
        <v>26.5</v>
      </c>
      <c r="BD6">
        <v>12284</v>
      </c>
      <c r="BE6">
        <f>BD6-12000</f>
        <v>284</v>
      </c>
      <c r="BF6">
        <v>22.25</v>
      </c>
      <c r="BI6">
        <v>12786</v>
      </c>
      <c r="BJ6">
        <f t="shared" si="4"/>
        <v>1786</v>
      </c>
      <c r="BK6">
        <v>29</v>
      </c>
    </row>
    <row r="7" spans="1:64" ht="15" thickBot="1" x14ac:dyDescent="0.35">
      <c r="A7" t="s">
        <v>4</v>
      </c>
      <c r="E7" s="16" t="s">
        <v>47</v>
      </c>
      <c r="AJ7">
        <v>24322</v>
      </c>
      <c r="AK7">
        <f t="shared" si="2"/>
        <v>1322</v>
      </c>
      <c r="AL7">
        <v>33</v>
      </c>
      <c r="AN7">
        <f t="shared" si="5"/>
        <v>0</v>
      </c>
      <c r="AO7">
        <f t="shared" si="5"/>
        <v>0</v>
      </c>
      <c r="AU7">
        <v>24071</v>
      </c>
      <c r="AV7">
        <f t="shared" si="6"/>
        <v>1071</v>
      </c>
      <c r="AW7">
        <v>29.25</v>
      </c>
      <c r="BD7">
        <v>12535</v>
      </c>
      <c r="BE7">
        <f>BD7-12000</f>
        <v>535</v>
      </c>
      <c r="BF7">
        <v>23</v>
      </c>
      <c r="BI7">
        <v>13037</v>
      </c>
      <c r="BJ7">
        <f t="shared" si="4"/>
        <v>2037</v>
      </c>
      <c r="BK7">
        <v>29.75</v>
      </c>
    </row>
    <row r="8" spans="1:64" x14ac:dyDescent="0.3">
      <c r="AJ8">
        <v>24572</v>
      </c>
      <c r="AK8">
        <f t="shared" si="2"/>
        <v>1572</v>
      </c>
      <c r="AL8">
        <v>36.5</v>
      </c>
      <c r="AN8">
        <f t="shared" si="5"/>
        <v>0</v>
      </c>
      <c r="AO8">
        <f t="shared" si="5"/>
        <v>4.5</v>
      </c>
      <c r="AU8">
        <v>24322</v>
      </c>
      <c r="AV8">
        <f t="shared" si="6"/>
        <v>1322</v>
      </c>
      <c r="AW8">
        <v>33</v>
      </c>
      <c r="BD8">
        <v>12786</v>
      </c>
      <c r="BE8">
        <f t="shared" ref="BE8:BE71" si="7">BD8-12000</f>
        <v>786</v>
      </c>
      <c r="BF8">
        <v>24.5</v>
      </c>
      <c r="BI8">
        <v>13288</v>
      </c>
      <c r="BJ8">
        <f t="shared" si="4"/>
        <v>2288</v>
      </c>
      <c r="BK8">
        <v>29.5</v>
      </c>
    </row>
    <row r="9" spans="1:64" x14ac:dyDescent="0.3">
      <c r="A9" s="2" t="s">
        <v>5</v>
      </c>
      <c r="B9" s="1"/>
      <c r="H9" s="21" t="s">
        <v>6</v>
      </c>
      <c r="I9" s="21"/>
      <c r="AJ9">
        <v>24823</v>
      </c>
      <c r="AK9">
        <f t="shared" si="2"/>
        <v>1823</v>
      </c>
      <c r="AL9">
        <v>40.5</v>
      </c>
      <c r="AN9">
        <f t="shared" si="5"/>
        <v>4.5</v>
      </c>
      <c r="AO9">
        <f t="shared" si="5"/>
        <v>-4.5</v>
      </c>
      <c r="AU9">
        <v>24572</v>
      </c>
      <c r="AV9">
        <f t="shared" si="6"/>
        <v>1572</v>
      </c>
      <c r="AW9">
        <v>36.5</v>
      </c>
      <c r="BD9">
        <v>13037</v>
      </c>
      <c r="BE9">
        <f t="shared" si="7"/>
        <v>1037</v>
      </c>
      <c r="BF9">
        <v>26</v>
      </c>
      <c r="BI9">
        <v>13539</v>
      </c>
      <c r="BJ9">
        <f t="shared" si="4"/>
        <v>2539</v>
      </c>
      <c r="BK9">
        <v>29.75</v>
      </c>
    </row>
    <row r="10" spans="1:64" ht="15" thickBot="1" x14ac:dyDescent="0.35">
      <c r="A10" s="3" t="s">
        <v>49</v>
      </c>
      <c r="B10" s="3" t="s">
        <v>50</v>
      </c>
      <c r="AJ10">
        <v>25074</v>
      </c>
      <c r="AK10">
        <f t="shared" si="2"/>
        <v>2074</v>
      </c>
      <c r="AL10">
        <v>44.5</v>
      </c>
      <c r="AM10">
        <f t="shared" si="5"/>
        <v>4.5</v>
      </c>
      <c r="AN10">
        <f t="shared" si="5"/>
        <v>0</v>
      </c>
      <c r="AO10">
        <f t="shared" si="5"/>
        <v>0</v>
      </c>
      <c r="AU10">
        <v>24823</v>
      </c>
      <c r="AV10">
        <f t="shared" si="6"/>
        <v>1823</v>
      </c>
      <c r="AW10">
        <v>40.5</v>
      </c>
      <c r="BD10">
        <v>13288</v>
      </c>
      <c r="BE10">
        <f t="shared" si="7"/>
        <v>1288</v>
      </c>
      <c r="BF10">
        <v>27.75</v>
      </c>
      <c r="BI10">
        <v>13790</v>
      </c>
      <c r="BJ10">
        <f t="shared" si="4"/>
        <v>2790</v>
      </c>
      <c r="BK10">
        <v>29.75</v>
      </c>
    </row>
    <row r="11" spans="1:64" ht="15" thickBot="1" x14ac:dyDescent="0.35">
      <c r="A11" s="22" t="s">
        <v>51</v>
      </c>
      <c r="B11" s="22"/>
      <c r="E11" t="s">
        <v>7</v>
      </c>
      <c r="K11" s="7" t="s">
        <v>46</v>
      </c>
      <c r="L11" s="14"/>
      <c r="M11" s="15"/>
      <c r="AJ11">
        <v>25325</v>
      </c>
      <c r="AK11">
        <f t="shared" si="2"/>
        <v>2325</v>
      </c>
      <c r="AL11">
        <v>49</v>
      </c>
      <c r="AM11">
        <f t="shared" si="5"/>
        <v>4.5</v>
      </c>
      <c r="AN11">
        <f t="shared" si="5"/>
        <v>0</v>
      </c>
      <c r="AO11">
        <f t="shared" si="5"/>
        <v>0.25</v>
      </c>
      <c r="AU11">
        <v>25074</v>
      </c>
      <c r="AV11">
        <f t="shared" si="6"/>
        <v>2074</v>
      </c>
      <c r="AW11">
        <v>44.5</v>
      </c>
      <c r="BD11">
        <v>13539</v>
      </c>
      <c r="BE11">
        <f t="shared" si="7"/>
        <v>1539</v>
      </c>
      <c r="BF11">
        <v>29.75</v>
      </c>
      <c r="BI11">
        <v>14041</v>
      </c>
      <c r="BJ11">
        <f t="shared" si="4"/>
        <v>3041</v>
      </c>
      <c r="BK11">
        <v>31</v>
      </c>
    </row>
    <row r="12" spans="1:64" ht="15" thickBot="1" x14ac:dyDescent="0.35">
      <c r="AJ12">
        <v>25576</v>
      </c>
      <c r="AK12">
        <f t="shared" si="2"/>
        <v>2576</v>
      </c>
      <c r="AL12">
        <v>53.5</v>
      </c>
      <c r="AM12">
        <f t="shared" si="5"/>
        <v>4.5</v>
      </c>
      <c r="AN12">
        <f t="shared" si="5"/>
        <v>0.25</v>
      </c>
      <c r="AO12">
        <f t="shared" si="5"/>
        <v>-0.25</v>
      </c>
      <c r="AU12">
        <v>25325</v>
      </c>
      <c r="AV12">
        <f t="shared" si="6"/>
        <v>2325</v>
      </c>
      <c r="AW12">
        <v>49</v>
      </c>
      <c r="BD12">
        <v>13790</v>
      </c>
      <c r="BE12">
        <f t="shared" si="7"/>
        <v>1790</v>
      </c>
      <c r="BF12">
        <v>32</v>
      </c>
      <c r="BI12">
        <v>14291</v>
      </c>
      <c r="BJ12">
        <f t="shared" si="4"/>
        <v>3291</v>
      </c>
      <c r="BK12">
        <v>35.25</v>
      </c>
      <c r="BL12">
        <f t="shared" ref="BL12:BL68" si="8">BK13-BK12</f>
        <v>6.75</v>
      </c>
    </row>
    <row r="13" spans="1:64" ht="15" thickBot="1" x14ac:dyDescent="0.35">
      <c r="A13" s="23" t="s">
        <v>8</v>
      </c>
      <c r="B13" s="24"/>
      <c r="E13" t="s">
        <v>9</v>
      </c>
      <c r="K13" s="7" t="s">
        <v>35</v>
      </c>
      <c r="AJ13">
        <v>25827</v>
      </c>
      <c r="AK13">
        <f t="shared" si="2"/>
        <v>2827</v>
      </c>
      <c r="AL13">
        <v>58</v>
      </c>
      <c r="AM13">
        <f t="shared" si="5"/>
        <v>4.75</v>
      </c>
      <c r="AN13">
        <f t="shared" si="5"/>
        <v>0</v>
      </c>
      <c r="AO13">
        <f t="shared" si="5"/>
        <v>-0.25</v>
      </c>
      <c r="AU13">
        <v>25576</v>
      </c>
      <c r="AV13">
        <f t="shared" si="6"/>
        <v>2576</v>
      </c>
      <c r="AW13">
        <v>53.5</v>
      </c>
      <c r="BD13">
        <v>14041</v>
      </c>
      <c r="BE13">
        <f t="shared" si="7"/>
        <v>2041</v>
      </c>
      <c r="BF13">
        <v>35.25</v>
      </c>
      <c r="BI13">
        <v>14541</v>
      </c>
      <c r="BJ13">
        <f t="shared" si="4"/>
        <v>3541</v>
      </c>
      <c r="BK13">
        <v>42</v>
      </c>
      <c r="BL13">
        <f t="shared" si="8"/>
        <v>7.25</v>
      </c>
    </row>
    <row r="14" spans="1:64" x14ac:dyDescent="0.3">
      <c r="A14" s="17" t="s">
        <v>52</v>
      </c>
      <c r="B14" s="18"/>
      <c r="AJ14">
        <v>26077</v>
      </c>
      <c r="AK14">
        <f t="shared" si="2"/>
        <v>3077</v>
      </c>
      <c r="AL14">
        <v>62.75</v>
      </c>
      <c r="AM14">
        <f t="shared" si="5"/>
        <v>4.75</v>
      </c>
      <c r="AN14">
        <f t="shared" si="5"/>
        <v>-0.25</v>
      </c>
      <c r="AO14">
        <f t="shared" si="5"/>
        <v>-0.5</v>
      </c>
      <c r="AU14">
        <v>25827</v>
      </c>
      <c r="AV14">
        <f t="shared" si="6"/>
        <v>2827</v>
      </c>
      <c r="AW14">
        <v>58</v>
      </c>
      <c r="BD14">
        <v>14290</v>
      </c>
      <c r="BE14">
        <f t="shared" si="7"/>
        <v>2290</v>
      </c>
      <c r="BF14">
        <v>38.5</v>
      </c>
      <c r="BI14">
        <v>14792</v>
      </c>
      <c r="BJ14">
        <f t="shared" si="4"/>
        <v>3792</v>
      </c>
      <c r="BK14">
        <v>49.25</v>
      </c>
      <c r="BL14">
        <f t="shared" si="8"/>
        <v>7.25</v>
      </c>
    </row>
    <row r="15" spans="1:64" x14ac:dyDescent="0.3">
      <c r="AJ15">
        <v>26328</v>
      </c>
      <c r="AK15">
        <f t="shared" si="2"/>
        <v>3328</v>
      </c>
      <c r="AL15">
        <v>67.5</v>
      </c>
      <c r="AM15">
        <f t="shared" si="5"/>
        <v>4.5</v>
      </c>
      <c r="AN15">
        <f t="shared" si="5"/>
        <v>-0.75</v>
      </c>
      <c r="AO15">
        <f t="shared" si="5"/>
        <v>1</v>
      </c>
      <c r="AU15">
        <v>26077</v>
      </c>
      <c r="AV15">
        <f t="shared" si="6"/>
        <v>3077</v>
      </c>
      <c r="AW15">
        <v>62.75</v>
      </c>
      <c r="BD15">
        <v>14541</v>
      </c>
      <c r="BE15">
        <f t="shared" si="7"/>
        <v>2541</v>
      </c>
      <c r="BF15">
        <v>41.75</v>
      </c>
      <c r="BI15">
        <v>15043</v>
      </c>
      <c r="BJ15">
        <f t="shared" si="4"/>
        <v>4043</v>
      </c>
      <c r="BK15">
        <v>56.5</v>
      </c>
      <c r="BL15">
        <f t="shared" si="8"/>
        <v>7.25</v>
      </c>
    </row>
    <row r="16" spans="1:64" x14ac:dyDescent="0.3">
      <c r="A16" s="26" t="s">
        <v>10</v>
      </c>
      <c r="B16" s="26"/>
      <c r="AJ16">
        <v>26578</v>
      </c>
      <c r="AK16">
        <f t="shared" si="2"/>
        <v>3578</v>
      </c>
      <c r="AL16">
        <v>72</v>
      </c>
      <c r="AM16">
        <f t="shared" si="5"/>
        <v>3.75</v>
      </c>
      <c r="AN16">
        <f t="shared" si="5"/>
        <v>0.25</v>
      </c>
      <c r="AO16">
        <f t="shared" si="5"/>
        <v>0</v>
      </c>
      <c r="AU16">
        <v>26328</v>
      </c>
      <c r="AV16">
        <f t="shared" si="6"/>
        <v>3328</v>
      </c>
      <c r="AW16">
        <v>67.5</v>
      </c>
      <c r="BD16">
        <v>14792</v>
      </c>
      <c r="BE16">
        <f t="shared" si="7"/>
        <v>2792</v>
      </c>
      <c r="BF16">
        <v>46</v>
      </c>
      <c r="BI16">
        <v>15294</v>
      </c>
      <c r="BJ16">
        <f t="shared" si="4"/>
        <v>4294</v>
      </c>
      <c r="BK16">
        <v>63.75</v>
      </c>
      <c r="BL16">
        <f t="shared" si="8"/>
        <v>6.5</v>
      </c>
    </row>
    <row r="17" spans="1:64" x14ac:dyDescent="0.3">
      <c r="A17" s="1" t="s">
        <v>11</v>
      </c>
      <c r="B17" s="1" t="s">
        <v>12</v>
      </c>
      <c r="AJ17">
        <v>26829</v>
      </c>
      <c r="AK17">
        <f t="shared" si="2"/>
        <v>3829</v>
      </c>
      <c r="AL17">
        <v>75.75</v>
      </c>
      <c r="AM17">
        <f t="shared" si="5"/>
        <v>4</v>
      </c>
      <c r="AN17">
        <f t="shared" si="5"/>
        <v>0.25</v>
      </c>
      <c r="AO17">
        <f t="shared" si="5"/>
        <v>-1</v>
      </c>
      <c r="AU17">
        <v>26578</v>
      </c>
      <c r="AV17">
        <f t="shared" si="6"/>
        <v>3578</v>
      </c>
      <c r="AW17">
        <v>72</v>
      </c>
      <c r="BD17">
        <v>15043</v>
      </c>
      <c r="BE17">
        <f t="shared" si="7"/>
        <v>3043</v>
      </c>
      <c r="BF17">
        <v>50.5</v>
      </c>
      <c r="BI17">
        <v>15545</v>
      </c>
      <c r="BJ17">
        <f t="shared" si="4"/>
        <v>4545</v>
      </c>
      <c r="BK17">
        <v>70.25</v>
      </c>
      <c r="BL17">
        <f t="shared" si="8"/>
        <v>6</v>
      </c>
    </row>
    <row r="18" spans="1:64" x14ac:dyDescent="0.3">
      <c r="A18" s="4" t="s">
        <v>54</v>
      </c>
      <c r="B18" s="4" t="s">
        <v>54</v>
      </c>
      <c r="H18" t="s">
        <v>48</v>
      </c>
      <c r="AJ18">
        <v>27080</v>
      </c>
      <c r="AK18">
        <f t="shared" si="2"/>
        <v>4080</v>
      </c>
      <c r="AL18">
        <v>79.75</v>
      </c>
      <c r="AM18">
        <f t="shared" si="5"/>
        <v>4.25</v>
      </c>
      <c r="AN18">
        <f t="shared" si="5"/>
        <v>-0.75</v>
      </c>
      <c r="AO18">
        <f t="shared" si="5"/>
        <v>0.75</v>
      </c>
      <c r="AU18">
        <v>26829</v>
      </c>
      <c r="AV18">
        <f t="shared" si="6"/>
        <v>3829</v>
      </c>
      <c r="AW18">
        <v>75.75</v>
      </c>
      <c r="BD18">
        <v>15294</v>
      </c>
      <c r="BE18">
        <f t="shared" si="7"/>
        <v>3294</v>
      </c>
      <c r="BF18">
        <v>55.5</v>
      </c>
      <c r="BI18">
        <v>15796</v>
      </c>
      <c r="BJ18">
        <f t="shared" si="4"/>
        <v>4796</v>
      </c>
      <c r="BK18">
        <v>76.25</v>
      </c>
      <c r="BL18">
        <f t="shared" si="8"/>
        <v>6</v>
      </c>
    </row>
    <row r="19" spans="1:64" x14ac:dyDescent="0.3">
      <c r="AJ19">
        <v>27331</v>
      </c>
      <c r="AK19">
        <f t="shared" si="2"/>
        <v>4331</v>
      </c>
      <c r="AL19">
        <v>84</v>
      </c>
      <c r="AM19">
        <f t="shared" si="5"/>
        <v>3.5</v>
      </c>
      <c r="AN19">
        <f t="shared" si="5"/>
        <v>0</v>
      </c>
      <c r="AO19">
        <f t="shared" si="5"/>
        <v>-0.75</v>
      </c>
      <c r="AU19">
        <v>27080</v>
      </c>
      <c r="AV19">
        <f t="shared" si="6"/>
        <v>4080</v>
      </c>
      <c r="AW19">
        <v>79.75</v>
      </c>
      <c r="BD19">
        <v>15545</v>
      </c>
      <c r="BE19">
        <f t="shared" si="7"/>
        <v>3545</v>
      </c>
      <c r="BF19">
        <v>60</v>
      </c>
      <c r="BI19">
        <v>16047</v>
      </c>
      <c r="BJ19">
        <f t="shared" si="4"/>
        <v>5047</v>
      </c>
      <c r="BK19">
        <v>82.25</v>
      </c>
      <c r="BL19">
        <f t="shared" si="8"/>
        <v>5</v>
      </c>
    </row>
    <row r="20" spans="1:64" x14ac:dyDescent="0.3">
      <c r="A20" s="23" t="s">
        <v>13</v>
      </c>
      <c r="B20" s="25"/>
      <c r="AJ20">
        <v>27582</v>
      </c>
      <c r="AK20">
        <f t="shared" si="2"/>
        <v>4582</v>
      </c>
      <c r="AL20">
        <v>87.5</v>
      </c>
      <c r="AM20">
        <f t="shared" si="5"/>
        <v>3.5</v>
      </c>
      <c r="AN20">
        <f t="shared" si="5"/>
        <v>-0.75</v>
      </c>
      <c r="AO20">
        <f t="shared" si="5"/>
        <v>1.25</v>
      </c>
      <c r="AU20">
        <v>27331</v>
      </c>
      <c r="AV20">
        <f t="shared" si="6"/>
        <v>4331</v>
      </c>
      <c r="AW20">
        <v>84</v>
      </c>
      <c r="BD20">
        <v>15796</v>
      </c>
      <c r="BE20">
        <f t="shared" si="7"/>
        <v>3796</v>
      </c>
      <c r="BF20">
        <v>65.25</v>
      </c>
      <c r="BI20">
        <v>16297</v>
      </c>
      <c r="BJ20">
        <f t="shared" si="4"/>
        <v>5297</v>
      </c>
      <c r="BK20">
        <v>87.25</v>
      </c>
      <c r="BL20">
        <f t="shared" si="8"/>
        <v>4.75</v>
      </c>
    </row>
    <row r="21" spans="1:64" x14ac:dyDescent="0.3">
      <c r="A21" s="17">
        <v>495</v>
      </c>
      <c r="B21" s="18"/>
      <c r="AJ21">
        <v>27833</v>
      </c>
      <c r="AK21">
        <f t="shared" si="2"/>
        <v>4833</v>
      </c>
      <c r="AL21">
        <v>91</v>
      </c>
      <c r="AM21">
        <f t="shared" si="5"/>
        <v>2.75</v>
      </c>
      <c r="AN21">
        <f t="shared" si="5"/>
        <v>0.5</v>
      </c>
      <c r="AO21">
        <f t="shared" si="5"/>
        <v>-0.5</v>
      </c>
      <c r="AU21">
        <v>27582</v>
      </c>
      <c r="AV21">
        <f t="shared" si="6"/>
        <v>4582</v>
      </c>
      <c r="AW21">
        <v>87.5</v>
      </c>
      <c r="BD21">
        <v>16047</v>
      </c>
      <c r="BE21">
        <f t="shared" si="7"/>
        <v>4047</v>
      </c>
      <c r="BF21">
        <v>70</v>
      </c>
      <c r="BI21">
        <v>16548</v>
      </c>
      <c r="BJ21">
        <f t="shared" si="4"/>
        <v>5548</v>
      </c>
      <c r="BK21">
        <v>92</v>
      </c>
      <c r="BL21">
        <f t="shared" si="8"/>
        <v>4.5</v>
      </c>
    </row>
    <row r="22" spans="1:64" x14ac:dyDescent="0.3">
      <c r="A22" s="27" t="s">
        <v>14</v>
      </c>
      <c r="B22" s="27"/>
      <c r="AJ22">
        <v>28084</v>
      </c>
      <c r="AK22">
        <f t="shared" si="2"/>
        <v>5084</v>
      </c>
      <c r="AL22">
        <v>93.75</v>
      </c>
      <c r="AM22">
        <f t="shared" si="5"/>
        <v>3.25</v>
      </c>
      <c r="AN22">
        <f t="shared" si="5"/>
        <v>0</v>
      </c>
      <c r="AO22">
        <f t="shared" si="5"/>
        <v>-0.5</v>
      </c>
      <c r="AU22">
        <v>27833</v>
      </c>
      <c r="AV22">
        <f t="shared" si="6"/>
        <v>4833</v>
      </c>
      <c r="AW22">
        <v>91</v>
      </c>
      <c r="BD22">
        <v>16297</v>
      </c>
      <c r="BE22">
        <f t="shared" si="7"/>
        <v>4297</v>
      </c>
      <c r="BF22">
        <v>74.5</v>
      </c>
      <c r="BI22">
        <v>16799</v>
      </c>
      <c r="BJ22">
        <f t="shared" si="4"/>
        <v>5799</v>
      </c>
      <c r="BK22">
        <v>96.5</v>
      </c>
      <c r="BL22">
        <f t="shared" si="8"/>
        <v>4.25</v>
      </c>
    </row>
    <row r="23" spans="1:64" x14ac:dyDescent="0.3">
      <c r="AJ23">
        <v>28335</v>
      </c>
      <c r="AK23">
        <f t="shared" si="2"/>
        <v>5335</v>
      </c>
      <c r="AL23">
        <v>97</v>
      </c>
      <c r="AM23">
        <f t="shared" si="5"/>
        <v>3.25</v>
      </c>
      <c r="AN23">
        <f t="shared" si="5"/>
        <v>-0.5</v>
      </c>
      <c r="AO23">
        <f t="shared" si="5"/>
        <v>0.5</v>
      </c>
      <c r="AU23">
        <v>28084</v>
      </c>
      <c r="AV23">
        <f t="shared" si="6"/>
        <v>5084</v>
      </c>
      <c r="AW23">
        <v>93.75</v>
      </c>
      <c r="BD23">
        <v>16548</v>
      </c>
      <c r="BE23">
        <f t="shared" si="7"/>
        <v>4548</v>
      </c>
      <c r="BF23">
        <v>79</v>
      </c>
      <c r="BI23">
        <v>17049</v>
      </c>
      <c r="BJ23">
        <f t="shared" si="4"/>
        <v>6049</v>
      </c>
      <c r="BK23">
        <v>100.75</v>
      </c>
      <c r="BL23">
        <f t="shared" si="8"/>
        <v>3.5</v>
      </c>
    </row>
    <row r="24" spans="1:64" x14ac:dyDescent="0.3">
      <c r="AJ24">
        <v>28584</v>
      </c>
      <c r="AK24">
        <f t="shared" si="2"/>
        <v>5584</v>
      </c>
      <c r="AL24">
        <v>100.25</v>
      </c>
      <c r="AM24">
        <f t="shared" si="5"/>
        <v>2.75</v>
      </c>
      <c r="AN24">
        <f t="shared" si="5"/>
        <v>0</v>
      </c>
      <c r="AO24">
        <f t="shared" si="5"/>
        <v>0</v>
      </c>
      <c r="AU24">
        <v>28335</v>
      </c>
      <c r="AV24">
        <f t="shared" si="6"/>
        <v>5335</v>
      </c>
      <c r="AW24">
        <v>97</v>
      </c>
      <c r="BD24">
        <v>16798</v>
      </c>
      <c r="BE24">
        <f t="shared" si="7"/>
        <v>4798</v>
      </c>
      <c r="BF24">
        <v>83.5</v>
      </c>
      <c r="BI24">
        <v>17300</v>
      </c>
      <c r="BJ24">
        <f t="shared" si="4"/>
        <v>6300</v>
      </c>
      <c r="BK24">
        <v>104.25</v>
      </c>
      <c r="BL24">
        <f t="shared" si="8"/>
        <v>3.75</v>
      </c>
    </row>
    <row r="25" spans="1:64" x14ac:dyDescent="0.3">
      <c r="AJ25">
        <v>28835</v>
      </c>
      <c r="AK25">
        <f t="shared" si="2"/>
        <v>5835</v>
      </c>
      <c r="AL25">
        <v>103</v>
      </c>
      <c r="AM25">
        <f t="shared" si="5"/>
        <v>2.75</v>
      </c>
      <c r="AN25">
        <f t="shared" si="5"/>
        <v>0</v>
      </c>
      <c r="AO25">
        <f t="shared" si="5"/>
        <v>-0.25</v>
      </c>
      <c r="AQ25">
        <f>AR25-5500</f>
        <v>15</v>
      </c>
      <c r="AR25">
        <v>5515</v>
      </c>
      <c r="AS25">
        <v>20.75</v>
      </c>
      <c r="AT25">
        <f>AS26-AS25</f>
        <v>2.75</v>
      </c>
      <c r="AU25">
        <v>28584</v>
      </c>
      <c r="AV25">
        <f t="shared" si="6"/>
        <v>5584</v>
      </c>
      <c r="AW25">
        <v>100.25</v>
      </c>
      <c r="BD25">
        <v>17049</v>
      </c>
      <c r="BE25">
        <f t="shared" si="7"/>
        <v>5049</v>
      </c>
      <c r="BF25">
        <v>87.25</v>
      </c>
      <c r="BI25">
        <v>17551</v>
      </c>
      <c r="BJ25">
        <f t="shared" si="4"/>
        <v>6551</v>
      </c>
      <c r="BK25">
        <v>108</v>
      </c>
      <c r="BL25">
        <f t="shared" si="8"/>
        <v>3</v>
      </c>
    </row>
    <row r="26" spans="1:64" x14ac:dyDescent="0.3">
      <c r="AJ26">
        <v>29086</v>
      </c>
      <c r="AK26">
        <f t="shared" si="2"/>
        <v>6086</v>
      </c>
      <c r="AL26">
        <v>105.75</v>
      </c>
      <c r="AM26">
        <f t="shared" si="5"/>
        <v>2.75</v>
      </c>
      <c r="AN26">
        <f t="shared" si="5"/>
        <v>-0.25</v>
      </c>
      <c r="AO26">
        <f t="shared" si="5"/>
        <v>-0.5</v>
      </c>
      <c r="AQ26">
        <f t="shared" ref="AQ26:AQ64" si="9">AR26-5500</f>
        <v>266</v>
      </c>
      <c r="AR26">
        <v>5766</v>
      </c>
      <c r="AS26">
        <v>23.5</v>
      </c>
      <c r="AU26">
        <v>28835</v>
      </c>
      <c r="AV26">
        <f t="shared" si="6"/>
        <v>5835</v>
      </c>
      <c r="AW26">
        <v>103</v>
      </c>
      <c r="AY26">
        <v>11784</v>
      </c>
      <c r="AZ26">
        <f>AY26-11000</f>
        <v>784</v>
      </c>
      <c r="BA26">
        <v>29.5</v>
      </c>
      <c r="BD26">
        <v>17300</v>
      </c>
      <c r="BE26">
        <f t="shared" si="7"/>
        <v>5300</v>
      </c>
      <c r="BF26">
        <v>91.25</v>
      </c>
      <c r="BI26">
        <v>17802</v>
      </c>
      <c r="BJ26">
        <f t="shared" si="4"/>
        <v>6802</v>
      </c>
      <c r="BK26">
        <v>111</v>
      </c>
      <c r="BL26">
        <f t="shared" si="8"/>
        <v>3</v>
      </c>
    </row>
    <row r="27" spans="1:64" x14ac:dyDescent="0.3">
      <c r="A27" s="17" t="s">
        <v>15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8"/>
      <c r="AJ27">
        <v>29337</v>
      </c>
      <c r="AK27">
        <f t="shared" si="2"/>
        <v>6337</v>
      </c>
      <c r="AL27">
        <v>108.5</v>
      </c>
      <c r="AM27">
        <f t="shared" si="5"/>
        <v>2.5</v>
      </c>
      <c r="AN27">
        <f t="shared" si="5"/>
        <v>-0.75</v>
      </c>
      <c r="AO27">
        <f t="shared" si="5"/>
        <v>1.5</v>
      </c>
      <c r="AQ27">
        <f t="shared" si="9"/>
        <v>517</v>
      </c>
      <c r="AR27">
        <v>6017</v>
      </c>
      <c r="AS27">
        <v>27.5</v>
      </c>
      <c r="AT27">
        <f>AS28-AS27</f>
        <v>5.5</v>
      </c>
      <c r="AU27">
        <v>29086</v>
      </c>
      <c r="AV27">
        <f t="shared" si="6"/>
        <v>6086</v>
      </c>
      <c r="AW27">
        <v>105.75</v>
      </c>
      <c r="AY27">
        <v>12034</v>
      </c>
      <c r="AZ27">
        <f>AY27-11000</f>
        <v>1034</v>
      </c>
      <c r="BA27">
        <v>29.75</v>
      </c>
      <c r="BD27">
        <v>17551</v>
      </c>
      <c r="BE27">
        <f t="shared" si="7"/>
        <v>5551</v>
      </c>
      <c r="BF27">
        <v>95</v>
      </c>
      <c r="BI27">
        <v>18053</v>
      </c>
      <c r="BJ27">
        <f t="shared" si="4"/>
        <v>7053</v>
      </c>
      <c r="BK27">
        <v>114</v>
      </c>
      <c r="BL27">
        <f t="shared" si="8"/>
        <v>3</v>
      </c>
    </row>
    <row r="28" spans="1:64" x14ac:dyDescent="0.3">
      <c r="AJ28">
        <v>29588</v>
      </c>
      <c r="AK28">
        <f t="shared" si="2"/>
        <v>6588</v>
      </c>
      <c r="AL28">
        <v>111</v>
      </c>
      <c r="AM28">
        <f t="shared" si="5"/>
        <v>1.75</v>
      </c>
      <c r="AN28">
        <f t="shared" si="5"/>
        <v>0.75</v>
      </c>
      <c r="AO28">
        <f t="shared" si="5"/>
        <v>-1.5</v>
      </c>
      <c r="AQ28">
        <f t="shared" si="9"/>
        <v>767</v>
      </c>
      <c r="AR28">
        <v>6267</v>
      </c>
      <c r="AS28">
        <v>33</v>
      </c>
      <c r="AT28">
        <f>AS29-AS28</f>
        <v>4.75</v>
      </c>
      <c r="AU28">
        <v>29337</v>
      </c>
      <c r="AV28">
        <f t="shared" si="6"/>
        <v>6337</v>
      </c>
      <c r="AW28">
        <v>108.5</v>
      </c>
      <c r="AY28">
        <v>12284</v>
      </c>
      <c r="AZ28">
        <f t="shared" ref="AZ28:AZ91" si="10">AY28-11000</f>
        <v>1284</v>
      </c>
      <c r="BA28">
        <v>29.5</v>
      </c>
      <c r="BD28">
        <v>17802</v>
      </c>
      <c r="BE28">
        <f t="shared" si="7"/>
        <v>5802</v>
      </c>
      <c r="BF28">
        <v>98.5</v>
      </c>
      <c r="BI28">
        <v>18304</v>
      </c>
      <c r="BJ28">
        <f t="shared" si="4"/>
        <v>7304</v>
      </c>
      <c r="BK28">
        <v>117</v>
      </c>
      <c r="BL28">
        <f t="shared" si="8"/>
        <v>2.75</v>
      </c>
    </row>
    <row r="29" spans="1:64" x14ac:dyDescent="0.3">
      <c r="A29" s="1" t="s">
        <v>16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AJ29">
        <v>29839</v>
      </c>
      <c r="AK29">
        <f t="shared" si="2"/>
        <v>6839</v>
      </c>
      <c r="AL29">
        <v>112.75</v>
      </c>
      <c r="AM29">
        <f t="shared" si="5"/>
        <v>2.5</v>
      </c>
      <c r="AN29">
        <f t="shared" si="5"/>
        <v>-0.75</v>
      </c>
      <c r="AO29">
        <f t="shared" si="5"/>
        <v>1</v>
      </c>
      <c r="AQ29">
        <f t="shared" si="9"/>
        <v>1017</v>
      </c>
      <c r="AR29">
        <v>6517</v>
      </c>
      <c r="AS29">
        <v>37.75</v>
      </c>
      <c r="AT29">
        <f t="shared" ref="AT29:AT64" si="11">AS30-AS29</f>
        <v>5</v>
      </c>
      <c r="AU29">
        <v>29588</v>
      </c>
      <c r="AV29">
        <f t="shared" si="6"/>
        <v>6588</v>
      </c>
      <c r="AW29">
        <v>111</v>
      </c>
      <c r="AY29">
        <v>12535</v>
      </c>
      <c r="AZ29">
        <f t="shared" si="10"/>
        <v>1535</v>
      </c>
      <c r="BA29">
        <v>29.5</v>
      </c>
      <c r="BD29">
        <v>18053</v>
      </c>
      <c r="BE29">
        <f t="shared" si="7"/>
        <v>6053</v>
      </c>
      <c r="BF29">
        <v>101.75</v>
      </c>
      <c r="BI29">
        <v>18554</v>
      </c>
      <c r="BJ29">
        <f t="shared" si="4"/>
        <v>7554</v>
      </c>
      <c r="BK29">
        <v>119.75</v>
      </c>
      <c r="BL29">
        <f t="shared" si="8"/>
        <v>2.25</v>
      </c>
    </row>
    <row r="30" spans="1:64" x14ac:dyDescent="0.3">
      <c r="AJ30">
        <v>30090</v>
      </c>
      <c r="AK30">
        <f t="shared" si="2"/>
        <v>7090</v>
      </c>
      <c r="AL30">
        <v>115.25</v>
      </c>
      <c r="AM30">
        <f t="shared" si="5"/>
        <v>1.75</v>
      </c>
      <c r="AN30">
        <f t="shared" si="5"/>
        <v>0.25</v>
      </c>
      <c r="AO30">
        <f t="shared" si="5"/>
        <v>-0.25</v>
      </c>
      <c r="AQ30">
        <f t="shared" si="9"/>
        <v>1268</v>
      </c>
      <c r="AR30">
        <v>6768</v>
      </c>
      <c r="AS30">
        <v>42.75</v>
      </c>
      <c r="AT30">
        <f t="shared" si="11"/>
        <v>4.75</v>
      </c>
      <c r="AU30">
        <v>29839</v>
      </c>
      <c r="AV30">
        <f t="shared" si="6"/>
        <v>6839</v>
      </c>
      <c r="AW30">
        <v>112.75</v>
      </c>
      <c r="AY30">
        <v>12786</v>
      </c>
      <c r="AZ30">
        <f t="shared" si="10"/>
        <v>1786</v>
      </c>
      <c r="BA30">
        <v>29</v>
      </c>
      <c r="BD30">
        <v>18304</v>
      </c>
      <c r="BE30">
        <f t="shared" si="7"/>
        <v>6304</v>
      </c>
      <c r="BF30">
        <v>104.75</v>
      </c>
      <c r="BI30">
        <v>18805</v>
      </c>
      <c r="BJ30">
        <f t="shared" si="4"/>
        <v>7805</v>
      </c>
      <c r="BK30">
        <v>122</v>
      </c>
      <c r="BL30">
        <f t="shared" si="8"/>
        <v>2.25</v>
      </c>
    </row>
    <row r="31" spans="1:64" x14ac:dyDescent="0.3">
      <c r="A31" s="2" t="s">
        <v>2</v>
      </c>
      <c r="B31" s="1"/>
      <c r="C31" s="20" t="s">
        <v>17</v>
      </c>
      <c r="D31" s="20"/>
      <c r="E31" s="20"/>
      <c r="F31" s="20"/>
      <c r="G31" s="20"/>
      <c r="H31" s="20"/>
      <c r="I31" s="20"/>
      <c r="J31" s="20"/>
      <c r="K31" s="20"/>
      <c r="L31" s="20"/>
      <c r="AJ31">
        <v>30341</v>
      </c>
      <c r="AK31">
        <f t="shared" si="2"/>
        <v>7341</v>
      </c>
      <c r="AL31">
        <v>117</v>
      </c>
      <c r="AM31">
        <f t="shared" si="5"/>
        <v>2</v>
      </c>
      <c r="AN31">
        <f t="shared" si="5"/>
        <v>0</v>
      </c>
      <c r="AO31">
        <f t="shared" si="5"/>
        <v>-0.75</v>
      </c>
      <c r="AQ31">
        <f t="shared" si="9"/>
        <v>1519</v>
      </c>
      <c r="AR31">
        <v>7019</v>
      </c>
      <c r="AS31">
        <v>47.5</v>
      </c>
      <c r="AT31">
        <f t="shared" si="11"/>
        <v>5</v>
      </c>
      <c r="AU31">
        <v>30090</v>
      </c>
      <c r="AV31">
        <f t="shared" si="6"/>
        <v>7090</v>
      </c>
      <c r="AW31">
        <v>115.25</v>
      </c>
      <c r="AY31">
        <v>13037</v>
      </c>
      <c r="AZ31">
        <f t="shared" si="10"/>
        <v>2037</v>
      </c>
      <c r="BA31">
        <v>29.75</v>
      </c>
      <c r="BD31">
        <v>18554</v>
      </c>
      <c r="BE31">
        <f t="shared" si="7"/>
        <v>6554</v>
      </c>
      <c r="BF31">
        <v>108</v>
      </c>
      <c r="BI31">
        <v>19056</v>
      </c>
      <c r="BJ31">
        <f t="shared" si="4"/>
        <v>8056</v>
      </c>
      <c r="BK31">
        <v>124.25</v>
      </c>
      <c r="BL31">
        <f t="shared" si="8"/>
        <v>2.25</v>
      </c>
    </row>
    <row r="32" spans="1:64" ht="15" thickBot="1" x14ac:dyDescent="0.35">
      <c r="AJ32">
        <v>30592</v>
      </c>
      <c r="AK32">
        <f t="shared" si="2"/>
        <v>7592</v>
      </c>
      <c r="AL32">
        <v>119</v>
      </c>
      <c r="AM32">
        <f t="shared" si="5"/>
        <v>2</v>
      </c>
      <c r="AN32">
        <f t="shared" si="5"/>
        <v>-0.75</v>
      </c>
      <c r="AO32">
        <f t="shared" si="5"/>
        <v>1.75</v>
      </c>
      <c r="AQ32">
        <f t="shared" si="9"/>
        <v>1770</v>
      </c>
      <c r="AR32">
        <v>7270</v>
      </c>
      <c r="AS32">
        <v>52.5</v>
      </c>
      <c r="AT32">
        <f t="shared" si="11"/>
        <v>4.5</v>
      </c>
      <c r="AU32">
        <v>30341</v>
      </c>
      <c r="AV32">
        <f t="shared" si="6"/>
        <v>7341</v>
      </c>
      <c r="AW32">
        <v>117</v>
      </c>
      <c r="AY32">
        <v>13288</v>
      </c>
      <c r="AZ32">
        <f t="shared" si="10"/>
        <v>2288</v>
      </c>
      <c r="BA32">
        <v>29.5</v>
      </c>
      <c r="BD32">
        <v>18805</v>
      </c>
      <c r="BE32">
        <f t="shared" si="7"/>
        <v>6805</v>
      </c>
      <c r="BF32">
        <v>110.75</v>
      </c>
      <c r="BI32">
        <v>19307</v>
      </c>
      <c r="BJ32">
        <f t="shared" si="4"/>
        <v>8307</v>
      </c>
      <c r="BK32">
        <v>126.5</v>
      </c>
      <c r="BL32">
        <f t="shared" si="8"/>
        <v>2</v>
      </c>
    </row>
    <row r="33" spans="1:64" ht="15" thickBot="1" x14ac:dyDescent="0.35">
      <c r="A33" t="s">
        <v>4</v>
      </c>
      <c r="E33" s="6" t="s">
        <v>35</v>
      </c>
      <c r="AJ33">
        <v>30842</v>
      </c>
      <c r="AK33">
        <f t="shared" si="2"/>
        <v>7842</v>
      </c>
      <c r="AL33">
        <v>121</v>
      </c>
      <c r="AM33">
        <f t="shared" si="5"/>
        <v>1.25</v>
      </c>
      <c r="AN33">
        <f t="shared" si="5"/>
        <v>1</v>
      </c>
      <c r="AO33">
        <f t="shared" si="5"/>
        <v>-1.75</v>
      </c>
      <c r="AQ33">
        <f t="shared" si="9"/>
        <v>2021</v>
      </c>
      <c r="AR33">
        <v>7521</v>
      </c>
      <c r="AS33">
        <v>57</v>
      </c>
      <c r="AT33">
        <f t="shared" si="11"/>
        <v>4.75</v>
      </c>
      <c r="AU33">
        <v>30592</v>
      </c>
      <c r="AV33">
        <f t="shared" si="6"/>
        <v>7592</v>
      </c>
      <c r="AW33">
        <v>119</v>
      </c>
      <c r="AY33">
        <v>13539</v>
      </c>
      <c r="AZ33">
        <f t="shared" si="10"/>
        <v>2539</v>
      </c>
      <c r="BA33">
        <v>29.75</v>
      </c>
      <c r="BD33">
        <v>19056</v>
      </c>
      <c r="BE33">
        <f t="shared" si="7"/>
        <v>7056</v>
      </c>
      <c r="BF33">
        <v>113.25</v>
      </c>
      <c r="BI33">
        <v>19558</v>
      </c>
      <c r="BJ33">
        <f t="shared" si="4"/>
        <v>8558</v>
      </c>
      <c r="BK33">
        <v>128.5</v>
      </c>
      <c r="BL33">
        <f t="shared" si="8"/>
        <v>1.75</v>
      </c>
    </row>
    <row r="34" spans="1:64" x14ac:dyDescent="0.3">
      <c r="AJ34">
        <v>31093</v>
      </c>
      <c r="AK34">
        <f t="shared" si="2"/>
        <v>8093</v>
      </c>
      <c r="AL34">
        <v>122.25</v>
      </c>
      <c r="AM34">
        <f t="shared" si="5"/>
        <v>2.25</v>
      </c>
      <c r="AN34">
        <f t="shared" si="5"/>
        <v>-0.75</v>
      </c>
      <c r="AO34">
        <f t="shared" si="5"/>
        <v>0.75</v>
      </c>
      <c r="AQ34">
        <f t="shared" si="9"/>
        <v>2272</v>
      </c>
      <c r="AR34">
        <v>7772</v>
      </c>
      <c r="AS34">
        <v>61.75</v>
      </c>
      <c r="AT34">
        <f t="shared" si="11"/>
        <v>4.5</v>
      </c>
      <c r="AU34">
        <v>30842</v>
      </c>
      <c r="AV34">
        <f t="shared" si="6"/>
        <v>7842</v>
      </c>
      <c r="AW34">
        <v>121</v>
      </c>
      <c r="AY34">
        <v>13790</v>
      </c>
      <c r="AZ34">
        <f t="shared" si="10"/>
        <v>2790</v>
      </c>
      <c r="BA34">
        <v>29.75</v>
      </c>
      <c r="BD34">
        <v>19307</v>
      </c>
      <c r="BE34">
        <f t="shared" si="7"/>
        <v>7307</v>
      </c>
      <c r="BF34">
        <v>115.25</v>
      </c>
      <c r="BI34">
        <v>19809</v>
      </c>
      <c r="BJ34">
        <f t="shared" si="4"/>
        <v>8809</v>
      </c>
      <c r="BK34">
        <v>130.25</v>
      </c>
      <c r="BL34">
        <f t="shared" si="8"/>
        <v>2.25</v>
      </c>
    </row>
    <row r="35" spans="1:64" x14ac:dyDescent="0.3">
      <c r="A35" s="2" t="s">
        <v>5</v>
      </c>
      <c r="B35" s="1"/>
      <c r="C35" s="5" t="s">
        <v>34</v>
      </c>
      <c r="D35" s="5"/>
      <c r="E35" s="5"/>
      <c r="H35" s="21" t="s">
        <v>6</v>
      </c>
      <c r="I35" s="21"/>
      <c r="AJ35">
        <v>31344</v>
      </c>
      <c r="AK35">
        <f t="shared" si="2"/>
        <v>8344</v>
      </c>
      <c r="AL35">
        <v>124.5</v>
      </c>
      <c r="AM35">
        <f t="shared" si="5"/>
        <v>1.5</v>
      </c>
      <c r="AN35">
        <f t="shared" si="5"/>
        <v>0</v>
      </c>
      <c r="AO35">
        <f t="shared" si="5"/>
        <v>0</v>
      </c>
      <c r="AQ35">
        <f t="shared" si="9"/>
        <v>2523</v>
      </c>
      <c r="AR35">
        <v>8023</v>
      </c>
      <c r="AS35">
        <v>66.25</v>
      </c>
      <c r="AT35">
        <f t="shared" si="11"/>
        <v>4</v>
      </c>
      <c r="AU35">
        <v>31093</v>
      </c>
      <c r="AV35">
        <f t="shared" si="6"/>
        <v>8093</v>
      </c>
      <c r="AW35">
        <v>122.25</v>
      </c>
      <c r="AY35">
        <v>14041</v>
      </c>
      <c r="AZ35">
        <f t="shared" si="10"/>
        <v>3041</v>
      </c>
      <c r="BA35">
        <v>31</v>
      </c>
      <c r="BD35">
        <v>19558</v>
      </c>
      <c r="BE35">
        <f t="shared" si="7"/>
        <v>7558</v>
      </c>
      <c r="BF35">
        <v>118</v>
      </c>
      <c r="BI35">
        <v>20060</v>
      </c>
      <c r="BJ35">
        <f t="shared" si="4"/>
        <v>9060</v>
      </c>
      <c r="BK35">
        <v>132.5</v>
      </c>
      <c r="BL35">
        <f t="shared" si="8"/>
        <v>0.75</v>
      </c>
    </row>
    <row r="36" spans="1:64" ht="15" thickBot="1" x14ac:dyDescent="0.35">
      <c r="A36" s="3" t="s">
        <v>36</v>
      </c>
      <c r="B36" s="3" t="s">
        <v>40</v>
      </c>
      <c r="AJ36">
        <v>31595</v>
      </c>
      <c r="AK36">
        <f t="shared" si="2"/>
        <v>8595</v>
      </c>
      <c r="AL36">
        <v>126</v>
      </c>
      <c r="AM36">
        <f t="shared" si="5"/>
        <v>1.5</v>
      </c>
      <c r="AN36">
        <f t="shared" si="5"/>
        <v>0</v>
      </c>
      <c r="AO36">
        <f t="shared" si="5"/>
        <v>-0.75</v>
      </c>
      <c r="AQ36">
        <f t="shared" si="9"/>
        <v>2772</v>
      </c>
      <c r="AR36">
        <v>8272</v>
      </c>
      <c r="AS36">
        <v>70.25</v>
      </c>
      <c r="AT36">
        <f t="shared" si="11"/>
        <v>4</v>
      </c>
      <c r="AU36">
        <v>31344</v>
      </c>
      <c r="AV36">
        <f t="shared" si="6"/>
        <v>8344</v>
      </c>
      <c r="AW36">
        <v>124.5</v>
      </c>
      <c r="AY36">
        <v>14291</v>
      </c>
      <c r="AZ36">
        <f t="shared" si="10"/>
        <v>3291</v>
      </c>
      <c r="BA36">
        <v>35.25</v>
      </c>
      <c r="BD36">
        <v>19808</v>
      </c>
      <c r="BE36">
        <f t="shared" si="7"/>
        <v>7808</v>
      </c>
      <c r="BF36">
        <v>120.25</v>
      </c>
      <c r="BI36">
        <v>20311</v>
      </c>
      <c r="BJ36">
        <f t="shared" si="4"/>
        <v>9311</v>
      </c>
      <c r="BK36">
        <v>133.25</v>
      </c>
      <c r="BL36">
        <f t="shared" si="8"/>
        <v>2.5</v>
      </c>
    </row>
    <row r="37" spans="1:64" ht="15" thickBot="1" x14ac:dyDescent="0.35">
      <c r="A37" s="22" t="s">
        <v>41</v>
      </c>
      <c r="B37" s="22"/>
      <c r="E37" t="s">
        <v>18</v>
      </c>
      <c r="K37" s="7" t="s">
        <v>35</v>
      </c>
      <c r="AJ37">
        <v>31846</v>
      </c>
      <c r="AK37">
        <f t="shared" si="2"/>
        <v>8846</v>
      </c>
      <c r="AL37">
        <v>127.5</v>
      </c>
      <c r="AM37">
        <f t="shared" si="5"/>
        <v>1.5</v>
      </c>
      <c r="AN37">
        <f t="shared" si="5"/>
        <v>-0.75</v>
      </c>
      <c r="AO37">
        <f t="shared" si="5"/>
        <v>2</v>
      </c>
      <c r="AQ37">
        <f t="shared" si="9"/>
        <v>3023</v>
      </c>
      <c r="AR37">
        <v>8523</v>
      </c>
      <c r="AS37">
        <v>74.25</v>
      </c>
      <c r="AT37">
        <f t="shared" si="11"/>
        <v>3.75</v>
      </c>
      <c r="AU37">
        <v>31595</v>
      </c>
      <c r="AV37">
        <f t="shared" si="6"/>
        <v>8595</v>
      </c>
      <c r="AW37">
        <v>126</v>
      </c>
      <c r="AY37">
        <v>14541</v>
      </c>
      <c r="AZ37">
        <f t="shared" si="10"/>
        <v>3541</v>
      </c>
      <c r="BA37">
        <v>42</v>
      </c>
      <c r="BD37">
        <v>20059</v>
      </c>
      <c r="BE37">
        <f t="shared" si="7"/>
        <v>8059</v>
      </c>
      <c r="BF37">
        <v>121.75</v>
      </c>
      <c r="BI37">
        <v>20561</v>
      </c>
      <c r="BJ37">
        <f t="shared" si="4"/>
        <v>9561</v>
      </c>
      <c r="BK37">
        <v>135.75</v>
      </c>
      <c r="BL37">
        <f t="shared" si="8"/>
        <v>1.25</v>
      </c>
    </row>
    <row r="38" spans="1:64" ht="15" thickBot="1" x14ac:dyDescent="0.35">
      <c r="AJ38">
        <v>32097</v>
      </c>
      <c r="AK38">
        <f t="shared" si="2"/>
        <v>9097</v>
      </c>
      <c r="AL38">
        <v>129</v>
      </c>
      <c r="AM38">
        <f t="shared" si="5"/>
        <v>0.75</v>
      </c>
      <c r="AN38">
        <f t="shared" si="5"/>
        <v>1.25</v>
      </c>
      <c r="AO38">
        <f t="shared" si="5"/>
        <v>-2.5</v>
      </c>
      <c r="AQ38">
        <f t="shared" si="9"/>
        <v>3274</v>
      </c>
      <c r="AR38">
        <v>8774</v>
      </c>
      <c r="AS38">
        <v>78</v>
      </c>
      <c r="AT38">
        <f t="shared" si="11"/>
        <v>3.5</v>
      </c>
      <c r="AU38">
        <v>31846</v>
      </c>
      <c r="AV38">
        <f t="shared" si="6"/>
        <v>8846</v>
      </c>
      <c r="AW38">
        <v>127.5</v>
      </c>
      <c r="AY38">
        <v>14792</v>
      </c>
      <c r="AZ38">
        <f t="shared" si="10"/>
        <v>3792</v>
      </c>
      <c r="BA38">
        <v>49.25</v>
      </c>
      <c r="BD38">
        <v>20310</v>
      </c>
      <c r="BE38">
        <f t="shared" si="7"/>
        <v>8310</v>
      </c>
      <c r="BF38">
        <v>124.5</v>
      </c>
      <c r="BI38">
        <v>20812</v>
      </c>
      <c r="BJ38">
        <f t="shared" si="4"/>
        <v>9812</v>
      </c>
      <c r="BK38">
        <v>137</v>
      </c>
      <c r="BL38">
        <f t="shared" si="8"/>
        <v>1.5</v>
      </c>
    </row>
    <row r="39" spans="1:64" ht="15" thickBot="1" x14ac:dyDescent="0.35">
      <c r="A39" s="23" t="s">
        <v>8</v>
      </c>
      <c r="B39" s="24"/>
      <c r="E39" t="s">
        <v>19</v>
      </c>
      <c r="K39" s="8" t="s">
        <v>39</v>
      </c>
      <c r="AJ39">
        <v>32348</v>
      </c>
      <c r="AK39">
        <f t="shared" si="2"/>
        <v>9348</v>
      </c>
      <c r="AL39">
        <v>129.75</v>
      </c>
      <c r="AM39">
        <f t="shared" si="5"/>
        <v>2</v>
      </c>
      <c r="AN39">
        <f t="shared" si="5"/>
        <v>-1.25</v>
      </c>
      <c r="AO39">
        <f t="shared" si="5"/>
        <v>1.25</v>
      </c>
      <c r="AQ39">
        <f t="shared" si="9"/>
        <v>3525</v>
      </c>
      <c r="AR39">
        <v>9025</v>
      </c>
      <c r="AS39">
        <v>81.5</v>
      </c>
      <c r="AT39">
        <f t="shared" si="11"/>
        <v>3</v>
      </c>
      <c r="AU39">
        <v>32097</v>
      </c>
      <c r="AV39">
        <f t="shared" si="6"/>
        <v>9097</v>
      </c>
      <c r="AW39">
        <v>129</v>
      </c>
      <c r="AY39">
        <v>15043</v>
      </c>
      <c r="AZ39">
        <f t="shared" si="10"/>
        <v>4043</v>
      </c>
      <c r="BA39">
        <v>56.5</v>
      </c>
      <c r="BD39">
        <v>20560</v>
      </c>
      <c r="BE39">
        <f t="shared" si="7"/>
        <v>8560</v>
      </c>
      <c r="BF39">
        <v>126.25</v>
      </c>
      <c r="BI39">
        <v>21062</v>
      </c>
      <c r="BJ39">
        <f t="shared" si="4"/>
        <v>10062</v>
      </c>
      <c r="BK39">
        <v>138.5</v>
      </c>
      <c r="BL39">
        <f t="shared" si="8"/>
        <v>1.25</v>
      </c>
    </row>
    <row r="40" spans="1:64" ht="15" thickBot="1" x14ac:dyDescent="0.35">
      <c r="A40" s="17" t="s">
        <v>42</v>
      </c>
      <c r="B40" s="18"/>
      <c r="AJ40">
        <v>32599</v>
      </c>
      <c r="AK40">
        <f t="shared" si="2"/>
        <v>9599</v>
      </c>
      <c r="AL40">
        <v>131.75</v>
      </c>
      <c r="AM40">
        <f t="shared" si="5"/>
        <v>0.75</v>
      </c>
      <c r="AN40">
        <f t="shared" si="5"/>
        <v>0</v>
      </c>
      <c r="AO40">
        <f t="shared" si="5"/>
        <v>0.25</v>
      </c>
      <c r="AQ40">
        <f t="shared" si="9"/>
        <v>3776</v>
      </c>
      <c r="AR40">
        <v>9276</v>
      </c>
      <c r="AS40">
        <v>84.5</v>
      </c>
      <c r="AT40">
        <f t="shared" si="11"/>
        <v>3.75</v>
      </c>
      <c r="AU40">
        <v>32348</v>
      </c>
      <c r="AV40">
        <f t="shared" si="6"/>
        <v>9348</v>
      </c>
      <c r="AW40">
        <v>129.75</v>
      </c>
      <c r="AY40">
        <v>15294</v>
      </c>
      <c r="AZ40">
        <f t="shared" si="10"/>
        <v>4294</v>
      </c>
      <c r="BA40">
        <v>63.75</v>
      </c>
      <c r="BD40">
        <v>20811</v>
      </c>
      <c r="BE40">
        <f t="shared" si="7"/>
        <v>8811</v>
      </c>
      <c r="BF40">
        <v>127.5</v>
      </c>
      <c r="BI40">
        <v>21313</v>
      </c>
      <c r="BJ40">
        <f t="shared" si="4"/>
        <v>10313</v>
      </c>
      <c r="BK40">
        <v>139.75</v>
      </c>
      <c r="BL40">
        <f t="shared" si="8"/>
        <v>1.5</v>
      </c>
    </row>
    <row r="41" spans="1:64" ht="15" thickBot="1" x14ac:dyDescent="0.35">
      <c r="E41" t="s">
        <v>20</v>
      </c>
      <c r="K41" s="8" t="s">
        <v>44</v>
      </c>
      <c r="L41" s="9"/>
      <c r="M41" s="10"/>
      <c r="AJ41">
        <v>32848</v>
      </c>
      <c r="AK41">
        <f t="shared" si="2"/>
        <v>9848</v>
      </c>
      <c r="AL41">
        <v>132.5</v>
      </c>
      <c r="AM41">
        <f t="shared" si="5"/>
        <v>0.75</v>
      </c>
      <c r="AN41">
        <f t="shared" si="5"/>
        <v>0.25</v>
      </c>
      <c r="AO41">
        <f t="shared" si="5"/>
        <v>0</v>
      </c>
      <c r="AQ41">
        <f t="shared" si="9"/>
        <v>4027</v>
      </c>
      <c r="AR41">
        <v>9527</v>
      </c>
      <c r="AS41">
        <v>88.25</v>
      </c>
      <c r="AT41">
        <f t="shared" si="11"/>
        <v>3.25</v>
      </c>
      <c r="AU41">
        <v>32599</v>
      </c>
      <c r="AV41">
        <f t="shared" si="6"/>
        <v>9599</v>
      </c>
      <c r="AW41">
        <v>131.75</v>
      </c>
      <c r="AY41">
        <v>15545</v>
      </c>
      <c r="AZ41">
        <f t="shared" si="10"/>
        <v>4545</v>
      </c>
      <c r="BA41">
        <v>70.25</v>
      </c>
      <c r="BD41">
        <v>21062</v>
      </c>
      <c r="BE41">
        <f t="shared" si="7"/>
        <v>9062</v>
      </c>
      <c r="BF41">
        <v>130.25</v>
      </c>
      <c r="BI41">
        <v>21564</v>
      </c>
      <c r="BJ41">
        <f t="shared" si="4"/>
        <v>10564</v>
      </c>
      <c r="BK41">
        <v>141.25</v>
      </c>
      <c r="BL41">
        <f t="shared" si="8"/>
        <v>1.25</v>
      </c>
    </row>
    <row r="42" spans="1:64" ht="15" thickBot="1" x14ac:dyDescent="0.35">
      <c r="A42" s="26" t="s">
        <v>10</v>
      </c>
      <c r="B42" s="26"/>
      <c r="AJ42">
        <v>33099</v>
      </c>
      <c r="AK42">
        <f t="shared" si="2"/>
        <v>10099</v>
      </c>
      <c r="AL42">
        <v>133.25</v>
      </c>
      <c r="AM42">
        <f t="shared" si="5"/>
        <v>1</v>
      </c>
      <c r="AN42">
        <f t="shared" si="5"/>
        <v>0.25</v>
      </c>
      <c r="AO42">
        <f t="shared" si="5"/>
        <v>-1.25</v>
      </c>
      <c r="AQ42">
        <f t="shared" si="9"/>
        <v>4278</v>
      </c>
      <c r="AR42">
        <v>9778</v>
      </c>
      <c r="AS42">
        <v>91.5</v>
      </c>
      <c r="AT42">
        <f t="shared" si="11"/>
        <v>3.25</v>
      </c>
      <c r="AU42">
        <v>32848</v>
      </c>
      <c r="AV42">
        <f t="shared" si="6"/>
        <v>9848</v>
      </c>
      <c r="AW42">
        <v>132.5</v>
      </c>
      <c r="AY42">
        <v>15796</v>
      </c>
      <c r="AZ42">
        <f t="shared" si="10"/>
        <v>4796</v>
      </c>
      <c r="BA42">
        <v>76.25</v>
      </c>
      <c r="BD42">
        <v>21313</v>
      </c>
      <c r="BE42">
        <f t="shared" si="7"/>
        <v>9313</v>
      </c>
      <c r="BF42">
        <v>131</v>
      </c>
      <c r="BI42">
        <v>21815</v>
      </c>
      <c r="BJ42">
        <f t="shared" si="4"/>
        <v>10815</v>
      </c>
      <c r="BK42">
        <v>142.5</v>
      </c>
      <c r="BL42">
        <f t="shared" si="8"/>
        <v>0.75</v>
      </c>
    </row>
    <row r="43" spans="1:64" ht="15" thickBot="1" x14ac:dyDescent="0.35">
      <c r="A43" s="1" t="s">
        <v>11</v>
      </c>
      <c r="B43" s="1" t="s">
        <v>12</v>
      </c>
      <c r="E43" t="s">
        <v>21</v>
      </c>
      <c r="K43" s="11" t="s">
        <v>45</v>
      </c>
      <c r="L43" s="12"/>
      <c r="M43" s="13"/>
      <c r="N43" s="11"/>
      <c r="O43" s="12"/>
      <c r="P43" s="12"/>
      <c r="Q43" s="12"/>
      <c r="R43" s="12"/>
      <c r="S43" s="12"/>
      <c r="T43" s="13"/>
      <c r="AJ43">
        <v>33350</v>
      </c>
      <c r="AK43">
        <f t="shared" si="2"/>
        <v>10350</v>
      </c>
      <c r="AL43">
        <v>134.25</v>
      </c>
      <c r="AM43">
        <f t="shared" si="5"/>
        <v>1.25</v>
      </c>
      <c r="AN43">
        <f t="shared" si="5"/>
        <v>-1</v>
      </c>
      <c r="AO43">
        <f t="shared" si="5"/>
        <v>2</v>
      </c>
      <c r="AQ43">
        <f t="shared" si="9"/>
        <v>4528</v>
      </c>
      <c r="AR43">
        <v>10028</v>
      </c>
      <c r="AS43">
        <v>94.75</v>
      </c>
      <c r="AT43">
        <f t="shared" si="11"/>
        <v>2.25</v>
      </c>
      <c r="AU43">
        <v>33099</v>
      </c>
      <c r="AV43">
        <f t="shared" si="6"/>
        <v>10099</v>
      </c>
      <c r="AW43">
        <v>133.25</v>
      </c>
      <c r="AY43">
        <v>16047</v>
      </c>
      <c r="AZ43">
        <f t="shared" si="10"/>
        <v>5047</v>
      </c>
      <c r="BA43">
        <v>82.25</v>
      </c>
      <c r="BD43">
        <v>21564</v>
      </c>
      <c r="BE43">
        <f t="shared" si="7"/>
        <v>9564</v>
      </c>
      <c r="BF43">
        <v>133.5</v>
      </c>
      <c r="BI43">
        <v>22066</v>
      </c>
      <c r="BJ43">
        <f t="shared" si="4"/>
        <v>11066</v>
      </c>
      <c r="BK43">
        <v>143.25</v>
      </c>
      <c r="BL43">
        <f t="shared" si="8"/>
        <v>1.75</v>
      </c>
    </row>
    <row r="44" spans="1:64" x14ac:dyDescent="0.3">
      <c r="A44" s="4" t="s">
        <v>37</v>
      </c>
      <c r="B44" s="4" t="s">
        <v>37</v>
      </c>
      <c r="AJ44">
        <v>33601</v>
      </c>
      <c r="AK44">
        <f t="shared" si="2"/>
        <v>10601</v>
      </c>
      <c r="AL44">
        <v>135.5</v>
      </c>
      <c r="AM44">
        <f t="shared" si="5"/>
        <v>0.25</v>
      </c>
      <c r="AN44">
        <f t="shared" si="5"/>
        <v>1</v>
      </c>
      <c r="AO44">
        <f t="shared" si="5"/>
        <v>-1.5</v>
      </c>
      <c r="AQ44">
        <f t="shared" si="9"/>
        <v>4778</v>
      </c>
      <c r="AR44">
        <v>10278</v>
      </c>
      <c r="AS44">
        <v>97</v>
      </c>
      <c r="AT44">
        <f t="shared" si="11"/>
        <v>3.25</v>
      </c>
      <c r="AU44">
        <v>33350</v>
      </c>
      <c r="AV44">
        <f t="shared" si="6"/>
        <v>10350</v>
      </c>
      <c r="AW44">
        <v>134.25</v>
      </c>
      <c r="AY44">
        <v>16297</v>
      </c>
      <c r="AZ44">
        <f t="shared" si="10"/>
        <v>5297</v>
      </c>
      <c r="BA44">
        <v>87.25</v>
      </c>
      <c r="BD44">
        <v>21815</v>
      </c>
      <c r="BE44">
        <f t="shared" si="7"/>
        <v>9815</v>
      </c>
      <c r="BF44">
        <v>134.5</v>
      </c>
      <c r="BI44">
        <v>22317</v>
      </c>
      <c r="BJ44">
        <f t="shared" si="4"/>
        <v>11317</v>
      </c>
      <c r="BK44">
        <v>145</v>
      </c>
      <c r="BL44">
        <f t="shared" si="8"/>
        <v>0.75</v>
      </c>
    </row>
    <row r="45" spans="1:64" x14ac:dyDescent="0.3">
      <c r="A45" s="28" t="s">
        <v>38</v>
      </c>
      <c r="B45" s="28"/>
      <c r="AJ45">
        <v>33852</v>
      </c>
      <c r="AK45">
        <f t="shared" si="2"/>
        <v>10852</v>
      </c>
      <c r="AL45">
        <v>135.75</v>
      </c>
      <c r="AM45">
        <f t="shared" si="5"/>
        <v>1.25</v>
      </c>
      <c r="AN45">
        <f t="shared" si="5"/>
        <v>-0.5</v>
      </c>
      <c r="AO45">
        <f t="shared" si="5"/>
        <v>-0.25</v>
      </c>
      <c r="AQ45">
        <f t="shared" si="9"/>
        <v>5029</v>
      </c>
      <c r="AR45">
        <v>10529</v>
      </c>
      <c r="AS45">
        <v>100.25</v>
      </c>
      <c r="AT45">
        <f t="shared" si="11"/>
        <v>2.5</v>
      </c>
      <c r="AU45">
        <v>33601</v>
      </c>
      <c r="AV45">
        <f t="shared" si="6"/>
        <v>10601</v>
      </c>
      <c r="AW45">
        <v>135.5</v>
      </c>
      <c r="AY45">
        <v>16548</v>
      </c>
      <c r="AZ45">
        <f t="shared" si="10"/>
        <v>5548</v>
      </c>
      <c r="BA45">
        <v>92</v>
      </c>
      <c r="BD45">
        <v>22066</v>
      </c>
      <c r="BE45">
        <f t="shared" si="7"/>
        <v>10066</v>
      </c>
      <c r="BF45">
        <v>136.25</v>
      </c>
      <c r="BI45">
        <v>22567</v>
      </c>
      <c r="BJ45">
        <f t="shared" si="4"/>
        <v>11567</v>
      </c>
      <c r="BK45">
        <v>145.75</v>
      </c>
      <c r="BL45">
        <f t="shared" si="8"/>
        <v>1</v>
      </c>
    </row>
    <row r="46" spans="1:64" ht="15" thickBot="1" x14ac:dyDescent="0.35">
      <c r="A46" s="23" t="s">
        <v>13</v>
      </c>
      <c r="B46" s="25"/>
      <c r="AJ46">
        <v>34103</v>
      </c>
      <c r="AK46">
        <f t="shared" si="2"/>
        <v>11103</v>
      </c>
      <c r="AL46">
        <v>137</v>
      </c>
      <c r="AM46">
        <f t="shared" si="5"/>
        <v>0.75</v>
      </c>
      <c r="AN46">
        <f t="shared" si="5"/>
        <v>-0.75</v>
      </c>
      <c r="AO46">
        <f t="shared" si="5"/>
        <v>0.75</v>
      </c>
      <c r="AQ46">
        <f t="shared" si="9"/>
        <v>5280</v>
      </c>
      <c r="AR46">
        <v>10780</v>
      </c>
      <c r="AS46">
        <v>102.75</v>
      </c>
      <c r="AT46">
        <f t="shared" si="11"/>
        <v>2.75</v>
      </c>
      <c r="AU46">
        <v>33852</v>
      </c>
      <c r="AV46">
        <f t="shared" si="6"/>
        <v>10852</v>
      </c>
      <c r="AW46">
        <v>135.75</v>
      </c>
      <c r="AY46">
        <v>16799</v>
      </c>
      <c r="AZ46">
        <f t="shared" si="10"/>
        <v>5799</v>
      </c>
      <c r="BA46">
        <v>96.5</v>
      </c>
      <c r="BD46">
        <v>22317</v>
      </c>
      <c r="BE46">
        <f t="shared" si="7"/>
        <v>10317</v>
      </c>
      <c r="BF46">
        <v>137.5</v>
      </c>
      <c r="BI46">
        <v>22818</v>
      </c>
      <c r="BJ46">
        <f t="shared" si="4"/>
        <v>11818</v>
      </c>
      <c r="BK46">
        <v>146.75</v>
      </c>
      <c r="BL46">
        <f t="shared" si="8"/>
        <v>0.25</v>
      </c>
    </row>
    <row r="47" spans="1:64" ht="15" thickBot="1" x14ac:dyDescent="0.35">
      <c r="A47" s="29" t="s">
        <v>43</v>
      </c>
      <c r="B47" s="30"/>
      <c r="C47" s="31" t="s">
        <v>53</v>
      </c>
      <c r="D47" s="32"/>
      <c r="E47" s="32"/>
      <c r="F47" s="32"/>
      <c r="G47" s="32"/>
      <c r="H47" s="32"/>
      <c r="I47" s="32"/>
      <c r="J47" s="32"/>
      <c r="K47" s="33"/>
      <c r="AJ47">
        <v>34354</v>
      </c>
      <c r="AK47">
        <f t="shared" si="2"/>
        <v>11354</v>
      </c>
      <c r="AL47">
        <v>137.75</v>
      </c>
      <c r="AN47">
        <f t="shared" si="5"/>
        <v>0</v>
      </c>
      <c r="AO47">
        <f t="shared" si="5"/>
        <v>0</v>
      </c>
      <c r="AQ47">
        <f t="shared" si="9"/>
        <v>5531</v>
      </c>
      <c r="AR47">
        <v>11031</v>
      </c>
      <c r="AS47">
        <v>105.5</v>
      </c>
      <c r="AT47">
        <f t="shared" si="11"/>
        <v>2.25</v>
      </c>
      <c r="AU47">
        <v>34103</v>
      </c>
      <c r="AV47">
        <f t="shared" si="6"/>
        <v>11103</v>
      </c>
      <c r="AW47">
        <v>137</v>
      </c>
      <c r="AY47">
        <v>17049</v>
      </c>
      <c r="AZ47">
        <f t="shared" si="10"/>
        <v>6049</v>
      </c>
      <c r="BA47">
        <v>100.75</v>
      </c>
      <c r="BD47">
        <v>22567</v>
      </c>
      <c r="BE47">
        <f t="shared" si="7"/>
        <v>10567</v>
      </c>
      <c r="BF47">
        <v>139</v>
      </c>
      <c r="BI47">
        <v>23069</v>
      </c>
      <c r="BJ47">
        <f t="shared" si="4"/>
        <v>12069</v>
      </c>
      <c r="BK47">
        <v>147</v>
      </c>
      <c r="BL47">
        <f t="shared" si="8"/>
        <v>1.25</v>
      </c>
    </row>
    <row r="48" spans="1:64" x14ac:dyDescent="0.3">
      <c r="A48" s="27" t="s">
        <v>14</v>
      </c>
      <c r="B48" s="27"/>
      <c r="AJ48">
        <v>34605</v>
      </c>
      <c r="AK48">
        <f t="shared" si="2"/>
        <v>11605</v>
      </c>
      <c r="AL48">
        <v>137.5</v>
      </c>
      <c r="AN48">
        <f t="shared" si="5"/>
        <v>0</v>
      </c>
      <c r="AO48">
        <f t="shared" si="5"/>
        <v>0</v>
      </c>
      <c r="AQ48">
        <f t="shared" si="9"/>
        <v>5782</v>
      </c>
      <c r="AR48">
        <v>11282</v>
      </c>
      <c r="AS48">
        <v>107.75</v>
      </c>
      <c r="AT48">
        <f t="shared" si="11"/>
        <v>2.75</v>
      </c>
      <c r="AU48">
        <v>34354</v>
      </c>
      <c r="AV48">
        <f t="shared" si="6"/>
        <v>11354</v>
      </c>
      <c r="AW48">
        <v>137.75</v>
      </c>
      <c r="AY48">
        <v>17300</v>
      </c>
      <c r="AZ48">
        <f t="shared" si="10"/>
        <v>6300</v>
      </c>
      <c r="BA48">
        <v>104.25</v>
      </c>
      <c r="BD48">
        <v>22818</v>
      </c>
      <c r="BE48">
        <f t="shared" si="7"/>
        <v>10818</v>
      </c>
      <c r="BF48">
        <v>140</v>
      </c>
      <c r="BI48">
        <v>23320</v>
      </c>
      <c r="BJ48">
        <f t="shared" si="4"/>
        <v>12320</v>
      </c>
      <c r="BK48">
        <v>148.25</v>
      </c>
      <c r="BL48">
        <f t="shared" si="8"/>
        <v>0.75</v>
      </c>
    </row>
    <row r="49" spans="1:64" x14ac:dyDescent="0.3">
      <c r="AJ49">
        <v>34855</v>
      </c>
      <c r="AK49">
        <f t="shared" si="2"/>
        <v>11855</v>
      </c>
      <c r="AL49">
        <v>137.75</v>
      </c>
      <c r="AN49">
        <f t="shared" si="5"/>
        <v>0</v>
      </c>
      <c r="AO49">
        <f t="shared" si="5"/>
        <v>0</v>
      </c>
      <c r="AQ49">
        <f t="shared" si="9"/>
        <v>6033</v>
      </c>
      <c r="AR49">
        <v>11533</v>
      </c>
      <c r="AS49">
        <v>110.5</v>
      </c>
      <c r="AT49">
        <f t="shared" si="11"/>
        <v>1.25</v>
      </c>
      <c r="AU49">
        <v>34605</v>
      </c>
      <c r="AV49">
        <f t="shared" si="6"/>
        <v>11605</v>
      </c>
      <c r="AW49">
        <v>137.5</v>
      </c>
      <c r="AY49">
        <v>17551</v>
      </c>
      <c r="AZ49">
        <f t="shared" si="10"/>
        <v>6551</v>
      </c>
      <c r="BA49">
        <v>108</v>
      </c>
      <c r="BD49">
        <v>23069</v>
      </c>
      <c r="BE49">
        <f t="shared" si="7"/>
        <v>11069</v>
      </c>
      <c r="BF49">
        <v>141</v>
      </c>
      <c r="BI49">
        <v>23571</v>
      </c>
      <c r="BJ49">
        <f t="shared" si="4"/>
        <v>12571</v>
      </c>
      <c r="BK49">
        <v>149</v>
      </c>
      <c r="BL49">
        <f t="shared" si="8"/>
        <v>1</v>
      </c>
    </row>
    <row r="50" spans="1:64" x14ac:dyDescent="0.3">
      <c r="AJ50">
        <v>35106</v>
      </c>
      <c r="AK50">
        <f t="shared" si="2"/>
        <v>12106</v>
      </c>
      <c r="AL50">
        <v>137.5</v>
      </c>
      <c r="AN50">
        <f t="shared" si="5"/>
        <v>0</v>
      </c>
      <c r="AO50">
        <f t="shared" si="5"/>
        <v>0</v>
      </c>
      <c r="AQ50">
        <f t="shared" si="9"/>
        <v>6284</v>
      </c>
      <c r="AR50">
        <v>11784</v>
      </c>
      <c r="AS50">
        <v>111.75</v>
      </c>
      <c r="AT50">
        <f t="shared" si="11"/>
        <v>3</v>
      </c>
      <c r="AU50">
        <v>34855</v>
      </c>
      <c r="AV50">
        <f t="shared" si="6"/>
        <v>11855</v>
      </c>
      <c r="AW50">
        <v>137.75</v>
      </c>
      <c r="AY50">
        <v>17802</v>
      </c>
      <c r="AZ50">
        <f t="shared" si="10"/>
        <v>6802</v>
      </c>
      <c r="BA50">
        <v>111</v>
      </c>
      <c r="BD50">
        <v>23320</v>
      </c>
      <c r="BE50">
        <f t="shared" si="7"/>
        <v>11320</v>
      </c>
      <c r="BF50">
        <v>142.75</v>
      </c>
      <c r="BI50">
        <v>23822</v>
      </c>
      <c r="BJ50">
        <f t="shared" si="4"/>
        <v>12822</v>
      </c>
      <c r="BK50">
        <v>150</v>
      </c>
      <c r="BL50">
        <f t="shared" si="8"/>
        <v>0.75</v>
      </c>
    </row>
    <row r="51" spans="1:64" x14ac:dyDescent="0.3">
      <c r="A51" s="17" t="s">
        <v>22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8"/>
      <c r="AJ51">
        <v>35357</v>
      </c>
      <c r="AK51">
        <f t="shared" si="2"/>
        <v>12357</v>
      </c>
      <c r="AL51">
        <v>137.25</v>
      </c>
      <c r="AN51">
        <f t="shared" si="5"/>
        <v>0</v>
      </c>
      <c r="AO51">
        <f t="shared" si="5"/>
        <v>0</v>
      </c>
      <c r="AQ51">
        <f t="shared" si="9"/>
        <v>6535</v>
      </c>
      <c r="AR51">
        <v>12035</v>
      </c>
      <c r="AS51">
        <v>114.75</v>
      </c>
      <c r="AT51">
        <f t="shared" si="11"/>
        <v>2.25</v>
      </c>
      <c r="AU51">
        <v>35106</v>
      </c>
      <c r="AV51">
        <f t="shared" si="6"/>
        <v>12106</v>
      </c>
      <c r="AW51">
        <v>137.5</v>
      </c>
      <c r="AY51">
        <v>18053</v>
      </c>
      <c r="AZ51">
        <f t="shared" si="10"/>
        <v>7053</v>
      </c>
      <c r="BA51">
        <v>114</v>
      </c>
      <c r="BD51">
        <v>23571</v>
      </c>
      <c r="BE51">
        <f t="shared" si="7"/>
        <v>11571</v>
      </c>
      <c r="BF51">
        <v>143.75</v>
      </c>
      <c r="BI51">
        <v>24073</v>
      </c>
      <c r="BJ51">
        <f t="shared" si="4"/>
        <v>13073</v>
      </c>
      <c r="BK51">
        <v>150.75</v>
      </c>
      <c r="BL51">
        <f t="shared" si="8"/>
        <v>0.25</v>
      </c>
    </row>
    <row r="52" spans="1:64" x14ac:dyDescent="0.3">
      <c r="AJ52">
        <v>35608</v>
      </c>
      <c r="AK52">
        <f t="shared" si="2"/>
        <v>12608</v>
      </c>
      <c r="AL52">
        <v>137.25</v>
      </c>
      <c r="AN52">
        <f t="shared" si="5"/>
        <v>0</v>
      </c>
      <c r="AO52">
        <f t="shared" si="5"/>
        <v>0</v>
      </c>
      <c r="AQ52">
        <f t="shared" si="9"/>
        <v>6785</v>
      </c>
      <c r="AR52">
        <v>12285</v>
      </c>
      <c r="AS52">
        <v>117</v>
      </c>
      <c r="AT52">
        <f t="shared" si="11"/>
        <v>2</v>
      </c>
      <c r="AU52">
        <v>35357</v>
      </c>
      <c r="AV52">
        <f t="shared" si="6"/>
        <v>12357</v>
      </c>
      <c r="AW52">
        <v>137.25</v>
      </c>
      <c r="AY52">
        <v>18304</v>
      </c>
      <c r="AZ52">
        <f t="shared" si="10"/>
        <v>7304</v>
      </c>
      <c r="BA52">
        <v>117</v>
      </c>
      <c r="BD52">
        <v>23822</v>
      </c>
      <c r="BE52">
        <f t="shared" si="7"/>
        <v>11822</v>
      </c>
      <c r="BF52">
        <v>144.25</v>
      </c>
      <c r="BI52">
        <v>24324</v>
      </c>
      <c r="BJ52">
        <f t="shared" si="4"/>
        <v>13324</v>
      </c>
      <c r="BK52">
        <v>151</v>
      </c>
      <c r="BL52">
        <f t="shared" si="8"/>
        <v>0.25</v>
      </c>
    </row>
    <row r="53" spans="1:64" x14ac:dyDescent="0.3">
      <c r="A53" s="1" t="s">
        <v>23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AJ53">
        <v>35859</v>
      </c>
      <c r="AK53">
        <f t="shared" si="2"/>
        <v>12859</v>
      </c>
      <c r="AL53">
        <v>136.5</v>
      </c>
      <c r="AN53">
        <f t="shared" si="5"/>
        <v>0</v>
      </c>
      <c r="AO53">
        <f t="shared" si="5"/>
        <v>0</v>
      </c>
      <c r="AQ53">
        <f t="shared" si="9"/>
        <v>7036</v>
      </c>
      <c r="AR53">
        <v>12536</v>
      </c>
      <c r="AS53">
        <v>119</v>
      </c>
      <c r="AT53">
        <f t="shared" si="11"/>
        <v>1.75</v>
      </c>
      <c r="AU53">
        <v>35608</v>
      </c>
      <c r="AV53">
        <f t="shared" si="6"/>
        <v>12608</v>
      </c>
      <c r="AW53">
        <v>137.25</v>
      </c>
      <c r="AY53">
        <v>18554</v>
      </c>
      <c r="AZ53">
        <f t="shared" si="10"/>
        <v>7554</v>
      </c>
      <c r="BA53">
        <v>119.75</v>
      </c>
      <c r="BD53">
        <v>24072</v>
      </c>
      <c r="BE53">
        <f t="shared" si="7"/>
        <v>12072</v>
      </c>
      <c r="BF53">
        <v>146</v>
      </c>
      <c r="BI53">
        <v>24574</v>
      </c>
      <c r="BJ53">
        <f t="shared" si="4"/>
        <v>13574</v>
      </c>
      <c r="BK53">
        <v>151.25</v>
      </c>
      <c r="BL53">
        <f t="shared" si="8"/>
        <v>1</v>
      </c>
    </row>
    <row r="54" spans="1:64" x14ac:dyDescent="0.3">
      <c r="AD54" t="s">
        <v>56</v>
      </c>
      <c r="AJ54">
        <v>36110</v>
      </c>
      <c r="AK54">
        <f t="shared" si="2"/>
        <v>13110</v>
      </c>
      <c r="AL54">
        <v>136</v>
      </c>
      <c r="AN54">
        <f t="shared" si="5"/>
        <v>0</v>
      </c>
      <c r="AO54">
        <f t="shared" si="5"/>
        <v>0</v>
      </c>
      <c r="AQ54">
        <f t="shared" si="9"/>
        <v>7287</v>
      </c>
      <c r="AR54">
        <v>12787</v>
      </c>
      <c r="AS54">
        <v>120.75</v>
      </c>
      <c r="AT54">
        <f t="shared" si="11"/>
        <v>2</v>
      </c>
      <c r="AU54">
        <v>35859</v>
      </c>
      <c r="AV54">
        <f t="shared" si="6"/>
        <v>12859</v>
      </c>
      <c r="AW54">
        <v>136.5</v>
      </c>
      <c r="AY54">
        <v>18805</v>
      </c>
      <c r="AZ54">
        <f t="shared" si="10"/>
        <v>7805</v>
      </c>
      <c r="BA54">
        <v>122</v>
      </c>
      <c r="BD54">
        <v>24323</v>
      </c>
      <c r="BE54">
        <f t="shared" si="7"/>
        <v>12323</v>
      </c>
      <c r="BF54">
        <v>147</v>
      </c>
      <c r="BI54">
        <v>24825</v>
      </c>
      <c r="BJ54">
        <f t="shared" si="4"/>
        <v>13825</v>
      </c>
      <c r="BK54">
        <v>152.25</v>
      </c>
      <c r="BL54">
        <f t="shared" si="8"/>
        <v>0.5</v>
      </c>
    </row>
    <row r="55" spans="1:64" x14ac:dyDescent="0.3">
      <c r="A55" s="2" t="s">
        <v>2</v>
      </c>
      <c r="B55" s="1"/>
      <c r="C55" s="20" t="s">
        <v>31</v>
      </c>
      <c r="D55" s="20"/>
      <c r="E55" s="20"/>
      <c r="F55" s="20"/>
      <c r="G55" s="20"/>
      <c r="H55" s="20"/>
      <c r="I55" s="20"/>
      <c r="J55" s="20"/>
      <c r="K55" s="20"/>
      <c r="L55" s="20"/>
      <c r="AD55">
        <v>18333</v>
      </c>
      <c r="AJ55">
        <v>36361</v>
      </c>
      <c r="AK55">
        <f t="shared" si="2"/>
        <v>13361</v>
      </c>
      <c r="AL55">
        <v>135.25</v>
      </c>
      <c r="AN55">
        <f t="shared" si="5"/>
        <v>0</v>
      </c>
      <c r="AO55">
        <f t="shared" si="5"/>
        <v>0</v>
      </c>
      <c r="AQ55">
        <f t="shared" si="9"/>
        <v>7538</v>
      </c>
      <c r="AR55">
        <v>13038</v>
      </c>
      <c r="AS55">
        <v>122.75</v>
      </c>
      <c r="AT55">
        <f t="shared" si="11"/>
        <v>2.25</v>
      </c>
      <c r="AU55">
        <v>36110</v>
      </c>
      <c r="AV55">
        <f t="shared" si="6"/>
        <v>13110</v>
      </c>
      <c r="AW55">
        <v>136</v>
      </c>
      <c r="AY55">
        <v>19056</v>
      </c>
      <c r="AZ55">
        <f t="shared" si="10"/>
        <v>8056</v>
      </c>
      <c r="BA55">
        <v>124.25</v>
      </c>
      <c r="BD55">
        <v>24573</v>
      </c>
      <c r="BE55">
        <f t="shared" si="7"/>
        <v>12573</v>
      </c>
      <c r="BF55">
        <v>148</v>
      </c>
      <c r="BI55">
        <v>25075</v>
      </c>
      <c r="BJ55">
        <f t="shared" si="4"/>
        <v>14075</v>
      </c>
      <c r="BK55">
        <v>152.75</v>
      </c>
      <c r="BL55">
        <f t="shared" si="8"/>
        <v>0.5</v>
      </c>
    </row>
    <row r="56" spans="1:64" ht="15" thickBot="1" x14ac:dyDescent="0.35">
      <c r="AD56">
        <v>20000</v>
      </c>
      <c r="AJ56">
        <v>36612</v>
      </c>
      <c r="AK56">
        <f t="shared" si="2"/>
        <v>13612</v>
      </c>
      <c r="AL56">
        <v>134.25</v>
      </c>
      <c r="AN56">
        <f t="shared" si="5"/>
        <v>0</v>
      </c>
      <c r="AO56">
        <f t="shared" si="5"/>
        <v>0</v>
      </c>
      <c r="AQ56">
        <f t="shared" si="9"/>
        <v>7789</v>
      </c>
      <c r="AR56">
        <v>13289</v>
      </c>
      <c r="AS56">
        <v>125</v>
      </c>
      <c r="AT56">
        <f t="shared" si="11"/>
        <v>2.25</v>
      </c>
      <c r="AU56">
        <v>36361</v>
      </c>
      <c r="AV56">
        <f t="shared" si="6"/>
        <v>13361</v>
      </c>
      <c r="AW56">
        <v>135.25</v>
      </c>
      <c r="AY56">
        <v>19307</v>
      </c>
      <c r="AZ56">
        <f t="shared" si="10"/>
        <v>8307</v>
      </c>
      <c r="BA56">
        <v>126.5</v>
      </c>
      <c r="BD56">
        <v>24824</v>
      </c>
      <c r="BE56">
        <f t="shared" si="7"/>
        <v>12824</v>
      </c>
      <c r="BF56">
        <v>148.25</v>
      </c>
      <c r="BI56">
        <v>25326</v>
      </c>
      <c r="BJ56">
        <f t="shared" si="4"/>
        <v>14326</v>
      </c>
      <c r="BK56">
        <v>153.25</v>
      </c>
      <c r="BL56">
        <f t="shared" si="8"/>
        <v>0.75</v>
      </c>
    </row>
    <row r="57" spans="1:64" ht="15" thickBot="1" x14ac:dyDescent="0.35">
      <c r="A57" t="s">
        <v>4</v>
      </c>
      <c r="E57" s="6" t="s">
        <v>35</v>
      </c>
      <c r="AJ57">
        <v>36862</v>
      </c>
      <c r="AK57">
        <f t="shared" si="2"/>
        <v>13862</v>
      </c>
      <c r="AL57">
        <v>133.75</v>
      </c>
      <c r="AN57">
        <f t="shared" si="5"/>
        <v>0</v>
      </c>
      <c r="AO57">
        <f t="shared" si="5"/>
        <v>0</v>
      </c>
      <c r="AQ57">
        <f t="shared" si="9"/>
        <v>8039</v>
      </c>
      <c r="AR57">
        <v>13539</v>
      </c>
      <c r="AS57">
        <v>127.25</v>
      </c>
      <c r="AT57">
        <f t="shared" si="11"/>
        <v>2</v>
      </c>
      <c r="AU57">
        <v>36612</v>
      </c>
      <c r="AV57">
        <f t="shared" si="6"/>
        <v>13612</v>
      </c>
      <c r="AW57">
        <v>134.25</v>
      </c>
      <c r="AY57">
        <v>19558</v>
      </c>
      <c r="AZ57">
        <f t="shared" si="10"/>
        <v>8558</v>
      </c>
      <c r="BA57">
        <v>128.5</v>
      </c>
      <c r="BD57">
        <v>25075</v>
      </c>
      <c r="BE57">
        <f t="shared" si="7"/>
        <v>13075</v>
      </c>
      <c r="BF57">
        <v>149.75</v>
      </c>
      <c r="BI57">
        <v>25577</v>
      </c>
      <c r="BJ57">
        <f t="shared" si="4"/>
        <v>14577</v>
      </c>
      <c r="BK57">
        <v>154</v>
      </c>
      <c r="BL57">
        <f t="shared" si="8"/>
        <v>0</v>
      </c>
    </row>
    <row r="58" spans="1:64" x14ac:dyDescent="0.3">
      <c r="AJ58">
        <v>37112</v>
      </c>
      <c r="AK58">
        <f t="shared" si="2"/>
        <v>14112</v>
      </c>
      <c r="AL58">
        <v>133</v>
      </c>
      <c r="AN58">
        <f t="shared" si="5"/>
        <v>0</v>
      </c>
      <c r="AO58">
        <f t="shared" si="5"/>
        <v>0</v>
      </c>
      <c r="AQ58">
        <f t="shared" si="9"/>
        <v>8290</v>
      </c>
      <c r="AR58">
        <v>13790</v>
      </c>
      <c r="AS58">
        <v>129.25</v>
      </c>
      <c r="AT58">
        <f t="shared" si="11"/>
        <v>2.25</v>
      </c>
      <c r="AU58">
        <v>36862</v>
      </c>
      <c r="AV58">
        <f t="shared" si="6"/>
        <v>13862</v>
      </c>
      <c r="AW58">
        <v>133.75</v>
      </c>
      <c r="AY58">
        <v>19809</v>
      </c>
      <c r="AZ58">
        <f t="shared" si="10"/>
        <v>8809</v>
      </c>
      <c r="BA58">
        <v>130.25</v>
      </c>
      <c r="BD58">
        <v>25326</v>
      </c>
      <c r="BE58">
        <f t="shared" si="7"/>
        <v>13326</v>
      </c>
      <c r="BF58">
        <v>150.5</v>
      </c>
      <c r="BI58">
        <v>25828</v>
      </c>
      <c r="BJ58">
        <f t="shared" si="4"/>
        <v>14828</v>
      </c>
      <c r="BK58">
        <v>154</v>
      </c>
      <c r="BL58">
        <f t="shared" si="8"/>
        <v>0.25</v>
      </c>
    </row>
    <row r="59" spans="1:64" x14ac:dyDescent="0.3">
      <c r="A59" s="2" t="s">
        <v>5</v>
      </c>
      <c r="B59" s="1"/>
      <c r="H59" s="21" t="s">
        <v>6</v>
      </c>
      <c r="I59" s="21"/>
      <c r="AJ59">
        <v>37363</v>
      </c>
      <c r="AK59">
        <f t="shared" si="2"/>
        <v>14363</v>
      </c>
      <c r="AL59">
        <v>132.25</v>
      </c>
      <c r="AN59">
        <f t="shared" si="5"/>
        <v>0</v>
      </c>
      <c r="AO59">
        <f t="shared" si="5"/>
        <v>0</v>
      </c>
      <c r="AQ59">
        <f t="shared" si="9"/>
        <v>8541</v>
      </c>
      <c r="AR59">
        <v>14041</v>
      </c>
      <c r="AS59">
        <v>131.5</v>
      </c>
      <c r="AT59">
        <f t="shared" si="11"/>
        <v>1.75</v>
      </c>
      <c r="AU59">
        <v>37112</v>
      </c>
      <c r="AV59">
        <f t="shared" si="6"/>
        <v>14112</v>
      </c>
      <c r="AW59">
        <v>133</v>
      </c>
      <c r="AY59">
        <v>20060</v>
      </c>
      <c r="AZ59">
        <f t="shared" si="10"/>
        <v>9060</v>
      </c>
      <c r="BA59">
        <v>132.5</v>
      </c>
      <c r="BD59">
        <v>25577</v>
      </c>
      <c r="BE59">
        <f t="shared" si="7"/>
        <v>13577</v>
      </c>
      <c r="BF59">
        <v>151</v>
      </c>
      <c r="BI59">
        <v>26079</v>
      </c>
      <c r="BJ59">
        <f t="shared" si="4"/>
        <v>15079</v>
      </c>
      <c r="BK59">
        <v>154.25</v>
      </c>
      <c r="BL59">
        <f t="shared" si="8"/>
        <v>0.75</v>
      </c>
    </row>
    <row r="60" spans="1:64" ht="15" thickBot="1" x14ac:dyDescent="0.35">
      <c r="A60" s="3" t="s">
        <v>66</v>
      </c>
      <c r="B60" s="3" t="s">
        <v>69</v>
      </c>
      <c r="AJ60">
        <v>37614</v>
      </c>
      <c r="AK60">
        <f t="shared" si="2"/>
        <v>14614</v>
      </c>
      <c r="AL60">
        <v>130.75</v>
      </c>
      <c r="AN60">
        <f t="shared" si="5"/>
        <v>0</v>
      </c>
      <c r="AO60">
        <f t="shared" si="5"/>
        <v>0</v>
      </c>
      <c r="AQ60">
        <f t="shared" si="9"/>
        <v>8791</v>
      </c>
      <c r="AR60">
        <v>14291</v>
      </c>
      <c r="AS60">
        <v>133.25</v>
      </c>
      <c r="AT60">
        <f t="shared" si="11"/>
        <v>1.25</v>
      </c>
      <c r="AU60">
        <v>37363</v>
      </c>
      <c r="AV60">
        <f t="shared" si="6"/>
        <v>14363</v>
      </c>
      <c r="AW60">
        <v>132.25</v>
      </c>
      <c r="AY60">
        <v>20311</v>
      </c>
      <c r="AZ60">
        <f t="shared" si="10"/>
        <v>9311</v>
      </c>
      <c r="BA60">
        <v>133.25</v>
      </c>
      <c r="BD60">
        <v>25828</v>
      </c>
      <c r="BE60">
        <f t="shared" si="7"/>
        <v>13828</v>
      </c>
      <c r="BF60">
        <v>152</v>
      </c>
      <c r="BI60">
        <v>26330</v>
      </c>
      <c r="BJ60">
        <f t="shared" si="4"/>
        <v>15330</v>
      </c>
      <c r="BK60">
        <v>155</v>
      </c>
      <c r="BL60">
        <f t="shared" si="8"/>
        <v>0.5</v>
      </c>
    </row>
    <row r="61" spans="1:64" ht="15" thickBot="1" x14ac:dyDescent="0.35">
      <c r="A61" s="22" t="s">
        <v>70</v>
      </c>
      <c r="B61" s="22"/>
      <c r="E61" t="s">
        <v>24</v>
      </c>
      <c r="K61" s="8" t="s">
        <v>55</v>
      </c>
      <c r="L61" s="8"/>
      <c r="AJ61">
        <v>37865</v>
      </c>
      <c r="AK61">
        <f t="shared" si="2"/>
        <v>14865</v>
      </c>
      <c r="AL61">
        <v>129.5</v>
      </c>
      <c r="AN61">
        <f t="shared" si="5"/>
        <v>0</v>
      </c>
      <c r="AO61">
        <f t="shared" si="5"/>
        <v>0</v>
      </c>
      <c r="AQ61">
        <f t="shared" si="9"/>
        <v>9042</v>
      </c>
      <c r="AR61">
        <v>14542</v>
      </c>
      <c r="AS61">
        <v>134.5</v>
      </c>
      <c r="AT61">
        <f t="shared" si="11"/>
        <v>1</v>
      </c>
      <c r="AU61">
        <v>37614</v>
      </c>
      <c r="AV61">
        <f t="shared" si="6"/>
        <v>14614</v>
      </c>
      <c r="AW61">
        <v>130.75</v>
      </c>
      <c r="AY61">
        <v>20561</v>
      </c>
      <c r="AZ61">
        <f t="shared" si="10"/>
        <v>9561</v>
      </c>
      <c r="BA61">
        <v>135.75</v>
      </c>
      <c r="BD61">
        <v>26079</v>
      </c>
      <c r="BE61">
        <f t="shared" si="7"/>
        <v>14079</v>
      </c>
      <c r="BF61">
        <v>153</v>
      </c>
      <c r="BI61">
        <v>26580</v>
      </c>
      <c r="BJ61">
        <f t="shared" si="4"/>
        <v>15580</v>
      </c>
      <c r="BK61">
        <v>155.5</v>
      </c>
      <c r="BL61">
        <f t="shared" si="8"/>
        <v>0.75</v>
      </c>
    </row>
    <row r="62" spans="1:64" ht="15" thickBot="1" x14ac:dyDescent="0.35">
      <c r="AJ62">
        <v>38116</v>
      </c>
      <c r="AK62">
        <f t="shared" si="2"/>
        <v>15116</v>
      </c>
      <c r="AL62">
        <v>128.75</v>
      </c>
      <c r="AN62">
        <f t="shared" si="5"/>
        <v>0</v>
      </c>
      <c r="AO62">
        <f t="shared" si="5"/>
        <v>0</v>
      </c>
      <c r="AQ62">
        <f t="shared" si="9"/>
        <v>9293</v>
      </c>
      <c r="AR62">
        <v>14793</v>
      </c>
      <c r="AS62">
        <v>135.5</v>
      </c>
      <c r="AT62">
        <f t="shared" si="11"/>
        <v>1</v>
      </c>
      <c r="AU62">
        <v>37865</v>
      </c>
      <c r="AV62">
        <f t="shared" si="6"/>
        <v>14865</v>
      </c>
      <c r="AW62">
        <v>129.5</v>
      </c>
      <c r="AY62">
        <v>20812</v>
      </c>
      <c r="AZ62">
        <f t="shared" si="10"/>
        <v>9812</v>
      </c>
      <c r="BA62">
        <v>137</v>
      </c>
      <c r="BD62">
        <v>26330</v>
      </c>
      <c r="BE62">
        <f t="shared" si="7"/>
        <v>14330</v>
      </c>
      <c r="BF62">
        <v>153.75</v>
      </c>
      <c r="BI62">
        <v>26831</v>
      </c>
      <c r="BJ62">
        <f t="shared" si="4"/>
        <v>15831</v>
      </c>
      <c r="BK62">
        <v>156.25</v>
      </c>
      <c r="BL62">
        <f t="shared" si="8"/>
        <v>0.25</v>
      </c>
    </row>
    <row r="63" spans="1:64" ht="15" thickBot="1" x14ac:dyDescent="0.35">
      <c r="A63" s="23" t="s">
        <v>8</v>
      </c>
      <c r="B63" s="24"/>
      <c r="E63" t="s">
        <v>25</v>
      </c>
      <c r="K63" s="8" t="s">
        <v>47</v>
      </c>
      <c r="AJ63">
        <v>38367</v>
      </c>
      <c r="AK63">
        <f t="shared" si="2"/>
        <v>15367</v>
      </c>
      <c r="AL63">
        <v>126.75</v>
      </c>
      <c r="AN63">
        <f t="shared" si="5"/>
        <v>0</v>
      </c>
      <c r="AO63">
        <f t="shared" si="5"/>
        <v>0</v>
      </c>
      <c r="AQ63">
        <f t="shared" si="9"/>
        <v>9544</v>
      </c>
      <c r="AR63">
        <v>15044</v>
      </c>
      <c r="AS63">
        <v>136.5</v>
      </c>
      <c r="AT63">
        <f t="shared" si="11"/>
        <v>0</v>
      </c>
      <c r="AU63">
        <v>38116</v>
      </c>
      <c r="AV63">
        <f t="shared" si="6"/>
        <v>15116</v>
      </c>
      <c r="AW63">
        <v>128.75</v>
      </c>
      <c r="AY63">
        <v>21062</v>
      </c>
      <c r="AZ63">
        <f t="shared" si="10"/>
        <v>10062</v>
      </c>
      <c r="BA63">
        <v>138.5</v>
      </c>
      <c r="BD63">
        <v>26580</v>
      </c>
      <c r="BE63">
        <f t="shared" si="7"/>
        <v>14580</v>
      </c>
      <c r="BF63">
        <v>154.25</v>
      </c>
      <c r="BI63">
        <v>27082</v>
      </c>
      <c r="BJ63">
        <f t="shared" si="4"/>
        <v>16082</v>
      </c>
      <c r="BK63">
        <v>156.5</v>
      </c>
      <c r="BL63">
        <f t="shared" si="8"/>
        <v>0.5</v>
      </c>
    </row>
    <row r="64" spans="1:64" x14ac:dyDescent="0.3">
      <c r="A64" s="17" t="s">
        <v>71</v>
      </c>
      <c r="B64" s="18"/>
      <c r="AJ64">
        <v>38618</v>
      </c>
      <c r="AK64">
        <f t="shared" si="2"/>
        <v>15618</v>
      </c>
      <c r="AL64">
        <v>125.5</v>
      </c>
      <c r="AN64">
        <f t="shared" si="5"/>
        <v>0</v>
      </c>
      <c r="AO64">
        <f t="shared" si="5"/>
        <v>0</v>
      </c>
      <c r="AQ64">
        <f t="shared" si="9"/>
        <v>9795</v>
      </c>
      <c r="AR64">
        <v>15295</v>
      </c>
      <c r="AS64">
        <v>136.5</v>
      </c>
      <c r="AT64">
        <f t="shared" si="11"/>
        <v>0</v>
      </c>
      <c r="AU64">
        <v>38367</v>
      </c>
      <c r="AV64">
        <f t="shared" si="6"/>
        <v>15367</v>
      </c>
      <c r="AW64">
        <v>126.75</v>
      </c>
      <c r="AY64">
        <v>21313</v>
      </c>
      <c r="AZ64">
        <f t="shared" si="10"/>
        <v>10313</v>
      </c>
      <c r="BA64">
        <v>139.75</v>
      </c>
      <c r="BD64">
        <v>26831</v>
      </c>
      <c r="BE64">
        <f t="shared" si="7"/>
        <v>14831</v>
      </c>
      <c r="BF64">
        <v>154.75</v>
      </c>
      <c r="BI64">
        <v>27333</v>
      </c>
      <c r="BJ64">
        <f t="shared" si="4"/>
        <v>16333</v>
      </c>
      <c r="BK64">
        <v>157</v>
      </c>
      <c r="BL64">
        <f t="shared" si="8"/>
        <v>0</v>
      </c>
    </row>
    <row r="65" spans="1:64" x14ac:dyDescent="0.3">
      <c r="AJ65">
        <v>38868</v>
      </c>
      <c r="AK65">
        <f t="shared" si="2"/>
        <v>15868</v>
      </c>
      <c r="AL65">
        <v>124.25</v>
      </c>
      <c r="AN65">
        <f t="shared" si="5"/>
        <v>0</v>
      </c>
      <c r="AO65">
        <f t="shared" si="5"/>
        <v>0</v>
      </c>
      <c r="AR65">
        <v>15546</v>
      </c>
      <c r="AS65">
        <v>136.5</v>
      </c>
      <c r="AU65">
        <v>38618</v>
      </c>
      <c r="AV65">
        <f t="shared" si="6"/>
        <v>15618</v>
      </c>
      <c r="AW65">
        <v>125.5</v>
      </c>
      <c r="AY65">
        <v>21564</v>
      </c>
      <c r="AZ65">
        <f t="shared" si="10"/>
        <v>10564</v>
      </c>
      <c r="BA65">
        <v>141.25</v>
      </c>
      <c r="BD65">
        <v>27082</v>
      </c>
      <c r="BE65">
        <f t="shared" si="7"/>
        <v>15082</v>
      </c>
      <c r="BF65">
        <v>155.75</v>
      </c>
      <c r="BI65">
        <v>27584</v>
      </c>
      <c r="BJ65">
        <f t="shared" si="4"/>
        <v>16584</v>
      </c>
      <c r="BK65">
        <v>157</v>
      </c>
      <c r="BL65">
        <f t="shared" si="8"/>
        <v>0.5</v>
      </c>
    </row>
    <row r="66" spans="1:64" x14ac:dyDescent="0.3">
      <c r="A66" s="26" t="s">
        <v>10</v>
      </c>
      <c r="B66" s="26"/>
      <c r="AJ66">
        <v>39119</v>
      </c>
      <c r="AK66">
        <f t="shared" si="2"/>
        <v>16119</v>
      </c>
      <c r="AL66">
        <v>123</v>
      </c>
      <c r="AN66">
        <f t="shared" si="5"/>
        <v>0</v>
      </c>
      <c r="AO66">
        <f t="shared" si="5"/>
        <v>0</v>
      </c>
      <c r="AR66">
        <v>15797</v>
      </c>
      <c r="AS66">
        <v>136</v>
      </c>
      <c r="AU66">
        <v>38868</v>
      </c>
      <c r="AV66">
        <f t="shared" si="6"/>
        <v>15868</v>
      </c>
      <c r="AW66">
        <v>124.25</v>
      </c>
      <c r="AY66">
        <v>21815</v>
      </c>
      <c r="AZ66">
        <f t="shared" si="10"/>
        <v>10815</v>
      </c>
      <c r="BA66">
        <v>142.5</v>
      </c>
      <c r="BD66">
        <v>27333</v>
      </c>
      <c r="BE66">
        <f t="shared" si="7"/>
        <v>15333</v>
      </c>
      <c r="BF66">
        <v>156.5</v>
      </c>
      <c r="BI66">
        <v>27835</v>
      </c>
      <c r="BJ66">
        <f t="shared" si="4"/>
        <v>16835</v>
      </c>
      <c r="BK66">
        <v>157.5</v>
      </c>
      <c r="BL66">
        <f t="shared" si="8"/>
        <v>0.25</v>
      </c>
    </row>
    <row r="67" spans="1:64" x14ac:dyDescent="0.3">
      <c r="A67" s="1" t="s">
        <v>11</v>
      </c>
      <c r="B67" s="1" t="s">
        <v>12</v>
      </c>
      <c r="AJ67">
        <v>39370</v>
      </c>
      <c r="AK67">
        <f t="shared" si="2"/>
        <v>16370</v>
      </c>
      <c r="AL67">
        <v>121.5</v>
      </c>
      <c r="AN67">
        <f t="shared" si="5"/>
        <v>0</v>
      </c>
      <c r="AO67">
        <f t="shared" si="5"/>
        <v>0</v>
      </c>
      <c r="AR67">
        <v>16048</v>
      </c>
      <c r="AS67">
        <v>136</v>
      </c>
      <c r="AU67">
        <v>39119</v>
      </c>
      <c r="AV67">
        <f t="shared" si="6"/>
        <v>16119</v>
      </c>
      <c r="AW67">
        <v>123</v>
      </c>
      <c r="AY67">
        <v>22066</v>
      </c>
      <c r="AZ67">
        <f t="shared" si="10"/>
        <v>11066</v>
      </c>
      <c r="BA67">
        <v>143.25</v>
      </c>
      <c r="BD67">
        <v>27584</v>
      </c>
      <c r="BE67">
        <f t="shared" si="7"/>
        <v>15584</v>
      </c>
      <c r="BF67">
        <v>157.25</v>
      </c>
      <c r="BI67">
        <v>28086</v>
      </c>
      <c r="BJ67">
        <f t="shared" si="4"/>
        <v>17086</v>
      </c>
      <c r="BK67">
        <v>157.75</v>
      </c>
      <c r="BL67">
        <f t="shared" si="8"/>
        <v>0</v>
      </c>
    </row>
    <row r="68" spans="1:64" x14ac:dyDescent="0.3">
      <c r="A68" s="4" t="s">
        <v>68</v>
      </c>
      <c r="B68" s="4" t="s">
        <v>67</v>
      </c>
      <c r="AJ68">
        <v>39621</v>
      </c>
      <c r="AK68">
        <f t="shared" ref="AK68:AK87" si="12">AJ68-23000</f>
        <v>16621</v>
      </c>
      <c r="AL68">
        <v>121</v>
      </c>
      <c r="AN68">
        <f t="shared" si="5"/>
        <v>0</v>
      </c>
      <c r="AO68">
        <f t="shared" si="5"/>
        <v>0</v>
      </c>
      <c r="AR68">
        <v>16299</v>
      </c>
      <c r="AS68">
        <v>135.25</v>
      </c>
      <c r="AU68">
        <v>39370</v>
      </c>
      <c r="AV68">
        <f t="shared" si="6"/>
        <v>16370</v>
      </c>
      <c r="AW68">
        <v>121.5</v>
      </c>
      <c r="AY68">
        <v>22317</v>
      </c>
      <c r="AZ68">
        <f t="shared" si="10"/>
        <v>11317</v>
      </c>
      <c r="BA68">
        <v>145</v>
      </c>
      <c r="BD68">
        <v>27835</v>
      </c>
      <c r="BE68">
        <f t="shared" si="7"/>
        <v>15835</v>
      </c>
      <c r="BF68">
        <v>157.75</v>
      </c>
      <c r="BI68">
        <v>28337</v>
      </c>
      <c r="BJ68">
        <f t="shared" ref="BJ68:BJ131" si="13">BI68-11000</f>
        <v>17337</v>
      </c>
      <c r="BK68">
        <v>157.75</v>
      </c>
      <c r="BL68">
        <f t="shared" si="8"/>
        <v>0.75</v>
      </c>
    </row>
    <row r="69" spans="1:64" x14ac:dyDescent="0.3">
      <c r="AJ69">
        <v>39872</v>
      </c>
      <c r="AK69">
        <f t="shared" si="12"/>
        <v>16872</v>
      </c>
      <c r="AL69">
        <v>119.5</v>
      </c>
      <c r="AN69">
        <f t="shared" ref="AN69:AO87" si="14">AM70-AM69</f>
        <v>0</v>
      </c>
      <c r="AO69">
        <f t="shared" si="14"/>
        <v>0</v>
      </c>
      <c r="AR69">
        <v>16549</v>
      </c>
      <c r="AS69">
        <v>134</v>
      </c>
      <c r="AU69">
        <v>39621</v>
      </c>
      <c r="AV69">
        <f t="shared" ref="AV69:AV88" si="15">AU69-23000</f>
        <v>16621</v>
      </c>
      <c r="AW69">
        <v>121</v>
      </c>
      <c r="AY69">
        <v>22567</v>
      </c>
      <c r="AZ69">
        <f t="shared" si="10"/>
        <v>11567</v>
      </c>
      <c r="BA69">
        <v>145.75</v>
      </c>
      <c r="BD69">
        <v>28086</v>
      </c>
      <c r="BE69">
        <f t="shared" si="7"/>
        <v>16086</v>
      </c>
      <c r="BF69">
        <v>157.75</v>
      </c>
      <c r="BI69">
        <v>28588</v>
      </c>
      <c r="BJ69">
        <f t="shared" si="13"/>
        <v>17588</v>
      </c>
      <c r="BK69">
        <v>158.5</v>
      </c>
      <c r="BL69">
        <f t="shared" ref="BL69:BL93" si="16">BK70-BK69</f>
        <v>0.25</v>
      </c>
    </row>
    <row r="70" spans="1:64" x14ac:dyDescent="0.3">
      <c r="A70" s="23" t="s">
        <v>13</v>
      </c>
      <c r="B70" s="25"/>
      <c r="AJ70">
        <v>40123</v>
      </c>
      <c r="AK70">
        <f t="shared" si="12"/>
        <v>17123</v>
      </c>
      <c r="AL70">
        <v>118.5</v>
      </c>
      <c r="AN70">
        <f t="shared" si="14"/>
        <v>0</v>
      </c>
      <c r="AO70">
        <f t="shared" si="14"/>
        <v>0</v>
      </c>
      <c r="AR70">
        <v>16800</v>
      </c>
      <c r="AS70">
        <v>133.25</v>
      </c>
      <c r="AU70">
        <v>39872</v>
      </c>
      <c r="AV70">
        <f t="shared" si="15"/>
        <v>16872</v>
      </c>
      <c r="AW70">
        <v>119.5</v>
      </c>
      <c r="AY70">
        <v>22818</v>
      </c>
      <c r="AZ70">
        <f t="shared" si="10"/>
        <v>11818</v>
      </c>
      <c r="BA70">
        <v>146.75</v>
      </c>
      <c r="BD70">
        <v>28337</v>
      </c>
      <c r="BE70">
        <f t="shared" si="7"/>
        <v>16337</v>
      </c>
      <c r="BF70">
        <v>159.25</v>
      </c>
      <c r="BI70">
        <v>28838</v>
      </c>
      <c r="BJ70">
        <f t="shared" si="13"/>
        <v>17838</v>
      </c>
      <c r="BK70">
        <v>158.75</v>
      </c>
      <c r="BL70">
        <f t="shared" si="16"/>
        <v>0.25</v>
      </c>
    </row>
    <row r="71" spans="1:64" x14ac:dyDescent="0.3">
      <c r="A71" s="29">
        <v>627</v>
      </c>
      <c r="B71" s="36"/>
      <c r="C71" s="5" t="s">
        <v>72</v>
      </c>
      <c r="D71" s="5"/>
      <c r="AJ71">
        <v>40374</v>
      </c>
      <c r="AK71">
        <f t="shared" si="12"/>
        <v>17374</v>
      </c>
      <c r="AL71">
        <v>117.25</v>
      </c>
      <c r="AN71">
        <f t="shared" si="14"/>
        <v>0</v>
      </c>
      <c r="AO71">
        <f t="shared" si="14"/>
        <v>0</v>
      </c>
      <c r="AR71">
        <v>17051</v>
      </c>
      <c r="AS71">
        <v>132.75</v>
      </c>
      <c r="AU71">
        <v>40123</v>
      </c>
      <c r="AV71">
        <f t="shared" si="15"/>
        <v>17123</v>
      </c>
      <c r="AW71">
        <v>118.5</v>
      </c>
      <c r="AY71">
        <v>23069</v>
      </c>
      <c r="AZ71">
        <f t="shared" si="10"/>
        <v>12069</v>
      </c>
      <c r="BA71">
        <v>147</v>
      </c>
      <c r="BD71">
        <v>28587</v>
      </c>
      <c r="BE71">
        <f t="shared" si="7"/>
        <v>16587</v>
      </c>
      <c r="BF71">
        <v>159.5</v>
      </c>
      <c r="BI71">
        <v>29089</v>
      </c>
      <c r="BJ71">
        <f t="shared" si="13"/>
        <v>18089</v>
      </c>
      <c r="BK71">
        <v>159</v>
      </c>
      <c r="BL71">
        <f t="shared" si="16"/>
        <v>0.25</v>
      </c>
    </row>
    <row r="72" spans="1:64" x14ac:dyDescent="0.3">
      <c r="A72" s="27" t="s">
        <v>14</v>
      </c>
      <c r="B72" s="27"/>
      <c r="AJ72">
        <v>40625</v>
      </c>
      <c r="AK72">
        <f t="shared" si="12"/>
        <v>17625</v>
      </c>
      <c r="AL72">
        <v>116</v>
      </c>
      <c r="AN72">
        <f t="shared" si="14"/>
        <v>0</v>
      </c>
      <c r="AO72">
        <f t="shared" si="14"/>
        <v>0</v>
      </c>
      <c r="AR72">
        <v>17302</v>
      </c>
      <c r="AS72">
        <v>131.25</v>
      </c>
      <c r="AU72">
        <v>40374</v>
      </c>
      <c r="AV72">
        <f t="shared" si="15"/>
        <v>17374</v>
      </c>
      <c r="AW72">
        <v>117.25</v>
      </c>
      <c r="AY72">
        <v>23320</v>
      </c>
      <c r="AZ72">
        <f t="shared" si="10"/>
        <v>12320</v>
      </c>
      <c r="BA72">
        <v>148.25</v>
      </c>
      <c r="BD72">
        <v>28837</v>
      </c>
      <c r="BE72">
        <f t="shared" ref="BE72:BE135" si="17">BD72-12000</f>
        <v>16837</v>
      </c>
      <c r="BF72">
        <v>160.5</v>
      </c>
      <c r="BI72">
        <v>29340</v>
      </c>
      <c r="BJ72">
        <f t="shared" si="13"/>
        <v>18340</v>
      </c>
      <c r="BK72">
        <v>159.25</v>
      </c>
      <c r="BL72">
        <f t="shared" si="16"/>
        <v>0.25</v>
      </c>
    </row>
    <row r="73" spans="1:64" x14ac:dyDescent="0.3">
      <c r="AJ73">
        <v>40876</v>
      </c>
      <c r="AK73">
        <f t="shared" si="12"/>
        <v>17876</v>
      </c>
      <c r="AL73">
        <v>115.25</v>
      </c>
      <c r="AN73">
        <f t="shared" si="14"/>
        <v>0</v>
      </c>
      <c r="AO73">
        <f t="shared" si="14"/>
        <v>0</v>
      </c>
      <c r="AR73">
        <v>17553</v>
      </c>
      <c r="AS73">
        <v>130.25</v>
      </c>
      <c r="AU73">
        <v>40625</v>
      </c>
      <c r="AV73">
        <f t="shared" si="15"/>
        <v>17625</v>
      </c>
      <c r="AW73">
        <v>116</v>
      </c>
      <c r="AY73">
        <v>23571</v>
      </c>
      <c r="AZ73">
        <f t="shared" si="10"/>
        <v>12571</v>
      </c>
      <c r="BA73">
        <v>149</v>
      </c>
      <c r="BD73">
        <v>29088</v>
      </c>
      <c r="BE73">
        <f t="shared" si="17"/>
        <v>17088</v>
      </c>
      <c r="BF73">
        <v>160.5</v>
      </c>
      <c r="BI73">
        <v>29590</v>
      </c>
      <c r="BJ73">
        <f t="shared" si="13"/>
        <v>18590</v>
      </c>
      <c r="BK73">
        <v>159.5</v>
      </c>
      <c r="BL73">
        <f t="shared" si="16"/>
        <v>0.75</v>
      </c>
    </row>
    <row r="74" spans="1:64" x14ac:dyDescent="0.3">
      <c r="AJ74">
        <v>41126</v>
      </c>
      <c r="AK74">
        <f t="shared" si="12"/>
        <v>18126</v>
      </c>
      <c r="AL74">
        <v>114.25</v>
      </c>
      <c r="AN74">
        <f t="shared" si="14"/>
        <v>0</v>
      </c>
      <c r="AO74">
        <f t="shared" si="14"/>
        <v>0</v>
      </c>
      <c r="AR74">
        <v>17803</v>
      </c>
      <c r="AS74">
        <v>129</v>
      </c>
      <c r="AU74">
        <v>40876</v>
      </c>
      <c r="AV74">
        <f t="shared" si="15"/>
        <v>17876</v>
      </c>
      <c r="AW74">
        <v>115.25</v>
      </c>
      <c r="AY74">
        <v>23822</v>
      </c>
      <c r="AZ74">
        <f t="shared" si="10"/>
        <v>12822</v>
      </c>
      <c r="BA74">
        <v>150</v>
      </c>
      <c r="BD74">
        <v>29339</v>
      </c>
      <c r="BE74">
        <f t="shared" si="17"/>
        <v>17339</v>
      </c>
      <c r="BF74">
        <v>161.25</v>
      </c>
      <c r="BI74">
        <v>29841</v>
      </c>
      <c r="BJ74">
        <f t="shared" si="13"/>
        <v>18841</v>
      </c>
      <c r="BK74">
        <v>160.25</v>
      </c>
      <c r="BL74">
        <f t="shared" si="16"/>
        <v>0.25</v>
      </c>
    </row>
    <row r="75" spans="1:64" x14ac:dyDescent="0.3">
      <c r="A75" s="17" t="s">
        <v>26</v>
      </c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8"/>
      <c r="AJ75">
        <v>41377</v>
      </c>
      <c r="AK75">
        <f t="shared" si="12"/>
        <v>18377</v>
      </c>
      <c r="AL75">
        <v>113.25</v>
      </c>
      <c r="AN75">
        <f t="shared" si="14"/>
        <v>0</v>
      </c>
      <c r="AO75">
        <f t="shared" si="14"/>
        <v>0</v>
      </c>
      <c r="AR75">
        <v>18054</v>
      </c>
      <c r="AS75">
        <v>128</v>
      </c>
      <c r="AU75">
        <v>41126</v>
      </c>
      <c r="AV75">
        <f t="shared" si="15"/>
        <v>18126</v>
      </c>
      <c r="AW75">
        <v>114.25</v>
      </c>
      <c r="AY75">
        <v>24073</v>
      </c>
      <c r="AZ75">
        <f t="shared" si="10"/>
        <v>13073</v>
      </c>
      <c r="BA75">
        <v>150.75</v>
      </c>
      <c r="BD75">
        <v>29590</v>
      </c>
      <c r="BE75">
        <f t="shared" si="17"/>
        <v>17590</v>
      </c>
      <c r="BF75">
        <v>161.75</v>
      </c>
      <c r="BI75">
        <v>30092</v>
      </c>
      <c r="BJ75">
        <f t="shared" si="13"/>
        <v>19092</v>
      </c>
      <c r="BK75">
        <v>160.5</v>
      </c>
      <c r="BL75">
        <f t="shared" si="16"/>
        <v>0</v>
      </c>
    </row>
    <row r="76" spans="1:64" x14ac:dyDescent="0.3">
      <c r="AJ76">
        <v>41627</v>
      </c>
      <c r="AK76">
        <f t="shared" si="12"/>
        <v>18627</v>
      </c>
      <c r="AL76">
        <v>112.25</v>
      </c>
      <c r="AN76">
        <f t="shared" si="14"/>
        <v>0</v>
      </c>
      <c r="AO76">
        <f t="shared" si="14"/>
        <v>0</v>
      </c>
      <c r="AR76">
        <v>18305</v>
      </c>
      <c r="AS76">
        <v>126.75</v>
      </c>
      <c r="AU76">
        <v>41377</v>
      </c>
      <c r="AV76">
        <f t="shared" si="15"/>
        <v>18377</v>
      </c>
      <c r="AW76">
        <v>113.25</v>
      </c>
      <c r="AY76">
        <v>24324</v>
      </c>
      <c r="AZ76">
        <f t="shared" si="10"/>
        <v>13324</v>
      </c>
      <c r="BA76">
        <v>151</v>
      </c>
      <c r="BD76">
        <v>29841</v>
      </c>
      <c r="BE76">
        <f t="shared" si="17"/>
        <v>17841</v>
      </c>
      <c r="BF76">
        <v>162</v>
      </c>
      <c r="BI76">
        <v>30343</v>
      </c>
      <c r="BJ76">
        <f t="shared" si="13"/>
        <v>19343</v>
      </c>
      <c r="BK76">
        <v>160.5</v>
      </c>
      <c r="BL76">
        <f t="shared" si="16"/>
        <v>0.5</v>
      </c>
    </row>
    <row r="77" spans="1:64" x14ac:dyDescent="0.3">
      <c r="A77" s="1" t="s">
        <v>27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AJ77">
        <v>41878</v>
      </c>
      <c r="AK77">
        <f t="shared" si="12"/>
        <v>18878</v>
      </c>
      <c r="AL77">
        <v>111.25</v>
      </c>
      <c r="AN77">
        <f t="shared" si="14"/>
        <v>0</v>
      </c>
      <c r="AO77">
        <f t="shared" si="14"/>
        <v>0</v>
      </c>
      <c r="AR77">
        <v>18555</v>
      </c>
      <c r="AS77">
        <v>125</v>
      </c>
      <c r="AU77">
        <v>41627</v>
      </c>
      <c r="AV77">
        <f t="shared" si="15"/>
        <v>18627</v>
      </c>
      <c r="AW77">
        <v>112.25</v>
      </c>
      <c r="AY77">
        <v>24574</v>
      </c>
      <c r="AZ77">
        <f t="shared" si="10"/>
        <v>13574</v>
      </c>
      <c r="BA77">
        <v>151.25</v>
      </c>
      <c r="BD77">
        <v>30092</v>
      </c>
      <c r="BE77">
        <f t="shared" si="17"/>
        <v>18092</v>
      </c>
      <c r="BF77">
        <v>162.75</v>
      </c>
      <c r="BI77">
        <v>30594</v>
      </c>
      <c r="BJ77">
        <f t="shared" si="13"/>
        <v>19594</v>
      </c>
      <c r="BK77">
        <v>161</v>
      </c>
      <c r="BL77">
        <f t="shared" si="16"/>
        <v>-0.25</v>
      </c>
    </row>
    <row r="78" spans="1:64" x14ac:dyDescent="0.3">
      <c r="AJ78">
        <v>42129</v>
      </c>
      <c r="AK78">
        <f t="shared" si="12"/>
        <v>19129</v>
      </c>
      <c r="AL78">
        <v>110</v>
      </c>
      <c r="AN78">
        <f t="shared" si="14"/>
        <v>0</v>
      </c>
      <c r="AO78">
        <f t="shared" si="14"/>
        <v>0</v>
      </c>
      <c r="AR78">
        <v>18806</v>
      </c>
      <c r="AS78">
        <v>124.5</v>
      </c>
      <c r="AU78">
        <v>41878</v>
      </c>
      <c r="AV78">
        <f t="shared" si="15"/>
        <v>18878</v>
      </c>
      <c r="AW78">
        <v>111.25</v>
      </c>
      <c r="AY78">
        <v>24825</v>
      </c>
      <c r="AZ78">
        <f t="shared" si="10"/>
        <v>13825</v>
      </c>
      <c r="BA78">
        <v>152.25</v>
      </c>
      <c r="BD78">
        <v>30343</v>
      </c>
      <c r="BE78">
        <f t="shared" si="17"/>
        <v>18343</v>
      </c>
      <c r="BF78">
        <v>163</v>
      </c>
      <c r="BI78">
        <v>30844</v>
      </c>
      <c r="BJ78">
        <f t="shared" si="13"/>
        <v>19844</v>
      </c>
      <c r="BK78">
        <v>160.75</v>
      </c>
      <c r="BL78">
        <f t="shared" si="16"/>
        <v>0.25</v>
      </c>
    </row>
    <row r="79" spans="1:64" x14ac:dyDescent="0.3">
      <c r="A79" s="2" t="s">
        <v>2</v>
      </c>
      <c r="B79" s="1"/>
      <c r="C79" s="20" t="s">
        <v>28</v>
      </c>
      <c r="D79" s="20"/>
      <c r="E79" s="20"/>
      <c r="F79" s="20"/>
      <c r="G79" s="20"/>
      <c r="H79" s="20"/>
      <c r="I79" s="20"/>
      <c r="J79" s="20"/>
      <c r="K79" s="20"/>
      <c r="L79" s="20"/>
      <c r="AJ79">
        <v>42380</v>
      </c>
      <c r="AK79">
        <f t="shared" si="12"/>
        <v>19380</v>
      </c>
      <c r="AL79">
        <v>109.75</v>
      </c>
      <c r="AN79">
        <f t="shared" si="14"/>
        <v>0</v>
      </c>
      <c r="AO79">
        <f t="shared" si="14"/>
        <v>0</v>
      </c>
      <c r="AR79">
        <v>19057</v>
      </c>
      <c r="AS79">
        <v>123</v>
      </c>
      <c r="AU79">
        <v>42129</v>
      </c>
      <c r="AV79">
        <f t="shared" si="15"/>
        <v>19129</v>
      </c>
      <c r="AW79">
        <v>110</v>
      </c>
      <c r="AY79">
        <v>25075</v>
      </c>
      <c r="AZ79">
        <f t="shared" si="10"/>
        <v>14075</v>
      </c>
      <c r="BA79">
        <v>152.75</v>
      </c>
      <c r="BD79">
        <v>30594</v>
      </c>
      <c r="BE79">
        <f t="shared" si="17"/>
        <v>18594</v>
      </c>
      <c r="BF79">
        <v>163.5</v>
      </c>
      <c r="BI79">
        <v>31095</v>
      </c>
      <c r="BJ79">
        <f t="shared" si="13"/>
        <v>20095</v>
      </c>
      <c r="BK79">
        <v>161</v>
      </c>
      <c r="BL79">
        <f t="shared" si="16"/>
        <v>0.25</v>
      </c>
    </row>
    <row r="80" spans="1:64" x14ac:dyDescent="0.3">
      <c r="AA80" t="s">
        <v>48</v>
      </c>
      <c r="AJ80">
        <v>42631</v>
      </c>
      <c r="AK80">
        <f t="shared" si="12"/>
        <v>19631</v>
      </c>
      <c r="AL80">
        <v>108.75</v>
      </c>
      <c r="AN80">
        <f t="shared" si="14"/>
        <v>0</v>
      </c>
      <c r="AO80">
        <f t="shared" si="14"/>
        <v>0</v>
      </c>
      <c r="AR80">
        <v>19308</v>
      </c>
      <c r="AS80">
        <v>121.75</v>
      </c>
      <c r="AU80">
        <v>42380</v>
      </c>
      <c r="AV80">
        <f t="shared" si="15"/>
        <v>19380</v>
      </c>
      <c r="AW80">
        <v>109.75</v>
      </c>
      <c r="AY80">
        <v>25326</v>
      </c>
      <c r="AZ80">
        <f t="shared" si="10"/>
        <v>14326</v>
      </c>
      <c r="BA80">
        <v>153.25</v>
      </c>
      <c r="BD80">
        <v>30844</v>
      </c>
      <c r="BE80">
        <f t="shared" si="17"/>
        <v>18844</v>
      </c>
      <c r="BF80">
        <v>164</v>
      </c>
      <c r="BI80">
        <v>31346</v>
      </c>
      <c r="BJ80">
        <f t="shared" si="13"/>
        <v>20346</v>
      </c>
      <c r="BK80">
        <v>161.25</v>
      </c>
      <c r="BL80">
        <f t="shared" si="16"/>
        <v>0.75</v>
      </c>
    </row>
    <row r="81" spans="1:64" x14ac:dyDescent="0.3">
      <c r="A81" t="s">
        <v>4</v>
      </c>
      <c r="E81" s="34" t="s">
        <v>58</v>
      </c>
      <c r="F81" s="35"/>
      <c r="AJ81">
        <v>42882</v>
      </c>
      <c r="AK81">
        <f t="shared" si="12"/>
        <v>19882</v>
      </c>
      <c r="AL81">
        <v>108</v>
      </c>
      <c r="AN81">
        <f t="shared" si="14"/>
        <v>0</v>
      </c>
      <c r="AO81">
        <f t="shared" si="14"/>
        <v>0</v>
      </c>
      <c r="AR81">
        <v>19559</v>
      </c>
      <c r="AS81">
        <v>120.5</v>
      </c>
      <c r="AU81">
        <v>42631</v>
      </c>
      <c r="AV81">
        <f t="shared" si="15"/>
        <v>19631</v>
      </c>
      <c r="AW81">
        <v>108.75</v>
      </c>
      <c r="AY81">
        <v>25577</v>
      </c>
      <c r="AZ81">
        <f t="shared" si="10"/>
        <v>14577</v>
      </c>
      <c r="BA81">
        <v>154</v>
      </c>
      <c r="BD81">
        <v>31095</v>
      </c>
      <c r="BE81">
        <f t="shared" si="17"/>
        <v>19095</v>
      </c>
      <c r="BF81">
        <v>164.5</v>
      </c>
      <c r="BI81">
        <v>31597</v>
      </c>
      <c r="BJ81">
        <f t="shared" si="13"/>
        <v>20597</v>
      </c>
      <c r="BK81">
        <v>162</v>
      </c>
      <c r="BL81">
        <f t="shared" si="16"/>
        <v>0</v>
      </c>
    </row>
    <row r="82" spans="1:64" x14ac:dyDescent="0.3">
      <c r="AJ82">
        <v>43132</v>
      </c>
      <c r="AK82">
        <f t="shared" si="12"/>
        <v>20132</v>
      </c>
      <c r="AL82">
        <v>107</v>
      </c>
      <c r="AN82">
        <f t="shared" si="14"/>
        <v>0</v>
      </c>
      <c r="AO82">
        <f t="shared" si="14"/>
        <v>0</v>
      </c>
      <c r="AR82">
        <v>19810</v>
      </c>
      <c r="AS82">
        <v>119.5</v>
      </c>
      <c r="AU82">
        <v>42882</v>
      </c>
      <c r="AV82">
        <f t="shared" si="15"/>
        <v>19882</v>
      </c>
      <c r="AW82">
        <v>108</v>
      </c>
      <c r="AY82">
        <v>25828</v>
      </c>
      <c r="AZ82">
        <f t="shared" si="10"/>
        <v>14828</v>
      </c>
      <c r="BA82">
        <v>154</v>
      </c>
      <c r="BD82">
        <v>31346</v>
      </c>
      <c r="BE82">
        <f t="shared" si="17"/>
        <v>19346</v>
      </c>
      <c r="BF82">
        <v>164.75</v>
      </c>
      <c r="BI82">
        <v>31848</v>
      </c>
      <c r="BJ82">
        <f t="shared" si="13"/>
        <v>20848</v>
      </c>
      <c r="BK82">
        <v>162</v>
      </c>
      <c r="BL82">
        <f t="shared" si="16"/>
        <v>0</v>
      </c>
    </row>
    <row r="83" spans="1:64" x14ac:dyDescent="0.3">
      <c r="A83" s="2" t="s">
        <v>5</v>
      </c>
      <c r="B83" s="1"/>
      <c r="C83" s="1" t="s">
        <v>29</v>
      </c>
      <c r="H83" s="21" t="s">
        <v>6</v>
      </c>
      <c r="I83" s="21"/>
      <c r="AJ83">
        <v>43383</v>
      </c>
      <c r="AK83">
        <f t="shared" si="12"/>
        <v>20383</v>
      </c>
      <c r="AL83">
        <v>106.75</v>
      </c>
      <c r="AN83">
        <f t="shared" si="14"/>
        <v>0</v>
      </c>
      <c r="AO83">
        <f t="shared" si="14"/>
        <v>0</v>
      </c>
      <c r="AR83">
        <v>20061</v>
      </c>
      <c r="AS83">
        <v>118.25</v>
      </c>
      <c r="AU83">
        <v>43132</v>
      </c>
      <c r="AV83">
        <f t="shared" si="15"/>
        <v>20132</v>
      </c>
      <c r="AW83">
        <v>107</v>
      </c>
      <c r="AY83">
        <v>26079</v>
      </c>
      <c r="AZ83">
        <f t="shared" si="10"/>
        <v>15079</v>
      </c>
      <c r="BA83">
        <v>154.25</v>
      </c>
      <c r="BD83">
        <v>31597</v>
      </c>
      <c r="BE83">
        <f t="shared" si="17"/>
        <v>19597</v>
      </c>
      <c r="BF83">
        <v>165.5</v>
      </c>
      <c r="BI83">
        <v>32099</v>
      </c>
      <c r="BJ83">
        <f t="shared" si="13"/>
        <v>21099</v>
      </c>
      <c r="BK83">
        <v>162</v>
      </c>
      <c r="BL83">
        <f t="shared" si="16"/>
        <v>0.75</v>
      </c>
    </row>
    <row r="84" spans="1:64" x14ac:dyDescent="0.3">
      <c r="A84" s="3" t="s">
        <v>60</v>
      </c>
      <c r="B84" s="3" t="s">
        <v>64</v>
      </c>
      <c r="AJ84">
        <v>43634</v>
      </c>
      <c r="AK84">
        <f t="shared" si="12"/>
        <v>20634</v>
      </c>
      <c r="AL84">
        <v>106.25</v>
      </c>
      <c r="AN84">
        <f t="shared" si="14"/>
        <v>0</v>
      </c>
      <c r="AO84">
        <f t="shared" si="14"/>
        <v>0</v>
      </c>
      <c r="AR84">
        <v>20312</v>
      </c>
      <c r="AS84">
        <v>117.5</v>
      </c>
      <c r="AU84">
        <v>43383</v>
      </c>
      <c r="AV84">
        <f t="shared" si="15"/>
        <v>20383</v>
      </c>
      <c r="AW84">
        <v>106.75</v>
      </c>
      <c r="AY84">
        <v>26330</v>
      </c>
      <c r="AZ84">
        <f t="shared" si="10"/>
        <v>15330</v>
      </c>
      <c r="BA84">
        <v>155</v>
      </c>
      <c r="BD84">
        <v>31848</v>
      </c>
      <c r="BE84">
        <f t="shared" si="17"/>
        <v>19848</v>
      </c>
      <c r="BF84">
        <v>166.25</v>
      </c>
      <c r="BI84">
        <v>32350</v>
      </c>
      <c r="BJ84">
        <f t="shared" si="13"/>
        <v>21350</v>
      </c>
      <c r="BK84">
        <v>162.75</v>
      </c>
      <c r="BL84">
        <f t="shared" si="16"/>
        <v>0</v>
      </c>
    </row>
    <row r="85" spans="1:64" x14ac:dyDescent="0.3">
      <c r="A85" s="22" t="s">
        <v>65</v>
      </c>
      <c r="B85" s="22"/>
      <c r="C85">
        <v>5.3</v>
      </c>
      <c r="D85" s="5" t="s">
        <v>62</v>
      </c>
      <c r="E85" t="s">
        <v>30</v>
      </c>
      <c r="K85" s="29" t="s">
        <v>59</v>
      </c>
      <c r="L85" s="36"/>
      <c r="AJ85">
        <v>43885</v>
      </c>
      <c r="AK85">
        <f t="shared" si="12"/>
        <v>20885</v>
      </c>
      <c r="AL85">
        <v>105.5</v>
      </c>
      <c r="AN85">
        <f t="shared" si="14"/>
        <v>0</v>
      </c>
      <c r="AO85">
        <f t="shared" si="14"/>
        <v>0</v>
      </c>
      <c r="AR85">
        <v>20562</v>
      </c>
      <c r="AS85">
        <v>116.25</v>
      </c>
      <c r="AU85">
        <v>43634</v>
      </c>
      <c r="AV85">
        <f t="shared" si="15"/>
        <v>20634</v>
      </c>
      <c r="AW85">
        <v>106.25</v>
      </c>
      <c r="AY85">
        <v>26580</v>
      </c>
      <c r="AZ85">
        <f t="shared" si="10"/>
        <v>15580</v>
      </c>
      <c r="BA85">
        <v>155.5</v>
      </c>
      <c r="BD85">
        <v>32099</v>
      </c>
      <c r="BE85">
        <f t="shared" si="17"/>
        <v>20099</v>
      </c>
      <c r="BF85">
        <v>166</v>
      </c>
      <c r="BI85">
        <v>32601</v>
      </c>
      <c r="BJ85">
        <f t="shared" si="13"/>
        <v>21601</v>
      </c>
      <c r="BK85">
        <v>162.75</v>
      </c>
      <c r="BL85">
        <f t="shared" si="16"/>
        <v>-0.5</v>
      </c>
    </row>
    <row r="86" spans="1:64" x14ac:dyDescent="0.3">
      <c r="AJ86">
        <v>44136</v>
      </c>
      <c r="AK86">
        <f t="shared" si="12"/>
        <v>21136</v>
      </c>
      <c r="AL86">
        <v>105.25</v>
      </c>
      <c r="AN86">
        <f t="shared" si="14"/>
        <v>0</v>
      </c>
      <c r="AO86">
        <f t="shared" si="14"/>
        <v>0</v>
      </c>
      <c r="AR86">
        <v>20813</v>
      </c>
      <c r="AS86">
        <v>115.75</v>
      </c>
      <c r="AU86">
        <v>43885</v>
      </c>
      <c r="AV86">
        <f t="shared" si="15"/>
        <v>20885</v>
      </c>
      <c r="AW86">
        <v>105.5</v>
      </c>
      <c r="AY86">
        <v>26831</v>
      </c>
      <c r="AZ86">
        <f t="shared" si="10"/>
        <v>15831</v>
      </c>
      <c r="BA86">
        <v>156.25</v>
      </c>
      <c r="BD86">
        <v>32350</v>
      </c>
      <c r="BE86">
        <f t="shared" si="17"/>
        <v>20350</v>
      </c>
      <c r="BF86">
        <v>166.75</v>
      </c>
      <c r="BI86">
        <v>32851</v>
      </c>
      <c r="BJ86">
        <f t="shared" si="13"/>
        <v>21851</v>
      </c>
      <c r="BK86">
        <v>162.25</v>
      </c>
      <c r="BL86">
        <f t="shared" si="16"/>
        <v>1.25</v>
      </c>
    </row>
    <row r="87" spans="1:64" x14ac:dyDescent="0.3">
      <c r="A87" s="23" t="s">
        <v>8</v>
      </c>
      <c r="B87" s="24"/>
      <c r="AJ87">
        <v>44387</v>
      </c>
      <c r="AK87">
        <f t="shared" si="12"/>
        <v>21387</v>
      </c>
      <c r="AL87">
        <v>104.25</v>
      </c>
      <c r="AO87">
        <f t="shared" si="14"/>
        <v>0</v>
      </c>
      <c r="AR87">
        <v>21064</v>
      </c>
      <c r="AS87">
        <v>114.25</v>
      </c>
      <c r="AU87">
        <v>44136</v>
      </c>
      <c r="AV87">
        <f t="shared" si="15"/>
        <v>21136</v>
      </c>
      <c r="AW87">
        <v>105.25</v>
      </c>
      <c r="AY87">
        <v>27082</v>
      </c>
      <c r="AZ87">
        <f t="shared" si="10"/>
        <v>16082</v>
      </c>
      <c r="BA87">
        <v>156.5</v>
      </c>
      <c r="BD87">
        <v>32601</v>
      </c>
      <c r="BE87">
        <f t="shared" si="17"/>
        <v>20601</v>
      </c>
      <c r="BF87">
        <v>167</v>
      </c>
      <c r="BI87">
        <v>33102</v>
      </c>
      <c r="BJ87">
        <f t="shared" si="13"/>
        <v>22102</v>
      </c>
      <c r="BK87">
        <v>163.5</v>
      </c>
      <c r="BL87">
        <f t="shared" si="16"/>
        <v>0.25</v>
      </c>
    </row>
    <row r="88" spans="1:64" x14ac:dyDescent="0.3">
      <c r="A88" s="29" t="s">
        <v>63</v>
      </c>
      <c r="B88" s="36"/>
      <c r="C88">
        <v>4.2999999999999997E-2</v>
      </c>
      <c r="AR88">
        <v>21315</v>
      </c>
      <c r="AS88">
        <v>114</v>
      </c>
      <c r="AU88">
        <v>44387</v>
      </c>
      <c r="AV88">
        <f t="shared" si="15"/>
        <v>21387</v>
      </c>
      <c r="AW88">
        <v>104.25</v>
      </c>
      <c r="AY88">
        <v>27333</v>
      </c>
      <c r="AZ88">
        <f t="shared" si="10"/>
        <v>16333</v>
      </c>
      <c r="BA88">
        <v>157</v>
      </c>
      <c r="BD88">
        <v>32850</v>
      </c>
      <c r="BE88">
        <f t="shared" si="17"/>
        <v>20850</v>
      </c>
      <c r="BF88">
        <v>167.5</v>
      </c>
      <c r="BI88">
        <v>33353</v>
      </c>
      <c r="BJ88">
        <f t="shared" si="13"/>
        <v>22353</v>
      </c>
      <c r="BK88">
        <v>163.75</v>
      </c>
      <c r="BL88">
        <f t="shared" si="16"/>
        <v>-0.25</v>
      </c>
    </row>
    <row r="89" spans="1:64" x14ac:dyDescent="0.3">
      <c r="AR89">
        <v>21566</v>
      </c>
      <c r="AS89">
        <v>113</v>
      </c>
      <c r="AY89">
        <v>27584</v>
      </c>
      <c r="AZ89">
        <f t="shared" si="10"/>
        <v>16584</v>
      </c>
      <c r="BA89">
        <v>157</v>
      </c>
      <c r="BD89">
        <v>33101</v>
      </c>
      <c r="BE89">
        <f t="shared" si="17"/>
        <v>21101</v>
      </c>
      <c r="BF89">
        <v>167.5</v>
      </c>
      <c r="BI89">
        <v>33604</v>
      </c>
      <c r="BJ89">
        <f t="shared" si="13"/>
        <v>22604</v>
      </c>
      <c r="BK89">
        <v>163.5</v>
      </c>
      <c r="BL89">
        <f t="shared" si="16"/>
        <v>0.25</v>
      </c>
    </row>
    <row r="90" spans="1:64" x14ac:dyDescent="0.3">
      <c r="A90" s="26" t="s">
        <v>10</v>
      </c>
      <c r="B90" s="26"/>
      <c r="AR90">
        <v>21817</v>
      </c>
      <c r="AS90">
        <v>112.25</v>
      </c>
      <c r="AY90">
        <v>27835</v>
      </c>
      <c r="AZ90">
        <f t="shared" si="10"/>
        <v>16835</v>
      </c>
      <c r="BA90">
        <v>157.5</v>
      </c>
      <c r="BD90">
        <v>33352</v>
      </c>
      <c r="BE90">
        <f t="shared" si="17"/>
        <v>21352</v>
      </c>
      <c r="BF90">
        <v>168.25</v>
      </c>
      <c r="BI90">
        <v>33854</v>
      </c>
      <c r="BJ90">
        <f t="shared" si="13"/>
        <v>22854</v>
      </c>
      <c r="BK90">
        <v>163.75</v>
      </c>
      <c r="BL90">
        <f t="shared" si="16"/>
        <v>0</v>
      </c>
    </row>
    <row r="91" spans="1:64" x14ac:dyDescent="0.3">
      <c r="A91" s="1" t="s">
        <v>11</v>
      </c>
      <c r="B91" s="1" t="s">
        <v>12</v>
      </c>
      <c r="AR91">
        <v>22067</v>
      </c>
      <c r="AS91">
        <v>111.25</v>
      </c>
      <c r="AY91">
        <v>28086</v>
      </c>
      <c r="AZ91">
        <f t="shared" si="10"/>
        <v>17086</v>
      </c>
      <c r="BA91">
        <v>157.75</v>
      </c>
      <c r="BD91">
        <v>33603</v>
      </c>
      <c r="BE91">
        <f t="shared" si="17"/>
        <v>21603</v>
      </c>
      <c r="BF91">
        <v>168.5</v>
      </c>
      <c r="BI91">
        <v>34105</v>
      </c>
      <c r="BJ91">
        <f t="shared" si="13"/>
        <v>23105</v>
      </c>
      <c r="BK91">
        <v>163.75</v>
      </c>
      <c r="BL91">
        <f t="shared" si="16"/>
        <v>0</v>
      </c>
    </row>
    <row r="92" spans="1:64" x14ac:dyDescent="0.3">
      <c r="A92" s="4" t="s">
        <v>57</v>
      </c>
      <c r="B92" s="4" t="s">
        <v>57</v>
      </c>
      <c r="C92">
        <v>22</v>
      </c>
      <c r="D92" s="37" t="s">
        <v>61</v>
      </c>
      <c r="E92" s="38"/>
      <c r="F92" s="39"/>
      <c r="G92" s="40"/>
      <c r="H92" s="40"/>
      <c r="AR92">
        <v>22318</v>
      </c>
      <c r="AS92">
        <v>110.5</v>
      </c>
      <c r="AY92">
        <v>28337</v>
      </c>
      <c r="AZ92">
        <f t="shared" ref="AZ92:AZ155" si="18">AY92-11000</f>
        <v>17337</v>
      </c>
      <c r="BA92">
        <v>157.75</v>
      </c>
      <c r="BD92">
        <v>33854</v>
      </c>
      <c r="BE92">
        <f t="shared" si="17"/>
        <v>21854</v>
      </c>
      <c r="BF92">
        <v>168.5</v>
      </c>
      <c r="BI92">
        <v>34356</v>
      </c>
      <c r="BJ92">
        <f t="shared" si="13"/>
        <v>23356</v>
      </c>
      <c r="BK92">
        <v>163.75</v>
      </c>
      <c r="BL92">
        <f t="shared" si="16"/>
        <v>0</v>
      </c>
    </row>
    <row r="93" spans="1:64" x14ac:dyDescent="0.3">
      <c r="AR93">
        <v>22568</v>
      </c>
      <c r="AS93">
        <v>110</v>
      </c>
      <c r="AY93">
        <v>28588</v>
      </c>
      <c r="AZ93">
        <f t="shared" si="18"/>
        <v>17588</v>
      </c>
      <c r="BA93">
        <v>158.5</v>
      </c>
      <c r="BD93">
        <v>34105</v>
      </c>
      <c r="BE93">
        <f t="shared" si="17"/>
        <v>22105</v>
      </c>
      <c r="BF93">
        <v>169.25</v>
      </c>
      <c r="BI93">
        <v>34607</v>
      </c>
      <c r="BJ93">
        <f t="shared" si="13"/>
        <v>23607</v>
      </c>
      <c r="BK93">
        <v>163.75</v>
      </c>
      <c r="BL93">
        <f t="shared" si="16"/>
        <v>-0.25</v>
      </c>
    </row>
    <row r="94" spans="1:64" x14ac:dyDescent="0.3">
      <c r="A94" s="23" t="s">
        <v>13</v>
      </c>
      <c r="B94" s="25"/>
      <c r="AR94">
        <v>22819</v>
      </c>
      <c r="AS94">
        <v>109.5</v>
      </c>
      <c r="AY94">
        <v>28838</v>
      </c>
      <c r="AZ94">
        <f t="shared" si="18"/>
        <v>17838</v>
      </c>
      <c r="BA94">
        <v>158.75</v>
      </c>
      <c r="BD94">
        <v>34356</v>
      </c>
      <c r="BE94">
        <f t="shared" si="17"/>
        <v>22356</v>
      </c>
      <c r="BF94">
        <v>168.25</v>
      </c>
      <c r="BI94">
        <v>34857</v>
      </c>
      <c r="BJ94">
        <f t="shared" si="13"/>
        <v>23857</v>
      </c>
      <c r="BK94">
        <v>163.5</v>
      </c>
    </row>
    <row r="95" spans="1:64" x14ac:dyDescent="0.3">
      <c r="A95" s="29" t="s">
        <v>63</v>
      </c>
      <c r="B95" s="36"/>
      <c r="C95">
        <v>497</v>
      </c>
      <c r="AR95">
        <v>23070</v>
      </c>
      <c r="AS95">
        <v>109</v>
      </c>
      <c r="AY95">
        <v>29089</v>
      </c>
      <c r="AZ95">
        <f t="shared" si="18"/>
        <v>18089</v>
      </c>
      <c r="BA95">
        <v>159</v>
      </c>
      <c r="BD95">
        <v>34607</v>
      </c>
      <c r="BE95">
        <f t="shared" si="17"/>
        <v>22607</v>
      </c>
      <c r="BF95">
        <v>169.25</v>
      </c>
      <c r="BI95">
        <v>35108</v>
      </c>
      <c r="BJ95">
        <f t="shared" si="13"/>
        <v>24108</v>
      </c>
      <c r="BK95">
        <v>163</v>
      </c>
    </row>
    <row r="96" spans="1:64" x14ac:dyDescent="0.3">
      <c r="A96" s="27"/>
      <c r="B96" s="27"/>
      <c r="AR96">
        <v>23321</v>
      </c>
      <c r="AS96">
        <v>108.75</v>
      </c>
      <c r="AY96">
        <v>29340</v>
      </c>
      <c r="AZ96">
        <f t="shared" si="18"/>
        <v>18340</v>
      </c>
      <c r="BA96">
        <v>159.25</v>
      </c>
      <c r="BD96">
        <v>34857</v>
      </c>
      <c r="BE96">
        <f t="shared" si="17"/>
        <v>22857</v>
      </c>
      <c r="BF96">
        <v>169.75</v>
      </c>
      <c r="BI96">
        <v>35359</v>
      </c>
      <c r="BJ96">
        <f t="shared" si="13"/>
        <v>24359</v>
      </c>
      <c r="BK96">
        <v>163</v>
      </c>
    </row>
    <row r="97" spans="1:63" x14ac:dyDescent="0.3">
      <c r="AR97">
        <v>23572</v>
      </c>
      <c r="AS97">
        <v>107.5</v>
      </c>
      <c r="AY97">
        <v>29590</v>
      </c>
      <c r="AZ97">
        <f t="shared" si="18"/>
        <v>18590</v>
      </c>
      <c r="BA97">
        <v>159.5</v>
      </c>
      <c r="BD97">
        <v>35108</v>
      </c>
      <c r="BE97">
        <f t="shared" si="17"/>
        <v>23108</v>
      </c>
      <c r="BF97">
        <v>170</v>
      </c>
      <c r="BI97">
        <v>35610</v>
      </c>
      <c r="BJ97">
        <f t="shared" si="13"/>
        <v>24610</v>
      </c>
      <c r="BK97">
        <v>162.5</v>
      </c>
    </row>
    <row r="98" spans="1:63" x14ac:dyDescent="0.3">
      <c r="AR98">
        <v>23823</v>
      </c>
      <c r="AS98">
        <v>107.25</v>
      </c>
      <c r="AY98">
        <v>29841</v>
      </c>
      <c r="AZ98">
        <f t="shared" si="18"/>
        <v>18841</v>
      </c>
      <c r="BA98">
        <v>160.25</v>
      </c>
      <c r="BD98">
        <v>35359</v>
      </c>
      <c r="BE98">
        <f t="shared" si="17"/>
        <v>23359</v>
      </c>
      <c r="BF98">
        <v>170.25</v>
      </c>
      <c r="BI98">
        <v>35861</v>
      </c>
      <c r="BJ98">
        <f t="shared" si="13"/>
        <v>24861</v>
      </c>
      <c r="BK98">
        <v>162</v>
      </c>
    </row>
    <row r="99" spans="1:63" x14ac:dyDescent="0.3">
      <c r="A99" s="41" t="s">
        <v>73</v>
      </c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AR99">
        <v>24074</v>
      </c>
      <c r="AS99">
        <v>107</v>
      </c>
      <c r="AY99">
        <v>30092</v>
      </c>
      <c r="AZ99">
        <f t="shared" si="18"/>
        <v>19092</v>
      </c>
      <c r="BA99">
        <v>160.5</v>
      </c>
      <c r="BD99">
        <v>35610</v>
      </c>
      <c r="BE99">
        <f t="shared" si="17"/>
        <v>23610</v>
      </c>
      <c r="BF99">
        <v>170.25</v>
      </c>
      <c r="BI99">
        <v>36112</v>
      </c>
      <c r="BJ99">
        <f t="shared" si="13"/>
        <v>25112</v>
      </c>
      <c r="BK99">
        <v>161.25</v>
      </c>
    </row>
    <row r="100" spans="1:63" x14ac:dyDescent="0.3">
      <c r="AR100">
        <v>24325</v>
      </c>
      <c r="AS100">
        <v>106.5</v>
      </c>
      <c r="AY100">
        <v>30343</v>
      </c>
      <c r="AZ100">
        <f t="shared" si="18"/>
        <v>19343</v>
      </c>
      <c r="BA100">
        <v>160.5</v>
      </c>
      <c r="BD100">
        <v>35861</v>
      </c>
      <c r="BE100">
        <f t="shared" si="17"/>
        <v>23861</v>
      </c>
      <c r="BF100">
        <v>170.75</v>
      </c>
      <c r="BI100">
        <v>36363</v>
      </c>
      <c r="BJ100">
        <f t="shared" si="13"/>
        <v>25363</v>
      </c>
      <c r="BK100">
        <v>160.5</v>
      </c>
    </row>
    <row r="101" spans="1:63" x14ac:dyDescent="0.3">
      <c r="A101" s="41" t="s">
        <v>79</v>
      </c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AR101">
        <v>24576</v>
      </c>
      <c r="AS101">
        <v>106</v>
      </c>
      <c r="AY101">
        <v>30594</v>
      </c>
      <c r="AZ101">
        <f t="shared" si="18"/>
        <v>19594</v>
      </c>
      <c r="BA101">
        <v>161</v>
      </c>
      <c r="BD101">
        <v>36112</v>
      </c>
      <c r="BE101">
        <f t="shared" si="17"/>
        <v>24112</v>
      </c>
      <c r="BF101">
        <v>171</v>
      </c>
      <c r="BI101">
        <v>36614</v>
      </c>
      <c r="BJ101">
        <f t="shared" si="13"/>
        <v>25614</v>
      </c>
      <c r="BK101">
        <v>159.5</v>
      </c>
    </row>
    <row r="102" spans="1:63" x14ac:dyDescent="0.3">
      <c r="AR102">
        <v>24826</v>
      </c>
      <c r="AS102">
        <v>105.25</v>
      </c>
      <c r="AY102">
        <v>30844</v>
      </c>
      <c r="AZ102">
        <f t="shared" si="18"/>
        <v>19844</v>
      </c>
      <c r="BA102">
        <v>160.75</v>
      </c>
      <c r="BD102">
        <v>36363</v>
      </c>
      <c r="BE102">
        <f t="shared" si="17"/>
        <v>24363</v>
      </c>
      <c r="BF102">
        <v>171.25</v>
      </c>
      <c r="BI102">
        <v>36865</v>
      </c>
      <c r="BJ102">
        <f t="shared" si="13"/>
        <v>25865</v>
      </c>
      <c r="BK102">
        <v>158.5</v>
      </c>
    </row>
    <row r="103" spans="1:63" x14ac:dyDescent="0.3">
      <c r="AR103">
        <v>25077</v>
      </c>
      <c r="AS103">
        <v>105.25</v>
      </c>
      <c r="AY103">
        <v>31095</v>
      </c>
      <c r="AZ103">
        <f t="shared" si="18"/>
        <v>20095</v>
      </c>
      <c r="BA103">
        <v>161</v>
      </c>
      <c r="BD103">
        <v>36614</v>
      </c>
      <c r="BE103">
        <f t="shared" si="17"/>
        <v>24614</v>
      </c>
      <c r="BF103">
        <v>171.25</v>
      </c>
      <c r="BI103">
        <v>37115</v>
      </c>
      <c r="BJ103">
        <f t="shared" si="13"/>
        <v>26115</v>
      </c>
      <c r="BK103">
        <v>157</v>
      </c>
    </row>
    <row r="104" spans="1:63" x14ac:dyDescent="0.3">
      <c r="AR104">
        <v>25328</v>
      </c>
      <c r="AS104">
        <v>105</v>
      </c>
      <c r="AY104">
        <v>31346</v>
      </c>
      <c r="AZ104">
        <f t="shared" si="18"/>
        <v>20346</v>
      </c>
      <c r="BA104">
        <v>161.25</v>
      </c>
      <c r="BD104">
        <v>36865</v>
      </c>
      <c r="BE104">
        <f t="shared" si="17"/>
        <v>24865</v>
      </c>
      <c r="BF104">
        <v>171.5</v>
      </c>
      <c r="BI104">
        <v>37366</v>
      </c>
      <c r="BJ104">
        <f t="shared" si="13"/>
        <v>26366</v>
      </c>
      <c r="BK104">
        <v>155.75</v>
      </c>
    </row>
    <row r="105" spans="1:63" x14ac:dyDescent="0.3">
      <c r="AR105">
        <v>25579</v>
      </c>
      <c r="AS105">
        <v>104.75</v>
      </c>
      <c r="AY105">
        <v>31597</v>
      </c>
      <c r="AZ105">
        <f t="shared" si="18"/>
        <v>20597</v>
      </c>
      <c r="BA105">
        <v>162</v>
      </c>
      <c r="BD105">
        <v>37114</v>
      </c>
      <c r="BE105">
        <f t="shared" si="17"/>
        <v>25114</v>
      </c>
      <c r="BF105">
        <v>172</v>
      </c>
      <c r="BI105">
        <v>37617</v>
      </c>
      <c r="BJ105">
        <f t="shared" si="13"/>
        <v>26617</v>
      </c>
      <c r="BK105">
        <v>153.75</v>
      </c>
    </row>
    <row r="106" spans="1:63" x14ac:dyDescent="0.3">
      <c r="AR106">
        <v>25830</v>
      </c>
      <c r="AS106">
        <v>103.75</v>
      </c>
      <c r="AY106">
        <v>31848</v>
      </c>
      <c r="AZ106">
        <f t="shared" si="18"/>
        <v>20848</v>
      </c>
      <c r="BA106">
        <v>162</v>
      </c>
      <c r="BD106">
        <v>37365</v>
      </c>
      <c r="BE106">
        <f t="shared" si="17"/>
        <v>25365</v>
      </c>
      <c r="BF106">
        <v>171.5</v>
      </c>
      <c r="BI106">
        <v>37868</v>
      </c>
      <c r="BJ106">
        <f t="shared" si="13"/>
        <v>26868</v>
      </c>
      <c r="BK106">
        <v>152</v>
      </c>
    </row>
    <row r="107" spans="1:63" x14ac:dyDescent="0.3">
      <c r="AR107">
        <v>26080</v>
      </c>
      <c r="AS107">
        <v>104.75</v>
      </c>
      <c r="AY107">
        <v>32099</v>
      </c>
      <c r="AZ107">
        <f t="shared" si="18"/>
        <v>21099</v>
      </c>
      <c r="BA107">
        <v>162</v>
      </c>
      <c r="BD107">
        <v>37616</v>
      </c>
      <c r="BE107">
        <f t="shared" si="17"/>
        <v>25616</v>
      </c>
      <c r="BF107">
        <v>172</v>
      </c>
      <c r="BI107">
        <v>38118</v>
      </c>
      <c r="BJ107">
        <f t="shared" si="13"/>
        <v>27118</v>
      </c>
      <c r="BK107">
        <v>150</v>
      </c>
    </row>
    <row r="108" spans="1:63" x14ac:dyDescent="0.3">
      <c r="X108" t="s">
        <v>81</v>
      </c>
      <c r="Y108">
        <v>8000</v>
      </c>
      <c r="AR108">
        <v>26331</v>
      </c>
      <c r="AS108">
        <v>104.5</v>
      </c>
      <c r="AY108">
        <v>32350</v>
      </c>
      <c r="AZ108">
        <f t="shared" si="18"/>
        <v>21350</v>
      </c>
      <c r="BA108">
        <v>162.75</v>
      </c>
      <c r="BD108">
        <v>37867</v>
      </c>
      <c r="BE108">
        <f t="shared" si="17"/>
        <v>25867</v>
      </c>
      <c r="BF108">
        <v>172.5</v>
      </c>
      <c r="BI108">
        <v>38369</v>
      </c>
      <c r="BJ108">
        <f t="shared" si="13"/>
        <v>27369</v>
      </c>
      <c r="BK108">
        <v>148.25</v>
      </c>
    </row>
    <row r="109" spans="1:63" x14ac:dyDescent="0.3">
      <c r="AR109">
        <v>26582</v>
      </c>
      <c r="AS109">
        <v>104.5</v>
      </c>
      <c r="AY109">
        <v>32601</v>
      </c>
      <c r="AZ109">
        <f t="shared" si="18"/>
        <v>21601</v>
      </c>
      <c r="BA109">
        <v>162.75</v>
      </c>
      <c r="BD109">
        <v>38118</v>
      </c>
      <c r="BE109">
        <f t="shared" si="17"/>
        <v>26118</v>
      </c>
      <c r="BF109">
        <v>172.75</v>
      </c>
      <c r="BI109">
        <v>38620</v>
      </c>
      <c r="BJ109">
        <f t="shared" si="13"/>
        <v>27620</v>
      </c>
      <c r="BK109">
        <v>146.25</v>
      </c>
    </row>
    <row r="110" spans="1:63" x14ac:dyDescent="0.3">
      <c r="Z110">
        <f>$Y$108</f>
        <v>8000</v>
      </c>
      <c r="AA110">
        <v>0</v>
      </c>
      <c r="AR110">
        <v>26832</v>
      </c>
      <c r="AS110">
        <v>105</v>
      </c>
      <c r="AY110">
        <v>32851</v>
      </c>
      <c r="AZ110">
        <f t="shared" si="18"/>
        <v>21851</v>
      </c>
      <c r="BA110">
        <v>162.25</v>
      </c>
      <c r="BD110">
        <v>38369</v>
      </c>
      <c r="BE110">
        <f t="shared" si="17"/>
        <v>26369</v>
      </c>
      <c r="BF110">
        <v>172.5</v>
      </c>
      <c r="BI110">
        <v>38871</v>
      </c>
      <c r="BJ110">
        <f t="shared" si="13"/>
        <v>27871</v>
      </c>
      <c r="BK110">
        <v>143.5</v>
      </c>
    </row>
    <row r="111" spans="1:63" x14ac:dyDescent="0.3">
      <c r="Z111">
        <f t="shared" ref="Z111:Z134" si="19">$Y$108</f>
        <v>8000</v>
      </c>
      <c r="AA111">
        <v>160</v>
      </c>
      <c r="AR111">
        <v>27083</v>
      </c>
      <c r="AS111">
        <v>104.25</v>
      </c>
      <c r="AY111">
        <v>33102</v>
      </c>
      <c r="AZ111">
        <f t="shared" si="18"/>
        <v>22102</v>
      </c>
      <c r="BA111">
        <v>163.5</v>
      </c>
      <c r="BD111">
        <v>38620</v>
      </c>
      <c r="BE111">
        <f t="shared" si="17"/>
        <v>26620</v>
      </c>
      <c r="BF111">
        <v>172.5</v>
      </c>
      <c r="BI111">
        <v>39121</v>
      </c>
      <c r="BJ111">
        <f t="shared" si="13"/>
        <v>28121</v>
      </c>
      <c r="BK111">
        <v>142.25</v>
      </c>
    </row>
    <row r="112" spans="1:63" x14ac:dyDescent="0.3">
      <c r="AR112">
        <v>27334</v>
      </c>
      <c r="AS112">
        <v>104.25</v>
      </c>
      <c r="AY112">
        <v>33353</v>
      </c>
      <c r="AZ112">
        <f t="shared" si="18"/>
        <v>22353</v>
      </c>
      <c r="BA112">
        <v>163.75</v>
      </c>
      <c r="BD112">
        <v>38871</v>
      </c>
      <c r="BE112">
        <f t="shared" si="17"/>
        <v>26871</v>
      </c>
      <c r="BF112">
        <v>172.75</v>
      </c>
      <c r="BI112">
        <v>39372</v>
      </c>
      <c r="BJ112">
        <f t="shared" si="13"/>
        <v>28372</v>
      </c>
      <c r="BK112">
        <v>139.5</v>
      </c>
    </row>
    <row r="113" spans="44:63" x14ac:dyDescent="0.3">
      <c r="AR113">
        <v>27585</v>
      </c>
      <c r="AS113">
        <v>104.25</v>
      </c>
      <c r="AY113">
        <v>33604</v>
      </c>
      <c r="AZ113">
        <f t="shared" si="18"/>
        <v>22604</v>
      </c>
      <c r="BA113">
        <v>163.5</v>
      </c>
      <c r="BD113">
        <v>39121</v>
      </c>
      <c r="BE113">
        <f t="shared" si="17"/>
        <v>27121</v>
      </c>
      <c r="BF113">
        <v>173.25</v>
      </c>
      <c r="BI113">
        <v>39623</v>
      </c>
      <c r="BJ113">
        <f t="shared" si="13"/>
        <v>28623</v>
      </c>
      <c r="BK113">
        <v>138</v>
      </c>
    </row>
    <row r="114" spans="44:63" x14ac:dyDescent="0.3">
      <c r="AR114">
        <v>27836</v>
      </c>
      <c r="AS114">
        <v>104</v>
      </c>
      <c r="AY114">
        <v>33854</v>
      </c>
      <c r="AZ114">
        <f t="shared" si="18"/>
        <v>22854</v>
      </c>
      <c r="BA114">
        <v>163.75</v>
      </c>
      <c r="BD114">
        <v>39372</v>
      </c>
      <c r="BE114">
        <f t="shared" si="17"/>
        <v>27372</v>
      </c>
      <c r="BF114">
        <v>173.25</v>
      </c>
      <c r="BI114">
        <v>39874</v>
      </c>
      <c r="BJ114">
        <f t="shared" si="13"/>
        <v>28874</v>
      </c>
      <c r="BK114">
        <v>136.5</v>
      </c>
    </row>
    <row r="115" spans="44:63" x14ac:dyDescent="0.3">
      <c r="AY115">
        <v>34105</v>
      </c>
      <c r="AZ115">
        <f t="shared" si="18"/>
        <v>23105</v>
      </c>
      <c r="BA115">
        <v>163.75</v>
      </c>
      <c r="BD115">
        <v>39623</v>
      </c>
      <c r="BE115">
        <f t="shared" si="17"/>
        <v>27623</v>
      </c>
      <c r="BF115">
        <v>173.25</v>
      </c>
      <c r="BI115">
        <v>40125</v>
      </c>
      <c r="BJ115">
        <f t="shared" si="13"/>
        <v>29125</v>
      </c>
      <c r="BK115">
        <v>134.25</v>
      </c>
    </row>
    <row r="116" spans="44:63" x14ac:dyDescent="0.3">
      <c r="AY116">
        <v>34356</v>
      </c>
      <c r="AZ116">
        <f t="shared" si="18"/>
        <v>23356</v>
      </c>
      <c r="BA116">
        <v>163.75</v>
      </c>
      <c r="BD116">
        <v>39874</v>
      </c>
      <c r="BE116">
        <f t="shared" si="17"/>
        <v>27874</v>
      </c>
      <c r="BF116">
        <v>173.5</v>
      </c>
      <c r="BI116">
        <v>40376</v>
      </c>
      <c r="BJ116">
        <f t="shared" si="13"/>
        <v>29376</v>
      </c>
      <c r="BK116">
        <v>132.5</v>
      </c>
    </row>
    <row r="117" spans="44:63" x14ac:dyDescent="0.3">
      <c r="AY117">
        <v>34607</v>
      </c>
      <c r="AZ117">
        <f t="shared" si="18"/>
        <v>23607</v>
      </c>
      <c r="BA117">
        <v>163.75</v>
      </c>
      <c r="BD117">
        <v>40125</v>
      </c>
      <c r="BE117">
        <f t="shared" si="17"/>
        <v>28125</v>
      </c>
      <c r="BF117">
        <v>173.75</v>
      </c>
      <c r="BI117">
        <v>40627</v>
      </c>
      <c r="BJ117">
        <f t="shared" si="13"/>
        <v>29627</v>
      </c>
      <c r="BK117">
        <v>131</v>
      </c>
    </row>
    <row r="118" spans="44:63" x14ac:dyDescent="0.3">
      <c r="AY118">
        <v>34857</v>
      </c>
      <c r="AZ118">
        <f t="shared" si="18"/>
        <v>23857</v>
      </c>
      <c r="BA118">
        <v>163.5</v>
      </c>
      <c r="BD118">
        <v>40376</v>
      </c>
      <c r="BE118">
        <f t="shared" si="17"/>
        <v>28376</v>
      </c>
      <c r="BF118">
        <v>173.75</v>
      </c>
      <c r="BI118">
        <v>40878</v>
      </c>
      <c r="BJ118">
        <f t="shared" si="13"/>
        <v>29878</v>
      </c>
      <c r="BK118">
        <v>129.25</v>
      </c>
    </row>
    <row r="119" spans="44:63" x14ac:dyDescent="0.3">
      <c r="AY119">
        <v>35108</v>
      </c>
      <c r="AZ119">
        <f t="shared" si="18"/>
        <v>24108</v>
      </c>
      <c r="BA119">
        <v>163</v>
      </c>
      <c r="BD119">
        <v>40627</v>
      </c>
      <c r="BE119">
        <f t="shared" si="17"/>
        <v>28627</v>
      </c>
      <c r="BF119">
        <v>173.25</v>
      </c>
      <c r="BI119">
        <v>41128</v>
      </c>
      <c r="BJ119">
        <f t="shared" si="13"/>
        <v>30128</v>
      </c>
      <c r="BK119">
        <v>128.25</v>
      </c>
    </row>
    <row r="120" spans="44:63" x14ac:dyDescent="0.3">
      <c r="AY120">
        <v>35359</v>
      </c>
      <c r="AZ120">
        <f t="shared" si="18"/>
        <v>24359</v>
      </c>
      <c r="BA120">
        <v>163</v>
      </c>
      <c r="BD120">
        <v>40878</v>
      </c>
      <c r="BE120">
        <f t="shared" si="17"/>
        <v>28878</v>
      </c>
      <c r="BF120">
        <v>174</v>
      </c>
      <c r="BI120">
        <v>41379</v>
      </c>
      <c r="BJ120">
        <f t="shared" si="13"/>
        <v>30379</v>
      </c>
      <c r="BK120">
        <v>127</v>
      </c>
    </row>
    <row r="121" spans="44:63" x14ac:dyDescent="0.3">
      <c r="AY121">
        <v>35610</v>
      </c>
      <c r="AZ121">
        <f t="shared" si="18"/>
        <v>24610</v>
      </c>
      <c r="BA121">
        <v>162.5</v>
      </c>
      <c r="BD121">
        <v>41128</v>
      </c>
      <c r="BE121">
        <f t="shared" si="17"/>
        <v>29128</v>
      </c>
      <c r="BF121">
        <v>174</v>
      </c>
      <c r="BI121">
        <v>41630</v>
      </c>
      <c r="BJ121">
        <f t="shared" si="13"/>
        <v>30630</v>
      </c>
      <c r="BK121">
        <v>125.25</v>
      </c>
    </row>
    <row r="122" spans="44:63" x14ac:dyDescent="0.3">
      <c r="AY122">
        <v>35861</v>
      </c>
      <c r="AZ122">
        <f t="shared" si="18"/>
        <v>24861</v>
      </c>
      <c r="BA122">
        <v>162</v>
      </c>
      <c r="BD122">
        <v>41379</v>
      </c>
      <c r="BE122">
        <f t="shared" si="17"/>
        <v>29379</v>
      </c>
      <c r="BF122">
        <v>174.25</v>
      </c>
      <c r="BI122">
        <v>41881</v>
      </c>
      <c r="BJ122">
        <f t="shared" si="13"/>
        <v>30881</v>
      </c>
      <c r="BK122">
        <v>124.25</v>
      </c>
    </row>
    <row r="123" spans="44:63" x14ac:dyDescent="0.3">
      <c r="AY123">
        <v>36112</v>
      </c>
      <c r="AZ123">
        <f t="shared" si="18"/>
        <v>25112</v>
      </c>
      <c r="BA123">
        <v>161.25</v>
      </c>
      <c r="BD123">
        <v>41629</v>
      </c>
      <c r="BE123">
        <f t="shared" si="17"/>
        <v>29629</v>
      </c>
      <c r="BF123">
        <v>174</v>
      </c>
      <c r="BI123">
        <v>42132</v>
      </c>
      <c r="BJ123">
        <f t="shared" si="13"/>
        <v>31132</v>
      </c>
      <c r="BK123">
        <v>123.75</v>
      </c>
    </row>
    <row r="124" spans="44:63" x14ac:dyDescent="0.3">
      <c r="AY124">
        <v>36363</v>
      </c>
      <c r="AZ124">
        <f t="shared" si="18"/>
        <v>25363</v>
      </c>
      <c r="BA124">
        <v>160.5</v>
      </c>
      <c r="BD124">
        <v>41880</v>
      </c>
      <c r="BE124">
        <f t="shared" si="17"/>
        <v>29880</v>
      </c>
      <c r="BF124">
        <v>174.25</v>
      </c>
      <c r="BI124">
        <v>42382</v>
      </c>
      <c r="BJ124">
        <f t="shared" si="13"/>
        <v>31382</v>
      </c>
      <c r="BK124">
        <v>122.5</v>
      </c>
    </row>
    <row r="125" spans="44:63" x14ac:dyDescent="0.3">
      <c r="AY125">
        <v>36614</v>
      </c>
      <c r="AZ125">
        <f t="shared" si="18"/>
        <v>25614</v>
      </c>
      <c r="BA125">
        <v>159.5</v>
      </c>
      <c r="BD125">
        <v>42131</v>
      </c>
      <c r="BE125">
        <f t="shared" si="17"/>
        <v>30131</v>
      </c>
      <c r="BF125">
        <v>174.25</v>
      </c>
      <c r="BI125">
        <v>42633</v>
      </c>
      <c r="BJ125">
        <f t="shared" si="13"/>
        <v>31633</v>
      </c>
      <c r="BK125">
        <v>121.25</v>
      </c>
    </row>
    <row r="126" spans="44:63" x14ac:dyDescent="0.3">
      <c r="AY126">
        <v>36865</v>
      </c>
      <c r="AZ126">
        <f t="shared" si="18"/>
        <v>25865</v>
      </c>
      <c r="BA126">
        <v>158.5</v>
      </c>
      <c r="BD126">
        <v>42382</v>
      </c>
      <c r="BE126">
        <f t="shared" si="17"/>
        <v>30382</v>
      </c>
      <c r="BF126">
        <v>174.5</v>
      </c>
      <c r="BI126">
        <v>42884</v>
      </c>
      <c r="BJ126">
        <f t="shared" si="13"/>
        <v>31884</v>
      </c>
      <c r="BK126">
        <v>120.5</v>
      </c>
    </row>
    <row r="127" spans="44:63" x14ac:dyDescent="0.3">
      <c r="AY127">
        <v>37115</v>
      </c>
      <c r="AZ127">
        <f t="shared" si="18"/>
        <v>26115</v>
      </c>
      <c r="BA127">
        <v>157</v>
      </c>
      <c r="BD127">
        <v>42633</v>
      </c>
      <c r="BE127">
        <f t="shared" si="17"/>
        <v>30633</v>
      </c>
      <c r="BF127">
        <v>174.5</v>
      </c>
      <c r="BI127">
        <v>43134</v>
      </c>
      <c r="BJ127">
        <f t="shared" si="13"/>
        <v>32134</v>
      </c>
      <c r="BK127">
        <v>120</v>
      </c>
    </row>
    <row r="128" spans="44:63" x14ac:dyDescent="0.3">
      <c r="AY128">
        <v>37366</v>
      </c>
      <c r="AZ128">
        <f t="shared" si="18"/>
        <v>26366</v>
      </c>
      <c r="BA128">
        <v>155.75</v>
      </c>
      <c r="BD128">
        <v>42884</v>
      </c>
      <c r="BE128">
        <f t="shared" si="17"/>
        <v>30884</v>
      </c>
      <c r="BF128">
        <v>174.75</v>
      </c>
      <c r="BI128">
        <v>43385</v>
      </c>
      <c r="BJ128">
        <f t="shared" si="13"/>
        <v>32385</v>
      </c>
      <c r="BK128">
        <v>119.5</v>
      </c>
    </row>
    <row r="129" spans="1:64" x14ac:dyDescent="0.3">
      <c r="A129" s="42" t="s">
        <v>74</v>
      </c>
      <c r="B129" s="43"/>
      <c r="C129" s="43"/>
      <c r="D129" s="43"/>
      <c r="E129" s="43"/>
      <c r="F129" s="43"/>
      <c r="G129" s="43"/>
      <c r="H129" s="43"/>
      <c r="I129" s="43"/>
      <c r="J129" s="43"/>
      <c r="K129" s="44"/>
      <c r="AY129">
        <v>37617</v>
      </c>
      <c r="AZ129">
        <f t="shared" si="18"/>
        <v>26617</v>
      </c>
      <c r="BA129">
        <v>153.75</v>
      </c>
      <c r="BD129">
        <v>43134</v>
      </c>
      <c r="BE129">
        <f t="shared" si="17"/>
        <v>31134</v>
      </c>
      <c r="BF129">
        <v>175</v>
      </c>
      <c r="BI129">
        <v>43636</v>
      </c>
      <c r="BJ129">
        <f t="shared" si="13"/>
        <v>32636</v>
      </c>
      <c r="BK129">
        <v>118.75</v>
      </c>
    </row>
    <row r="130" spans="1:64" x14ac:dyDescent="0.3">
      <c r="A130" t="s">
        <v>75</v>
      </c>
      <c r="AY130">
        <v>37868</v>
      </c>
      <c r="AZ130">
        <f t="shared" si="18"/>
        <v>26868</v>
      </c>
      <c r="BA130">
        <v>152</v>
      </c>
      <c r="BD130">
        <v>43385</v>
      </c>
      <c r="BE130">
        <f t="shared" si="17"/>
        <v>31385</v>
      </c>
      <c r="BF130">
        <v>174.75</v>
      </c>
      <c r="BI130">
        <v>43887</v>
      </c>
      <c r="BJ130">
        <f t="shared" si="13"/>
        <v>32887</v>
      </c>
      <c r="BK130">
        <v>117.75</v>
      </c>
    </row>
    <row r="131" spans="1:64" x14ac:dyDescent="0.3">
      <c r="A131" t="s">
        <v>76</v>
      </c>
      <c r="AY131">
        <v>38118</v>
      </c>
      <c r="AZ131">
        <f t="shared" si="18"/>
        <v>27118</v>
      </c>
      <c r="BA131">
        <v>150</v>
      </c>
      <c r="BD131">
        <v>43636</v>
      </c>
      <c r="BE131">
        <f t="shared" si="17"/>
        <v>31636</v>
      </c>
      <c r="BF131">
        <v>175</v>
      </c>
      <c r="BI131">
        <v>44138</v>
      </c>
      <c r="BJ131">
        <f t="shared" si="13"/>
        <v>33138</v>
      </c>
      <c r="BK131">
        <v>117.75</v>
      </c>
    </row>
    <row r="132" spans="1:64" x14ac:dyDescent="0.3">
      <c r="A132" t="s">
        <v>77</v>
      </c>
      <c r="AY132">
        <v>38369</v>
      </c>
      <c r="AZ132">
        <f t="shared" si="18"/>
        <v>27369</v>
      </c>
      <c r="BA132">
        <v>148.25</v>
      </c>
      <c r="BD132">
        <v>43887</v>
      </c>
      <c r="BE132">
        <f t="shared" si="17"/>
        <v>31887</v>
      </c>
      <c r="BF132">
        <v>175.5</v>
      </c>
      <c r="BI132">
        <v>44389</v>
      </c>
      <c r="BJ132">
        <f t="shared" ref="BJ132:BJ141" si="20">BI132-11000</f>
        <v>33389</v>
      </c>
      <c r="BK132">
        <v>117</v>
      </c>
    </row>
    <row r="133" spans="1:64" x14ac:dyDescent="0.3">
      <c r="A133" t="s">
        <v>78</v>
      </c>
      <c r="AY133">
        <v>38620</v>
      </c>
      <c r="AZ133">
        <f t="shared" si="18"/>
        <v>27620</v>
      </c>
      <c r="BA133">
        <v>146.25</v>
      </c>
      <c r="BD133">
        <v>44138</v>
      </c>
      <c r="BE133">
        <f t="shared" si="17"/>
        <v>32138</v>
      </c>
      <c r="BF133">
        <v>175.25</v>
      </c>
      <c r="BI133">
        <v>44640</v>
      </c>
      <c r="BJ133">
        <f t="shared" si="20"/>
        <v>33640</v>
      </c>
      <c r="BK133">
        <v>116.5</v>
      </c>
    </row>
    <row r="134" spans="1:64" x14ac:dyDescent="0.3">
      <c r="A134" t="s">
        <v>83</v>
      </c>
      <c r="AY134">
        <v>38871</v>
      </c>
      <c r="AZ134">
        <f t="shared" si="18"/>
        <v>27871</v>
      </c>
      <c r="BA134">
        <v>143.5</v>
      </c>
      <c r="BD134">
        <v>44389</v>
      </c>
      <c r="BE134">
        <f t="shared" si="17"/>
        <v>32389</v>
      </c>
      <c r="BF134">
        <v>175.75</v>
      </c>
      <c r="BI134">
        <v>44891</v>
      </c>
      <c r="BJ134">
        <f t="shared" si="20"/>
        <v>33891</v>
      </c>
      <c r="BK134">
        <v>116</v>
      </c>
    </row>
    <row r="135" spans="1:64" x14ac:dyDescent="0.3">
      <c r="A135" t="s">
        <v>85</v>
      </c>
      <c r="AY135">
        <v>39121</v>
      </c>
      <c r="AZ135">
        <f t="shared" si="18"/>
        <v>28121</v>
      </c>
      <c r="BA135">
        <v>142.25</v>
      </c>
      <c r="BD135">
        <v>44640</v>
      </c>
      <c r="BE135">
        <f t="shared" si="17"/>
        <v>32640</v>
      </c>
      <c r="BF135">
        <v>175.5</v>
      </c>
      <c r="BI135">
        <v>45142</v>
      </c>
      <c r="BJ135">
        <f t="shared" si="20"/>
        <v>34142</v>
      </c>
      <c r="BK135">
        <v>115</v>
      </c>
    </row>
    <row r="136" spans="1:64" ht="14.4" customHeight="1" x14ac:dyDescent="0.3">
      <c r="A136" s="42" t="s">
        <v>80</v>
      </c>
      <c r="B136" s="43"/>
      <c r="C136" s="43"/>
      <c r="D136" s="43"/>
      <c r="E136" s="43"/>
      <c r="F136" s="43"/>
      <c r="G136" s="43"/>
      <c r="H136" s="43"/>
      <c r="I136" s="43"/>
      <c r="J136" s="43"/>
      <c r="K136" s="44"/>
      <c r="AY136">
        <v>39372</v>
      </c>
      <c r="AZ136">
        <f t="shared" si="18"/>
        <v>28372</v>
      </c>
      <c r="BA136">
        <v>139.5</v>
      </c>
      <c r="BD136">
        <v>44891</v>
      </c>
      <c r="BE136">
        <f t="shared" ref="BE136:BE199" si="21">BD136-12000</f>
        <v>32891</v>
      </c>
      <c r="BF136">
        <v>176.25</v>
      </c>
      <c r="BI136">
        <v>45392</v>
      </c>
      <c r="BJ136">
        <f t="shared" si="20"/>
        <v>34392</v>
      </c>
      <c r="BK136">
        <v>115</v>
      </c>
    </row>
    <row r="137" spans="1:64" ht="96" customHeight="1" x14ac:dyDescent="0.3">
      <c r="A137" s="45" t="s">
        <v>82</v>
      </c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AY137">
        <v>39623</v>
      </c>
      <c r="AZ137">
        <f t="shared" si="18"/>
        <v>28623</v>
      </c>
      <c r="BA137">
        <v>138</v>
      </c>
      <c r="BD137">
        <v>45142</v>
      </c>
      <c r="BE137">
        <f t="shared" si="21"/>
        <v>33142</v>
      </c>
      <c r="BF137">
        <v>176.25</v>
      </c>
      <c r="BI137">
        <v>45643</v>
      </c>
      <c r="BJ137">
        <f t="shared" si="20"/>
        <v>34643</v>
      </c>
      <c r="BK137">
        <v>114.75</v>
      </c>
    </row>
    <row r="138" spans="1:64" x14ac:dyDescent="0.3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AY138">
        <v>39874</v>
      </c>
      <c r="AZ138">
        <f t="shared" si="18"/>
        <v>28874</v>
      </c>
      <c r="BA138">
        <v>136.5</v>
      </c>
      <c r="BD138">
        <v>45392</v>
      </c>
      <c r="BE138">
        <f t="shared" si="21"/>
        <v>33392</v>
      </c>
      <c r="BF138">
        <v>176.25</v>
      </c>
      <c r="BI138">
        <v>45894</v>
      </c>
      <c r="BJ138">
        <f t="shared" si="20"/>
        <v>34894</v>
      </c>
      <c r="BK138">
        <v>114.5</v>
      </c>
    </row>
    <row r="139" spans="1:64" x14ac:dyDescent="0.3">
      <c r="A139" s="47" t="s">
        <v>84</v>
      </c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AY139">
        <v>40125</v>
      </c>
      <c r="AZ139">
        <f t="shared" si="18"/>
        <v>29125</v>
      </c>
      <c r="BA139">
        <v>134.25</v>
      </c>
      <c r="BD139">
        <v>45643</v>
      </c>
      <c r="BE139">
        <f t="shared" si="21"/>
        <v>33643</v>
      </c>
      <c r="BF139">
        <v>176.75</v>
      </c>
      <c r="BI139">
        <v>46145</v>
      </c>
      <c r="BJ139">
        <f t="shared" si="20"/>
        <v>35145</v>
      </c>
      <c r="BK139">
        <v>114</v>
      </c>
    </row>
    <row r="140" spans="1:64" x14ac:dyDescent="0.3">
      <c r="A140" s="48" t="s">
        <v>90</v>
      </c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9"/>
      <c r="R140" s="49"/>
      <c r="AY140">
        <v>40376</v>
      </c>
      <c r="AZ140">
        <f t="shared" si="18"/>
        <v>29376</v>
      </c>
      <c r="BA140">
        <v>132.5</v>
      </c>
      <c r="BD140">
        <v>45893</v>
      </c>
      <c r="BE140">
        <f t="shared" si="21"/>
        <v>33893</v>
      </c>
      <c r="BF140">
        <v>176.5</v>
      </c>
      <c r="BI140">
        <v>46396</v>
      </c>
      <c r="BJ140">
        <f t="shared" si="20"/>
        <v>35396</v>
      </c>
      <c r="BK140">
        <v>113.75</v>
      </c>
    </row>
    <row r="141" spans="1:64" ht="14.4" customHeight="1" x14ac:dyDescent="0.3">
      <c r="A141" s="50" t="s">
        <v>86</v>
      </c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AY141">
        <v>40627</v>
      </c>
      <c r="AZ141">
        <f t="shared" si="18"/>
        <v>29627</v>
      </c>
      <c r="BA141">
        <v>131</v>
      </c>
      <c r="BD141">
        <v>46144</v>
      </c>
      <c r="BE141">
        <f t="shared" si="21"/>
        <v>34144</v>
      </c>
      <c r="BF141">
        <v>176.75</v>
      </c>
      <c r="BI141">
        <v>46646</v>
      </c>
      <c r="BJ141">
        <f t="shared" si="20"/>
        <v>35646</v>
      </c>
      <c r="BK141">
        <v>113</v>
      </c>
    </row>
    <row r="142" spans="1:64" x14ac:dyDescent="0.3">
      <c r="A142" s="51" t="s">
        <v>87</v>
      </c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49"/>
      <c r="Q142" s="49"/>
      <c r="R142" s="49"/>
      <c r="AY142">
        <v>40878</v>
      </c>
      <c r="AZ142">
        <f t="shared" si="18"/>
        <v>29878</v>
      </c>
      <c r="BA142">
        <v>129.25</v>
      </c>
      <c r="BD142">
        <v>46395</v>
      </c>
      <c r="BE142">
        <f t="shared" si="21"/>
        <v>34395</v>
      </c>
      <c r="BF142">
        <v>177.25</v>
      </c>
      <c r="BI142">
        <v>46897</v>
      </c>
      <c r="BK142">
        <v>113.25</v>
      </c>
      <c r="BL142">
        <f t="shared" ref="BL142:BL153" si="22">BK143-BK142</f>
        <v>-0.25</v>
      </c>
    </row>
    <row r="143" spans="1:64" x14ac:dyDescent="0.3">
      <c r="A143" s="51" t="s">
        <v>88</v>
      </c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49"/>
      <c r="Q143" s="49"/>
      <c r="R143" s="49"/>
      <c r="AY143">
        <v>41128</v>
      </c>
      <c r="AZ143">
        <f t="shared" si="18"/>
        <v>30128</v>
      </c>
      <c r="BA143">
        <v>128.25</v>
      </c>
      <c r="BD143">
        <v>46646</v>
      </c>
      <c r="BE143">
        <f t="shared" si="21"/>
        <v>34646</v>
      </c>
      <c r="BF143">
        <v>177.5</v>
      </c>
      <c r="BI143">
        <v>47148</v>
      </c>
      <c r="BK143">
        <v>113</v>
      </c>
      <c r="BL143">
        <f t="shared" si="22"/>
        <v>-0.5</v>
      </c>
    </row>
    <row r="144" spans="1:64" x14ac:dyDescent="0.3">
      <c r="A144" s="51" t="s">
        <v>89</v>
      </c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49"/>
      <c r="R144" s="49"/>
      <c r="AY144">
        <v>41379</v>
      </c>
      <c r="AZ144">
        <f t="shared" si="18"/>
        <v>30379</v>
      </c>
      <c r="BA144">
        <v>127</v>
      </c>
      <c r="BD144">
        <v>46897</v>
      </c>
      <c r="BE144">
        <f t="shared" si="21"/>
        <v>34897</v>
      </c>
      <c r="BF144">
        <v>177.25</v>
      </c>
      <c r="BI144">
        <v>47398</v>
      </c>
      <c r="BK144">
        <v>112.5</v>
      </c>
      <c r="BL144">
        <f t="shared" si="22"/>
        <v>-0.25</v>
      </c>
    </row>
    <row r="145" spans="1:64" x14ac:dyDescent="0.3">
      <c r="A145" s="51" t="s">
        <v>91</v>
      </c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AY145">
        <v>41630</v>
      </c>
      <c r="AZ145">
        <f t="shared" si="18"/>
        <v>30630</v>
      </c>
      <c r="BA145">
        <v>125.25</v>
      </c>
      <c r="BD145">
        <v>47148</v>
      </c>
      <c r="BE145">
        <f t="shared" si="21"/>
        <v>35148</v>
      </c>
      <c r="BF145">
        <v>177.25</v>
      </c>
      <c r="BI145">
        <v>47649</v>
      </c>
      <c r="BK145">
        <v>112.25</v>
      </c>
      <c r="BL145">
        <f t="shared" si="22"/>
        <v>0</v>
      </c>
    </row>
    <row r="146" spans="1:64" x14ac:dyDescent="0.3">
      <c r="AY146">
        <v>41881</v>
      </c>
      <c r="AZ146">
        <f t="shared" si="18"/>
        <v>30881</v>
      </c>
      <c r="BA146">
        <v>124.25</v>
      </c>
      <c r="BD146">
        <v>47398</v>
      </c>
      <c r="BE146">
        <f t="shared" si="21"/>
        <v>35398</v>
      </c>
      <c r="BF146">
        <v>178</v>
      </c>
      <c r="BI146">
        <v>47900</v>
      </c>
      <c r="BK146">
        <v>112.25</v>
      </c>
      <c r="BL146">
        <f t="shared" si="22"/>
        <v>-0.5</v>
      </c>
    </row>
    <row r="147" spans="1:64" x14ac:dyDescent="0.3">
      <c r="AY147">
        <v>42132</v>
      </c>
      <c r="AZ147">
        <f t="shared" si="18"/>
        <v>31132</v>
      </c>
      <c r="BA147">
        <v>123.75</v>
      </c>
      <c r="BD147">
        <v>47649</v>
      </c>
      <c r="BE147">
        <f t="shared" si="21"/>
        <v>35649</v>
      </c>
      <c r="BF147">
        <v>178.25</v>
      </c>
      <c r="BI147">
        <v>48151</v>
      </c>
      <c r="BK147">
        <v>111.75</v>
      </c>
      <c r="BL147">
        <f t="shared" si="22"/>
        <v>0</v>
      </c>
    </row>
    <row r="148" spans="1:64" x14ac:dyDescent="0.3">
      <c r="AY148">
        <v>42382</v>
      </c>
      <c r="AZ148">
        <f t="shared" si="18"/>
        <v>31382</v>
      </c>
      <c r="BA148">
        <v>122.5</v>
      </c>
      <c r="BD148">
        <v>47900</v>
      </c>
      <c r="BE148">
        <f t="shared" si="21"/>
        <v>35900</v>
      </c>
      <c r="BF148">
        <v>178.5</v>
      </c>
      <c r="BI148">
        <v>48402</v>
      </c>
      <c r="BK148">
        <v>111.75</v>
      </c>
      <c r="BL148">
        <f t="shared" si="22"/>
        <v>-0.5</v>
      </c>
    </row>
    <row r="149" spans="1:64" x14ac:dyDescent="0.3">
      <c r="AY149">
        <v>42633</v>
      </c>
      <c r="AZ149">
        <f t="shared" si="18"/>
        <v>31633</v>
      </c>
      <c r="BA149">
        <v>121.25</v>
      </c>
      <c r="BD149">
        <v>48151</v>
      </c>
      <c r="BE149">
        <f t="shared" si="21"/>
        <v>36151</v>
      </c>
      <c r="BF149">
        <v>178.25</v>
      </c>
      <c r="BI149">
        <v>48653</v>
      </c>
      <c r="BK149">
        <v>111.25</v>
      </c>
      <c r="BL149">
        <f t="shared" si="22"/>
        <v>0</v>
      </c>
    </row>
    <row r="150" spans="1:64" x14ac:dyDescent="0.3">
      <c r="AY150">
        <v>42884</v>
      </c>
      <c r="AZ150">
        <f t="shared" si="18"/>
        <v>31884</v>
      </c>
      <c r="BA150">
        <v>120.5</v>
      </c>
      <c r="BD150">
        <v>48402</v>
      </c>
      <c r="BE150">
        <f t="shared" si="21"/>
        <v>36402</v>
      </c>
      <c r="BF150">
        <v>179</v>
      </c>
      <c r="BI150">
        <v>48904</v>
      </c>
      <c r="BK150">
        <v>111.25</v>
      </c>
      <c r="BL150">
        <f t="shared" si="22"/>
        <v>-0.25</v>
      </c>
    </row>
    <row r="151" spans="1:64" x14ac:dyDescent="0.3">
      <c r="AY151">
        <v>43134</v>
      </c>
      <c r="AZ151">
        <f t="shared" si="18"/>
        <v>32134</v>
      </c>
      <c r="BA151">
        <v>120</v>
      </c>
      <c r="BD151">
        <v>48653</v>
      </c>
      <c r="BE151">
        <f t="shared" si="21"/>
        <v>36653</v>
      </c>
      <c r="BF151">
        <v>179.25</v>
      </c>
      <c r="BI151">
        <v>49155</v>
      </c>
      <c r="BK151">
        <v>111</v>
      </c>
      <c r="BL151">
        <f t="shared" si="22"/>
        <v>-0.25</v>
      </c>
    </row>
    <row r="152" spans="1:64" x14ac:dyDescent="0.3">
      <c r="AY152">
        <v>43385</v>
      </c>
      <c r="AZ152">
        <f t="shared" si="18"/>
        <v>32385</v>
      </c>
      <c r="BA152">
        <v>119.5</v>
      </c>
      <c r="BD152">
        <v>48904</v>
      </c>
      <c r="BE152">
        <f t="shared" si="21"/>
        <v>36904</v>
      </c>
      <c r="BF152">
        <v>179</v>
      </c>
      <c r="BI152">
        <v>49405</v>
      </c>
      <c r="BK152">
        <v>110.75</v>
      </c>
      <c r="BL152">
        <f t="shared" si="22"/>
        <v>0</v>
      </c>
    </row>
    <row r="153" spans="1:64" x14ac:dyDescent="0.3">
      <c r="AY153">
        <v>43636</v>
      </c>
      <c r="AZ153">
        <f t="shared" si="18"/>
        <v>32636</v>
      </c>
      <c r="BA153">
        <v>118.75</v>
      </c>
      <c r="BD153">
        <v>49155</v>
      </c>
      <c r="BE153">
        <f t="shared" si="21"/>
        <v>37155</v>
      </c>
      <c r="BF153">
        <v>179.5</v>
      </c>
      <c r="BI153">
        <v>49656</v>
      </c>
      <c r="BK153">
        <v>110.75</v>
      </c>
      <c r="BL153">
        <f t="shared" si="22"/>
        <v>0.25</v>
      </c>
    </row>
    <row r="154" spans="1:64" x14ac:dyDescent="0.3">
      <c r="AY154">
        <v>43887</v>
      </c>
      <c r="AZ154">
        <f t="shared" si="18"/>
        <v>32887</v>
      </c>
      <c r="BA154">
        <v>117.75</v>
      </c>
      <c r="BD154">
        <v>49405</v>
      </c>
      <c r="BE154">
        <f t="shared" si="21"/>
        <v>37405</v>
      </c>
      <c r="BF154">
        <v>179.5</v>
      </c>
      <c r="BI154">
        <v>49907</v>
      </c>
      <c r="BK154">
        <v>111</v>
      </c>
    </row>
    <row r="155" spans="1:64" x14ac:dyDescent="0.3">
      <c r="AY155">
        <v>44138</v>
      </c>
      <c r="AZ155">
        <f t="shared" si="18"/>
        <v>33138</v>
      </c>
      <c r="BA155">
        <v>117.75</v>
      </c>
      <c r="BD155">
        <v>49656</v>
      </c>
      <c r="BE155">
        <f t="shared" si="21"/>
        <v>37656</v>
      </c>
      <c r="BF155">
        <v>179.5</v>
      </c>
    </row>
    <row r="156" spans="1:64" x14ac:dyDescent="0.3">
      <c r="AY156">
        <v>44389</v>
      </c>
      <c r="AZ156">
        <f t="shared" ref="AZ156:AZ165" si="23">AY156-11000</f>
        <v>33389</v>
      </c>
      <c r="BA156">
        <v>117</v>
      </c>
      <c r="BD156">
        <v>49907</v>
      </c>
      <c r="BE156">
        <f t="shared" si="21"/>
        <v>37907</v>
      </c>
      <c r="BF156">
        <v>179.75</v>
      </c>
    </row>
    <row r="157" spans="1:64" x14ac:dyDescent="0.3">
      <c r="AY157">
        <v>44640</v>
      </c>
      <c r="AZ157">
        <f t="shared" si="23"/>
        <v>33640</v>
      </c>
      <c r="BA157">
        <v>116.5</v>
      </c>
      <c r="BD157">
        <v>50157</v>
      </c>
      <c r="BE157">
        <f t="shared" si="21"/>
        <v>38157</v>
      </c>
      <c r="BF157">
        <v>180.25</v>
      </c>
    </row>
    <row r="158" spans="1:64" x14ac:dyDescent="0.3">
      <c r="AY158">
        <v>44891</v>
      </c>
      <c r="AZ158">
        <f t="shared" si="23"/>
        <v>33891</v>
      </c>
      <c r="BA158">
        <v>116</v>
      </c>
      <c r="BD158">
        <v>50408</v>
      </c>
      <c r="BE158">
        <f t="shared" si="21"/>
        <v>38408</v>
      </c>
      <c r="BF158">
        <v>180.25</v>
      </c>
    </row>
    <row r="159" spans="1:64" x14ac:dyDescent="0.3">
      <c r="AY159">
        <v>45142</v>
      </c>
      <c r="AZ159">
        <f t="shared" si="23"/>
        <v>34142</v>
      </c>
      <c r="BA159">
        <v>115</v>
      </c>
      <c r="BD159">
        <v>50659</v>
      </c>
      <c r="BE159">
        <f t="shared" si="21"/>
        <v>38659</v>
      </c>
      <c r="BF159">
        <v>180.5</v>
      </c>
    </row>
    <row r="160" spans="1:64" x14ac:dyDescent="0.3">
      <c r="AY160">
        <v>45392</v>
      </c>
      <c r="AZ160">
        <f t="shared" si="23"/>
        <v>34392</v>
      </c>
      <c r="BA160">
        <v>115</v>
      </c>
      <c r="BD160">
        <v>50910</v>
      </c>
      <c r="BE160">
        <f t="shared" si="21"/>
        <v>38910</v>
      </c>
      <c r="BF160">
        <v>180.5</v>
      </c>
    </row>
    <row r="161" spans="51:58" x14ac:dyDescent="0.3">
      <c r="AY161">
        <v>45643</v>
      </c>
      <c r="AZ161">
        <f t="shared" si="23"/>
        <v>34643</v>
      </c>
      <c r="BA161">
        <v>114.75</v>
      </c>
      <c r="BD161">
        <v>51161</v>
      </c>
      <c r="BE161">
        <f t="shared" si="21"/>
        <v>39161</v>
      </c>
      <c r="BF161">
        <v>180.5</v>
      </c>
    </row>
    <row r="162" spans="51:58" x14ac:dyDescent="0.3">
      <c r="AY162">
        <v>45894</v>
      </c>
      <c r="AZ162">
        <f t="shared" si="23"/>
        <v>34894</v>
      </c>
      <c r="BA162">
        <v>114.5</v>
      </c>
      <c r="BD162">
        <v>51411</v>
      </c>
      <c r="BE162">
        <f t="shared" si="21"/>
        <v>39411</v>
      </c>
      <c r="BF162">
        <v>180.75</v>
      </c>
    </row>
    <row r="163" spans="51:58" x14ac:dyDescent="0.3">
      <c r="AY163">
        <v>46145</v>
      </c>
      <c r="AZ163">
        <f t="shared" si="23"/>
        <v>35145</v>
      </c>
      <c r="BA163">
        <v>114</v>
      </c>
      <c r="BD163">
        <v>51662</v>
      </c>
      <c r="BE163">
        <f t="shared" si="21"/>
        <v>39662</v>
      </c>
      <c r="BF163">
        <v>181</v>
      </c>
    </row>
    <row r="164" spans="51:58" x14ac:dyDescent="0.3">
      <c r="AY164">
        <v>46396</v>
      </c>
      <c r="AZ164">
        <f t="shared" si="23"/>
        <v>35396</v>
      </c>
      <c r="BA164">
        <v>113.75</v>
      </c>
      <c r="BD164">
        <v>51913</v>
      </c>
      <c r="BE164">
        <f t="shared" si="21"/>
        <v>39913</v>
      </c>
      <c r="BF164">
        <v>180.75</v>
      </c>
    </row>
    <row r="165" spans="51:58" x14ac:dyDescent="0.3">
      <c r="AY165">
        <v>46646</v>
      </c>
      <c r="AZ165">
        <f t="shared" si="23"/>
        <v>35646</v>
      </c>
      <c r="BA165">
        <v>113</v>
      </c>
      <c r="BD165">
        <v>52164</v>
      </c>
      <c r="BE165">
        <f t="shared" si="21"/>
        <v>40164</v>
      </c>
      <c r="BF165">
        <v>181.25</v>
      </c>
    </row>
    <row r="166" spans="51:58" x14ac:dyDescent="0.3">
      <c r="AY166">
        <v>46897</v>
      </c>
      <c r="BA166">
        <v>113.25</v>
      </c>
      <c r="BD166">
        <v>52415</v>
      </c>
      <c r="BE166">
        <f t="shared" si="21"/>
        <v>40415</v>
      </c>
      <c r="BF166">
        <v>181.75</v>
      </c>
    </row>
    <row r="167" spans="51:58" x14ac:dyDescent="0.3">
      <c r="AY167">
        <v>47148</v>
      </c>
      <c r="BA167">
        <v>113</v>
      </c>
      <c r="BD167">
        <v>52666</v>
      </c>
      <c r="BE167">
        <f t="shared" si="21"/>
        <v>40666</v>
      </c>
      <c r="BF167">
        <v>181.75</v>
      </c>
    </row>
    <row r="168" spans="51:58" x14ac:dyDescent="0.3">
      <c r="AY168">
        <v>47398</v>
      </c>
      <c r="BA168">
        <v>112.5</v>
      </c>
      <c r="BD168">
        <v>52917</v>
      </c>
      <c r="BE168">
        <f t="shared" si="21"/>
        <v>40917</v>
      </c>
      <c r="BF168">
        <v>182</v>
      </c>
    </row>
    <row r="169" spans="51:58" x14ac:dyDescent="0.3">
      <c r="AY169">
        <v>47649</v>
      </c>
      <c r="BA169">
        <v>112.25</v>
      </c>
      <c r="BD169">
        <v>53168</v>
      </c>
      <c r="BE169">
        <f t="shared" si="21"/>
        <v>41168</v>
      </c>
      <c r="BF169">
        <v>182.25</v>
      </c>
    </row>
    <row r="170" spans="51:58" x14ac:dyDescent="0.3">
      <c r="AY170">
        <v>47900</v>
      </c>
      <c r="BA170">
        <v>112.25</v>
      </c>
      <c r="BD170">
        <v>53419</v>
      </c>
      <c r="BE170">
        <f t="shared" si="21"/>
        <v>41419</v>
      </c>
      <c r="BF170">
        <v>182.25</v>
      </c>
    </row>
    <row r="171" spans="51:58" x14ac:dyDescent="0.3">
      <c r="AY171">
        <v>48151</v>
      </c>
      <c r="BA171">
        <v>111.75</v>
      </c>
      <c r="BD171">
        <v>53669</v>
      </c>
      <c r="BE171">
        <f t="shared" si="21"/>
        <v>41669</v>
      </c>
      <c r="BF171">
        <v>182.5</v>
      </c>
    </row>
    <row r="172" spans="51:58" x14ac:dyDescent="0.3">
      <c r="AY172">
        <v>48402</v>
      </c>
      <c r="BA172">
        <v>111.75</v>
      </c>
      <c r="BD172">
        <v>53920</v>
      </c>
      <c r="BE172">
        <f t="shared" si="21"/>
        <v>41920</v>
      </c>
      <c r="BF172">
        <v>182</v>
      </c>
    </row>
    <row r="173" spans="51:58" x14ac:dyDescent="0.3">
      <c r="AY173">
        <v>48653</v>
      </c>
      <c r="BA173">
        <v>111.25</v>
      </c>
      <c r="BD173">
        <v>54171</v>
      </c>
      <c r="BE173">
        <f t="shared" si="21"/>
        <v>42171</v>
      </c>
      <c r="BF173">
        <v>182.75</v>
      </c>
    </row>
    <row r="174" spans="51:58" x14ac:dyDescent="0.3">
      <c r="AY174">
        <v>48904</v>
      </c>
      <c r="BA174">
        <v>111.25</v>
      </c>
      <c r="BD174">
        <v>54422</v>
      </c>
      <c r="BE174">
        <f t="shared" si="21"/>
        <v>42422</v>
      </c>
      <c r="BF174">
        <v>182.75</v>
      </c>
    </row>
    <row r="175" spans="51:58" x14ac:dyDescent="0.3">
      <c r="AY175">
        <v>49155</v>
      </c>
      <c r="BA175">
        <v>111</v>
      </c>
      <c r="BD175">
        <v>54672</v>
      </c>
      <c r="BE175">
        <f t="shared" si="21"/>
        <v>42672</v>
      </c>
      <c r="BF175">
        <v>183</v>
      </c>
    </row>
    <row r="176" spans="51:58" x14ac:dyDescent="0.3">
      <c r="AY176">
        <v>49405</v>
      </c>
      <c r="BA176">
        <v>110.75</v>
      </c>
      <c r="BD176">
        <v>54923</v>
      </c>
      <c r="BE176">
        <f t="shared" si="21"/>
        <v>42923</v>
      </c>
      <c r="BF176">
        <v>183</v>
      </c>
    </row>
    <row r="177" spans="51:58" x14ac:dyDescent="0.3">
      <c r="AY177">
        <v>49656</v>
      </c>
      <c r="BA177">
        <v>110.75</v>
      </c>
      <c r="BD177">
        <v>55174</v>
      </c>
      <c r="BE177">
        <f t="shared" si="21"/>
        <v>43174</v>
      </c>
      <c r="BF177">
        <v>183</v>
      </c>
    </row>
    <row r="178" spans="51:58" x14ac:dyDescent="0.3">
      <c r="AY178">
        <v>49907</v>
      </c>
      <c r="BA178">
        <v>111</v>
      </c>
      <c r="BD178">
        <v>55425</v>
      </c>
      <c r="BE178">
        <f t="shared" si="21"/>
        <v>43425</v>
      </c>
      <c r="BF178">
        <v>183</v>
      </c>
    </row>
    <row r="179" spans="51:58" x14ac:dyDescent="0.3">
      <c r="BD179">
        <v>55675</v>
      </c>
      <c r="BE179">
        <f t="shared" si="21"/>
        <v>43675</v>
      </c>
      <c r="BF179">
        <v>183</v>
      </c>
    </row>
    <row r="180" spans="51:58" x14ac:dyDescent="0.3">
      <c r="BD180">
        <v>55926</v>
      </c>
      <c r="BE180">
        <f t="shared" si="21"/>
        <v>43926</v>
      </c>
      <c r="BF180">
        <v>182.5</v>
      </c>
    </row>
    <row r="181" spans="51:58" x14ac:dyDescent="0.3">
      <c r="BD181">
        <v>56177</v>
      </c>
      <c r="BE181">
        <f t="shared" si="21"/>
        <v>44177</v>
      </c>
      <c r="BF181">
        <v>183.25</v>
      </c>
    </row>
    <row r="182" spans="51:58" x14ac:dyDescent="0.3">
      <c r="BD182">
        <v>56428</v>
      </c>
      <c r="BE182">
        <f t="shared" si="21"/>
        <v>44428</v>
      </c>
      <c r="BF182">
        <v>183.25</v>
      </c>
    </row>
    <row r="183" spans="51:58" x14ac:dyDescent="0.3">
      <c r="BD183">
        <v>56679</v>
      </c>
      <c r="BE183">
        <f t="shared" si="21"/>
        <v>44679</v>
      </c>
      <c r="BF183">
        <v>183</v>
      </c>
    </row>
    <row r="184" spans="51:58" x14ac:dyDescent="0.3">
      <c r="BD184">
        <v>56930</v>
      </c>
      <c r="BE184">
        <f t="shared" si="21"/>
        <v>44930</v>
      </c>
      <c r="BF184">
        <v>182.5</v>
      </c>
    </row>
    <row r="185" spans="51:58" x14ac:dyDescent="0.3">
      <c r="BD185">
        <v>57181</v>
      </c>
      <c r="BE185">
        <f t="shared" si="21"/>
        <v>45181</v>
      </c>
      <c r="BF185">
        <v>183.25</v>
      </c>
    </row>
    <row r="186" spans="51:58" x14ac:dyDescent="0.3">
      <c r="BD186">
        <v>57432</v>
      </c>
      <c r="BE186">
        <f t="shared" si="21"/>
        <v>45432</v>
      </c>
      <c r="BF186">
        <v>183.25</v>
      </c>
    </row>
    <row r="187" spans="51:58" x14ac:dyDescent="0.3">
      <c r="BD187">
        <v>57682</v>
      </c>
      <c r="BE187">
        <f t="shared" si="21"/>
        <v>45682</v>
      </c>
      <c r="BF187">
        <v>183.25</v>
      </c>
    </row>
    <row r="188" spans="51:58" x14ac:dyDescent="0.3">
      <c r="BD188">
        <v>57933</v>
      </c>
      <c r="BE188">
        <f t="shared" si="21"/>
        <v>45933</v>
      </c>
      <c r="BF188">
        <v>183.5</v>
      </c>
    </row>
    <row r="189" spans="51:58" x14ac:dyDescent="0.3">
      <c r="BD189">
        <v>58184</v>
      </c>
      <c r="BE189">
        <f t="shared" si="21"/>
        <v>46184</v>
      </c>
      <c r="BF189">
        <v>182.75</v>
      </c>
    </row>
    <row r="190" spans="51:58" x14ac:dyDescent="0.3">
      <c r="BD190">
        <v>58435</v>
      </c>
      <c r="BE190">
        <f t="shared" si="21"/>
        <v>46435</v>
      </c>
      <c r="BF190">
        <v>183.25</v>
      </c>
    </row>
    <row r="191" spans="51:58" x14ac:dyDescent="0.3">
      <c r="BD191">
        <v>58686</v>
      </c>
      <c r="BE191">
        <f t="shared" si="21"/>
        <v>46686</v>
      </c>
      <c r="BF191">
        <v>183</v>
      </c>
    </row>
    <row r="192" spans="51:58" x14ac:dyDescent="0.3">
      <c r="BD192">
        <v>58936</v>
      </c>
      <c r="BE192">
        <f t="shared" si="21"/>
        <v>46936</v>
      </c>
      <c r="BF192">
        <v>183.5</v>
      </c>
    </row>
    <row r="193" spans="56:58" x14ac:dyDescent="0.3">
      <c r="BD193">
        <v>59187</v>
      </c>
      <c r="BE193">
        <f t="shared" si="21"/>
        <v>47187</v>
      </c>
      <c r="BF193">
        <v>183.5</v>
      </c>
    </row>
    <row r="194" spans="56:58" x14ac:dyDescent="0.3">
      <c r="BD194">
        <v>59438</v>
      </c>
      <c r="BE194">
        <f t="shared" si="21"/>
        <v>47438</v>
      </c>
      <c r="BF194">
        <v>183.25</v>
      </c>
    </row>
    <row r="195" spans="56:58" x14ac:dyDescent="0.3">
      <c r="BD195">
        <v>59688</v>
      </c>
      <c r="BE195">
        <f t="shared" si="21"/>
        <v>47688</v>
      </c>
      <c r="BF195">
        <v>183.25</v>
      </c>
    </row>
    <row r="196" spans="56:58" x14ac:dyDescent="0.3">
      <c r="BD196">
        <v>59939</v>
      </c>
      <c r="BE196">
        <f t="shared" si="21"/>
        <v>47939</v>
      </c>
      <c r="BF196">
        <v>183.5</v>
      </c>
    </row>
    <row r="197" spans="56:58" x14ac:dyDescent="0.3">
      <c r="BD197">
        <v>60190</v>
      </c>
      <c r="BE197">
        <f t="shared" si="21"/>
        <v>48190</v>
      </c>
      <c r="BF197">
        <v>183.25</v>
      </c>
    </row>
    <row r="198" spans="56:58" x14ac:dyDescent="0.3">
      <c r="BD198">
        <v>60441</v>
      </c>
      <c r="BE198">
        <f t="shared" si="21"/>
        <v>48441</v>
      </c>
      <c r="BF198">
        <v>183</v>
      </c>
    </row>
    <row r="199" spans="56:58" x14ac:dyDescent="0.3">
      <c r="BD199">
        <v>60692</v>
      </c>
      <c r="BE199">
        <f t="shared" si="21"/>
        <v>48692</v>
      </c>
      <c r="BF199">
        <v>183.75</v>
      </c>
    </row>
    <row r="200" spans="56:58" x14ac:dyDescent="0.3">
      <c r="BD200">
        <v>60943</v>
      </c>
      <c r="BE200">
        <f t="shared" ref="BE200:BE236" si="24">BD200-12000</f>
        <v>48943</v>
      </c>
      <c r="BF200">
        <v>183.5</v>
      </c>
    </row>
    <row r="201" spans="56:58" x14ac:dyDescent="0.3">
      <c r="BD201">
        <v>61194</v>
      </c>
      <c r="BE201">
        <f t="shared" si="24"/>
        <v>49194</v>
      </c>
      <c r="BF201">
        <v>183.5</v>
      </c>
    </row>
    <row r="202" spans="56:58" x14ac:dyDescent="0.3">
      <c r="BD202">
        <v>61445</v>
      </c>
      <c r="BE202">
        <f t="shared" si="24"/>
        <v>49445</v>
      </c>
      <c r="BF202">
        <v>183.25</v>
      </c>
    </row>
    <row r="203" spans="56:58" x14ac:dyDescent="0.3">
      <c r="BD203">
        <v>61696</v>
      </c>
      <c r="BE203">
        <f t="shared" si="24"/>
        <v>49696</v>
      </c>
      <c r="BF203">
        <v>183.5</v>
      </c>
    </row>
    <row r="204" spans="56:58" x14ac:dyDescent="0.3">
      <c r="BD204">
        <v>61946</v>
      </c>
      <c r="BE204">
        <f t="shared" si="24"/>
        <v>49946</v>
      </c>
      <c r="BF204">
        <v>183.5</v>
      </c>
    </row>
    <row r="205" spans="56:58" x14ac:dyDescent="0.3">
      <c r="BD205">
        <v>62197</v>
      </c>
      <c r="BE205">
        <f t="shared" si="24"/>
        <v>50197</v>
      </c>
      <c r="BF205">
        <v>184</v>
      </c>
    </row>
    <row r="206" spans="56:58" x14ac:dyDescent="0.3">
      <c r="BD206">
        <v>62448</v>
      </c>
      <c r="BE206">
        <f t="shared" si="24"/>
        <v>50448</v>
      </c>
      <c r="BF206">
        <v>183.75</v>
      </c>
    </row>
    <row r="207" spans="56:58" x14ac:dyDescent="0.3">
      <c r="BD207">
        <v>62699</v>
      </c>
      <c r="BE207">
        <f t="shared" si="24"/>
        <v>50699</v>
      </c>
      <c r="BF207">
        <v>183.5</v>
      </c>
    </row>
    <row r="208" spans="56:58" x14ac:dyDescent="0.3">
      <c r="BD208">
        <v>62950</v>
      </c>
      <c r="BE208">
        <f t="shared" si="24"/>
        <v>50950</v>
      </c>
      <c r="BF208">
        <v>183.75</v>
      </c>
    </row>
    <row r="209" spans="56:58" x14ac:dyDescent="0.3">
      <c r="BD209">
        <v>63200</v>
      </c>
      <c r="BE209">
        <f t="shared" si="24"/>
        <v>51200</v>
      </c>
      <c r="BF209">
        <v>184</v>
      </c>
    </row>
    <row r="210" spans="56:58" x14ac:dyDescent="0.3">
      <c r="BD210">
        <v>63451</v>
      </c>
      <c r="BE210">
        <f t="shared" si="24"/>
        <v>51451</v>
      </c>
      <c r="BF210">
        <v>183.75</v>
      </c>
    </row>
    <row r="211" spans="56:58" x14ac:dyDescent="0.3">
      <c r="BD211">
        <v>63702</v>
      </c>
      <c r="BE211">
        <f t="shared" si="24"/>
        <v>51702</v>
      </c>
      <c r="BF211">
        <v>183.5</v>
      </c>
    </row>
    <row r="212" spans="56:58" x14ac:dyDescent="0.3">
      <c r="BD212">
        <v>63952</v>
      </c>
      <c r="BE212">
        <f t="shared" si="24"/>
        <v>51952</v>
      </c>
      <c r="BF212">
        <v>183.5</v>
      </c>
    </row>
    <row r="213" spans="56:58" x14ac:dyDescent="0.3">
      <c r="BD213">
        <v>64203</v>
      </c>
      <c r="BE213">
        <f t="shared" si="24"/>
        <v>52203</v>
      </c>
      <c r="BF213">
        <v>183.75</v>
      </c>
    </row>
    <row r="214" spans="56:58" x14ac:dyDescent="0.3">
      <c r="BD214">
        <v>64454</v>
      </c>
      <c r="BE214">
        <f t="shared" si="24"/>
        <v>52454</v>
      </c>
      <c r="BF214">
        <v>183.75</v>
      </c>
    </row>
    <row r="215" spans="56:58" x14ac:dyDescent="0.3">
      <c r="BD215">
        <v>64705</v>
      </c>
      <c r="BE215">
        <f t="shared" si="24"/>
        <v>52705</v>
      </c>
      <c r="BF215">
        <v>184</v>
      </c>
    </row>
    <row r="216" spans="56:58" x14ac:dyDescent="0.3">
      <c r="BD216">
        <v>64956</v>
      </c>
      <c r="BE216">
        <f t="shared" si="24"/>
        <v>52956</v>
      </c>
      <c r="BF216">
        <v>184</v>
      </c>
    </row>
    <row r="217" spans="56:58" x14ac:dyDescent="0.3">
      <c r="BD217">
        <v>65207</v>
      </c>
      <c r="BE217">
        <f t="shared" si="24"/>
        <v>53207</v>
      </c>
      <c r="BF217">
        <v>184</v>
      </c>
    </row>
    <row r="218" spans="56:58" x14ac:dyDescent="0.3">
      <c r="BD218">
        <v>65458</v>
      </c>
      <c r="BE218">
        <f t="shared" si="24"/>
        <v>53458</v>
      </c>
      <c r="BF218">
        <v>184</v>
      </c>
    </row>
    <row r="219" spans="56:58" x14ac:dyDescent="0.3">
      <c r="BD219">
        <v>65709</v>
      </c>
      <c r="BE219">
        <f t="shared" si="24"/>
        <v>53709</v>
      </c>
      <c r="BF219">
        <v>184</v>
      </c>
    </row>
    <row r="220" spans="56:58" x14ac:dyDescent="0.3">
      <c r="BD220">
        <v>65959</v>
      </c>
      <c r="BE220">
        <f t="shared" si="24"/>
        <v>53959</v>
      </c>
      <c r="BF220">
        <v>184</v>
      </c>
    </row>
    <row r="221" spans="56:58" x14ac:dyDescent="0.3">
      <c r="BD221">
        <v>66210</v>
      </c>
      <c r="BE221">
        <f t="shared" si="24"/>
        <v>54210</v>
      </c>
      <c r="BF221">
        <v>183.75</v>
      </c>
    </row>
    <row r="222" spans="56:58" x14ac:dyDescent="0.3">
      <c r="BD222">
        <v>66461</v>
      </c>
      <c r="BE222">
        <f t="shared" si="24"/>
        <v>54461</v>
      </c>
      <c r="BF222">
        <v>183.5</v>
      </c>
    </row>
    <row r="223" spans="56:58" x14ac:dyDescent="0.3">
      <c r="BD223">
        <v>66712</v>
      </c>
      <c r="BE223">
        <f t="shared" si="24"/>
        <v>54712</v>
      </c>
      <c r="BF223">
        <v>184.25</v>
      </c>
    </row>
    <row r="224" spans="56:58" x14ac:dyDescent="0.3">
      <c r="BD224">
        <v>66963</v>
      </c>
      <c r="BE224">
        <f t="shared" si="24"/>
        <v>54963</v>
      </c>
      <c r="BF224">
        <v>184</v>
      </c>
    </row>
    <row r="225" spans="56:58" x14ac:dyDescent="0.3">
      <c r="BD225">
        <v>67214</v>
      </c>
      <c r="BE225">
        <f t="shared" si="24"/>
        <v>55214</v>
      </c>
      <c r="BF225">
        <v>182.75</v>
      </c>
    </row>
    <row r="226" spans="56:58" x14ac:dyDescent="0.3">
      <c r="BD226">
        <v>67464</v>
      </c>
      <c r="BE226">
        <f t="shared" si="24"/>
        <v>55464</v>
      </c>
      <c r="BF226">
        <v>180.25</v>
      </c>
    </row>
    <row r="227" spans="56:58" x14ac:dyDescent="0.3">
      <c r="BD227">
        <v>67715</v>
      </c>
      <c r="BE227">
        <f t="shared" si="24"/>
        <v>55715</v>
      </c>
      <c r="BF227">
        <v>177</v>
      </c>
    </row>
    <row r="228" spans="56:58" x14ac:dyDescent="0.3">
      <c r="BD228">
        <v>67965</v>
      </c>
      <c r="BE228">
        <f t="shared" si="24"/>
        <v>55965</v>
      </c>
      <c r="BF228">
        <v>173.25</v>
      </c>
    </row>
    <row r="229" spans="56:58" x14ac:dyDescent="0.3">
      <c r="BD229">
        <v>68216</v>
      </c>
      <c r="BE229">
        <f t="shared" si="24"/>
        <v>56216</v>
      </c>
      <c r="BF229">
        <v>169.25</v>
      </c>
    </row>
    <row r="230" spans="56:58" x14ac:dyDescent="0.3">
      <c r="BD230">
        <v>68467</v>
      </c>
      <c r="BE230">
        <f t="shared" si="24"/>
        <v>56467</v>
      </c>
      <c r="BF230">
        <v>165.25</v>
      </c>
    </row>
    <row r="231" spans="56:58" x14ac:dyDescent="0.3">
      <c r="BD231">
        <v>68718</v>
      </c>
      <c r="BE231">
        <f t="shared" si="24"/>
        <v>56718</v>
      </c>
      <c r="BF231">
        <v>160.75</v>
      </c>
    </row>
    <row r="232" spans="56:58" x14ac:dyDescent="0.3">
      <c r="BD232">
        <v>68969</v>
      </c>
      <c r="BE232">
        <f t="shared" si="24"/>
        <v>56969</v>
      </c>
      <c r="BF232">
        <v>157.25</v>
      </c>
    </row>
    <row r="233" spans="56:58" x14ac:dyDescent="0.3">
      <c r="BD233">
        <v>69220</v>
      </c>
      <c r="BE233">
        <f t="shared" si="24"/>
        <v>57220</v>
      </c>
      <c r="BF233">
        <v>153.5</v>
      </c>
    </row>
    <row r="234" spans="56:58" x14ac:dyDescent="0.3">
      <c r="BD234">
        <v>69471</v>
      </c>
      <c r="BE234">
        <f t="shared" si="24"/>
        <v>57471</v>
      </c>
      <c r="BF234">
        <v>150.75</v>
      </c>
    </row>
    <row r="235" spans="56:58" x14ac:dyDescent="0.3">
      <c r="BD235">
        <v>69722</v>
      </c>
      <c r="BE235">
        <f t="shared" si="24"/>
        <v>57722</v>
      </c>
      <c r="BF235">
        <v>147.25</v>
      </c>
    </row>
    <row r="236" spans="56:58" x14ac:dyDescent="0.3">
      <c r="BD236">
        <v>69972</v>
      </c>
      <c r="BE236">
        <f t="shared" si="24"/>
        <v>57972</v>
      </c>
      <c r="BF236">
        <v>144.5</v>
      </c>
    </row>
  </sheetData>
  <mergeCells count="56">
    <mergeCell ref="A142:O142"/>
    <mergeCell ref="A143:O143"/>
    <mergeCell ref="A141:R141"/>
    <mergeCell ref="A144:P144"/>
    <mergeCell ref="A145:P145"/>
    <mergeCell ref="A137:K137"/>
    <mergeCell ref="A139:K139"/>
    <mergeCell ref="A140:P140"/>
    <mergeCell ref="A99:S99"/>
    <mergeCell ref="A129:K129"/>
    <mergeCell ref="A101:K101"/>
    <mergeCell ref="A136:K136"/>
    <mergeCell ref="A90:B90"/>
    <mergeCell ref="A94:B94"/>
    <mergeCell ref="A95:B95"/>
    <mergeCell ref="A96:B96"/>
    <mergeCell ref="A75:L75"/>
    <mergeCell ref="C79:L79"/>
    <mergeCell ref="H83:I83"/>
    <mergeCell ref="A85:B85"/>
    <mergeCell ref="A87:B87"/>
    <mergeCell ref="A88:B88"/>
    <mergeCell ref="E81:F81"/>
    <mergeCell ref="K85:L85"/>
    <mergeCell ref="A72:B72"/>
    <mergeCell ref="A47:B47"/>
    <mergeCell ref="A48:B48"/>
    <mergeCell ref="A51:L51"/>
    <mergeCell ref="C55:L55"/>
    <mergeCell ref="H59:I59"/>
    <mergeCell ref="A61:B61"/>
    <mergeCell ref="A63:B63"/>
    <mergeCell ref="A64:B64"/>
    <mergeCell ref="A66:B66"/>
    <mergeCell ref="A70:B70"/>
    <mergeCell ref="A71:B71"/>
    <mergeCell ref="C47:K47"/>
    <mergeCell ref="A46:B46"/>
    <mergeCell ref="A16:B16"/>
    <mergeCell ref="A20:B20"/>
    <mergeCell ref="A21:B21"/>
    <mergeCell ref="A22:B22"/>
    <mergeCell ref="A27:L27"/>
    <mergeCell ref="C31:L31"/>
    <mergeCell ref="H35:I35"/>
    <mergeCell ref="A37:B37"/>
    <mergeCell ref="A39:B39"/>
    <mergeCell ref="A40:B40"/>
    <mergeCell ref="A42:B42"/>
    <mergeCell ref="A45:B45"/>
    <mergeCell ref="A14:B14"/>
    <mergeCell ref="A1:L1"/>
    <mergeCell ref="C5:L5"/>
    <mergeCell ref="H9:I9"/>
    <mergeCell ref="A11:B11"/>
    <mergeCell ref="A13:B13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matvey</dc:creator>
  <cp:lastModifiedBy>matvey</cp:lastModifiedBy>
  <dcterms:created xsi:type="dcterms:W3CDTF">2024-05-24T09:22:47Z</dcterms:created>
  <dcterms:modified xsi:type="dcterms:W3CDTF">2024-05-28T12:37:39Z</dcterms:modified>
</cp:coreProperties>
</file>