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B1ABE02-9BA4-4326-88E5-D58E4EE1EE4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<sst xmlns="http://schemas.openxmlformats.org/spreadsheetml/2006/main" count="7" uniqueCount="7">
  <si>
    <t>Усилие пружины, Н/мм</t>
  </si>
  <si>
    <t>Сжатие пружины, мм</t>
  </si>
  <si>
    <t>Диаметр штока внешн, мм</t>
  </si>
  <si>
    <t>Диаметр штока внутр, мм</t>
  </si>
  <si>
    <t>Давление открытия, атм</t>
  </si>
  <si>
    <t>Усилие среды, Н</t>
  </si>
  <si>
    <t>Усилие пружины норм закр, 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</si>
</sst>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3"/>
  <sheetViews>
    <sheetView tabSelected="1" zoomScale="160" zoomScaleNormal="160" workbookViewId="0">
      <selection activeCell="C4" sqref="C4"/>
    </sheetView>
  </sheetViews>
  <sheetFormatPr defaultRowHeight="14.4" x14ac:dyDescent="0.3"/>
  <cols>
    <col min="1" max="1" width="35.77734375" customWidth="1"/>
  </cols>
  <sheetData>
    <row r="3" spans="1:7" x14ac:dyDescent="0.3">
      <c r="A3" t="s">
        <v>0</v>
      </c>
      <c r="B3">
        <v>9.5</v>
      </c>
    </row>
    <row r="4" spans="1:7" x14ac:dyDescent="0.3">
      <c r="A4" t="s">
        <v>1</v>
      </c>
      <c r="B4">
        <v>15</v>
      </c>
    </row>
    <row r="7" spans="1:7" x14ac:dyDescent="0.3">
      <c r="A7" t="s">
        <v>2</v>
      </c>
      <c r="B7">
        <v>20</v>
      </c>
    </row>
    <row r="8" spans="1:7" x14ac:dyDescent="0.3">
      <c r="A8" t="s">
        <v>3</v>
      </c>
      <c r="B8">
        <v>9</v>
      </c>
    </row>
    <row r="11" spans="1:7" x14ac:dyDescent="0.3">
      <c r="A11" t="s">
        <v>4</v>
      </c>
      <c r="B11">
        <v>25</v>
      </c>
      <c r="C11">
        <v>20</v>
      </c>
      <c r="D11">
        <v>15</v>
      </c>
      <c r="E11">
        <v>10</v>
      </c>
      <c r="F11">
        <v>5</v>
      </c>
      <c r="G11">
        <v>0</v>
      </c>
    </row>
    <row r="12" spans="1:7" x14ac:dyDescent="0.3">
      <c r="A12" t="s">
        <v>5</v>
      </c>
      <c r="B12" s="1">
        <f>PI()*0.25*($B7^2-$B8^2)*0.01*B11*9.8</f>
        <v>613.82793460327571</v>
      </c>
      <c r="C12" s="1">
        <f t="shared" ref="C12:G12" si="0">PI()*0.25*($B7^2-$B8^2)*0.01*C11*9.8</f>
        <v>491.06234768262061</v>
      </c>
      <c r="D12" s="1">
        <f t="shared" si="0"/>
        <v>368.2967607619654</v>
      </c>
      <c r="E12" s="1">
        <f t="shared" si="0"/>
        <v>245.53117384131031</v>
      </c>
      <c r="F12" s="1">
        <f t="shared" si="0"/>
        <v>122.76558692065515</v>
      </c>
      <c r="G12" s="1">
        <f t="shared" si="0"/>
        <v>0</v>
      </c>
    </row>
    <row r="13" spans="1:7" x14ac:dyDescent="0.3">
      <c r="A13" t="s">
        <v>6</v>
      </c>
      <c r="B13">
        <f>$B3*$B4</f>
        <v>142.5</v>
      </c>
      <c r="C13">
        <f t="shared" ref="C13:G13" si="1">$B3*$B4</f>
        <v>142.5</v>
      </c>
      <c r="D13">
        <f t="shared" si="1"/>
        <v>142.5</v>
      </c>
      <c r="E13">
        <f t="shared" si="1"/>
        <v>142.5</v>
      </c>
      <c r="F13">
        <f t="shared" si="1"/>
        <v>142.5</v>
      </c>
      <c r="G13">
        <f t="shared" si="1"/>
        <v>142.5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2022-05-29T13:04:32Z</dcterms:modified>
</cp:coreProperties>
</file>