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vey\Desktop\"/>
    </mc:Choice>
  </mc:AlternateContent>
  <xr:revisionPtr revIDLastSave="0" documentId="13_ncr:1_{62FCEB86-62A8-48DD-8C78-CC01781FFF77}" xr6:coauthVersionLast="47" xr6:coauthVersionMax="47" xr10:uidLastSave="{00000000-0000-0000-0000-000000000000}"/>
  <bookViews>
    <workbookView xWindow="-108" yWindow="-108" windowWidth="23256" windowHeight="14016" xr2:uid="{E635C6D9-33F1-4C92-83B7-29B5F4C528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3" i="1"/>
  <c r="S10" i="1"/>
  <c r="J25" i="1"/>
  <c r="J22" i="1"/>
  <c r="M22" i="1" s="1"/>
  <c r="M14" i="1"/>
  <c r="M12" i="1"/>
  <c r="J13" i="1"/>
  <c r="J10" i="1"/>
  <c r="M10" i="1"/>
  <c r="G14" i="1"/>
  <c r="G12" i="1"/>
  <c r="D13" i="1"/>
  <c r="G10" i="1"/>
  <c r="D10" i="1"/>
  <c r="S12" i="1" l="1"/>
  <c r="S14" i="1" s="1"/>
  <c r="M24" i="1"/>
  <c r="M26" i="1" s="1"/>
</calcChain>
</file>

<file path=xl/sharedStrings.xml><?xml version="1.0" encoding="utf-8"?>
<sst xmlns="http://schemas.openxmlformats.org/spreadsheetml/2006/main" count="48" uniqueCount="17">
  <si>
    <t>1 проливка</t>
  </si>
  <si>
    <t>длина:</t>
  </si>
  <si>
    <t>давление:</t>
  </si>
  <si>
    <t>объем:</t>
  </si>
  <si>
    <t>время</t>
  </si>
  <si>
    <t>масса:</t>
  </si>
  <si>
    <t>плотность:</t>
  </si>
  <si>
    <t>итого</t>
  </si>
  <si>
    <t>расход:</t>
  </si>
  <si>
    <t>скр</t>
  </si>
  <si>
    <t>Beta</t>
  </si>
  <si>
    <t>2 проливка</t>
  </si>
  <si>
    <t>3 проливка</t>
  </si>
  <si>
    <t>75 мм</t>
  </si>
  <si>
    <t>55 мм</t>
  </si>
  <si>
    <t>4 проливка</t>
  </si>
  <si>
    <t>95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</si>
</sst>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E86-4B66-4C1B-963C-6572A2F20B43}">
  <dimension ref="C4:S26"/>
  <sheetViews>
    <sheetView tabSelected="1" workbookViewId="0">
      <selection activeCell="S12" sqref="S12"/>
    </sheetView>
  </sheetViews>
  <sheetFormatPr defaultRowHeight="14.4" x14ac:dyDescent="0.3"/>
  <cols>
    <col min="3" max="3" width="13.109375" customWidth="1"/>
  </cols>
  <sheetData>
    <row r="4" spans="3:19" x14ac:dyDescent="0.3">
      <c r="C4" t="s">
        <v>0</v>
      </c>
      <c r="F4" t="s">
        <v>6</v>
      </c>
      <c r="G4">
        <v>1.21</v>
      </c>
      <c r="I4" t="s">
        <v>11</v>
      </c>
      <c r="L4" t="s">
        <v>6</v>
      </c>
      <c r="M4">
        <v>1.21</v>
      </c>
      <c r="O4" t="s">
        <v>15</v>
      </c>
      <c r="R4" t="s">
        <v>6</v>
      </c>
      <c r="S4">
        <v>1.21</v>
      </c>
    </row>
    <row r="6" spans="3:19" x14ac:dyDescent="0.3">
      <c r="C6" t="s">
        <v>1</v>
      </c>
      <c r="D6" t="s">
        <v>13</v>
      </c>
      <c r="F6" t="s">
        <v>9</v>
      </c>
      <c r="G6" s="1">
        <v>9.6199999999999994E-6</v>
      </c>
      <c r="I6" t="s">
        <v>1</v>
      </c>
      <c r="J6" t="s">
        <v>14</v>
      </c>
      <c r="L6" t="s">
        <v>9</v>
      </c>
      <c r="M6" s="1">
        <v>9.6199999999999994E-6</v>
      </c>
      <c r="O6" t="s">
        <v>1</v>
      </c>
      <c r="P6" t="s">
        <v>16</v>
      </c>
      <c r="R6" t="s">
        <v>9</v>
      </c>
      <c r="S6" s="1">
        <v>9.6199999999999994E-6</v>
      </c>
    </row>
    <row r="8" spans="3:19" x14ac:dyDescent="0.3">
      <c r="C8" t="s">
        <v>2</v>
      </c>
      <c r="D8">
        <v>23</v>
      </c>
      <c r="I8" t="s">
        <v>2</v>
      </c>
      <c r="J8">
        <v>23</v>
      </c>
      <c r="O8" t="s">
        <v>2</v>
      </c>
      <c r="P8">
        <v>23</v>
      </c>
    </row>
    <row r="10" spans="3:19" x14ac:dyDescent="0.3">
      <c r="C10" t="s">
        <v>3</v>
      </c>
      <c r="D10">
        <f>(400-158)/1000</f>
        <v>0.24199999999999999</v>
      </c>
      <c r="F10" t="s">
        <v>5</v>
      </c>
      <c r="G10">
        <f>D10*G4</f>
        <v>0.29281999999999997</v>
      </c>
      <c r="I10" t="s">
        <v>3</v>
      </c>
      <c r="J10">
        <f>(400-75)/1000</f>
        <v>0.32500000000000001</v>
      </c>
      <c r="L10" t="s">
        <v>5</v>
      </c>
      <c r="M10">
        <f>J10*M4</f>
        <v>0.39324999999999999</v>
      </c>
      <c r="O10" t="s">
        <v>3</v>
      </c>
      <c r="P10">
        <f>(400-64)/1000</f>
        <v>0.33600000000000002</v>
      </c>
      <c r="R10" t="s">
        <v>5</v>
      </c>
      <c r="S10">
        <f>P10*S4</f>
        <v>0.40656000000000003</v>
      </c>
    </row>
    <row r="12" spans="3:19" x14ac:dyDescent="0.3">
      <c r="C12" t="s">
        <v>4</v>
      </c>
      <c r="D12">
        <v>55.34</v>
      </c>
      <c r="E12">
        <v>0.49</v>
      </c>
      <c r="F12" t="s">
        <v>8</v>
      </c>
      <c r="G12">
        <f>G10/D13</f>
        <v>5.6858252427184494E-2</v>
      </c>
      <c r="I12" t="s">
        <v>4</v>
      </c>
      <c r="J12">
        <v>26.62</v>
      </c>
      <c r="K12">
        <v>31.38</v>
      </c>
      <c r="L12" t="s">
        <v>8</v>
      </c>
      <c r="M12">
        <f>M10/J13</f>
        <v>8.2615546218487421E-2</v>
      </c>
      <c r="O12" t="s">
        <v>4</v>
      </c>
      <c r="P12">
        <v>4.57</v>
      </c>
      <c r="Q12">
        <v>10.42</v>
      </c>
      <c r="R12" t="s">
        <v>8</v>
      </c>
      <c r="S12">
        <f>S10/P13</f>
        <v>6.9497435897435914E-2</v>
      </c>
    </row>
    <row r="13" spans="3:19" x14ac:dyDescent="0.3">
      <c r="C13" t="s">
        <v>7</v>
      </c>
      <c r="D13">
        <f>60-D12+E12</f>
        <v>5.1499999999999968</v>
      </c>
      <c r="I13" t="s">
        <v>7</v>
      </c>
      <c r="J13">
        <f>K12-J12</f>
        <v>4.759999999999998</v>
      </c>
      <c r="O13" t="s">
        <v>7</v>
      </c>
      <c r="P13">
        <f>Q12-P12</f>
        <v>5.85</v>
      </c>
    </row>
    <row r="14" spans="3:19" x14ac:dyDescent="0.3">
      <c r="F14" t="s">
        <v>10</v>
      </c>
      <c r="G14" s="1">
        <f>D8*100000*G6/G12</f>
        <v>389.14315962024426</v>
      </c>
      <c r="L14" t="s">
        <v>10</v>
      </c>
      <c r="M14" s="1">
        <f>J8*100000*M6/M12</f>
        <v>267.81884297520651</v>
      </c>
      <c r="R14" t="s">
        <v>10</v>
      </c>
      <c r="S14" s="1">
        <f>P8*100000*S6/S12</f>
        <v>318.37145808736705</v>
      </c>
    </row>
    <row r="16" spans="3:19" x14ac:dyDescent="0.3">
      <c r="I16" t="s">
        <v>12</v>
      </c>
      <c r="L16" t="s">
        <v>6</v>
      </c>
      <c r="M16">
        <v>1.21</v>
      </c>
    </row>
    <row r="18" spans="9:13" x14ac:dyDescent="0.3">
      <c r="I18" t="s">
        <v>1</v>
      </c>
      <c r="J18" t="s">
        <v>14</v>
      </c>
      <c r="L18" t="s">
        <v>9</v>
      </c>
      <c r="M18" s="1">
        <v>9.6199999999999994E-6</v>
      </c>
    </row>
    <row r="20" spans="9:13" x14ac:dyDescent="0.3">
      <c r="I20" t="s">
        <v>2</v>
      </c>
      <c r="J20">
        <v>23</v>
      </c>
    </row>
    <row r="22" spans="9:13" x14ac:dyDescent="0.3">
      <c r="I22" t="s">
        <v>3</v>
      </c>
      <c r="J22">
        <f>(400-132)/1000</f>
        <v>0.26800000000000002</v>
      </c>
      <c r="L22" t="s">
        <v>5</v>
      </c>
      <c r="M22">
        <f>J22*M16</f>
        <v>0.32428000000000001</v>
      </c>
    </row>
    <row r="24" spans="9:13" x14ac:dyDescent="0.3">
      <c r="I24" t="s">
        <v>4</v>
      </c>
      <c r="J24">
        <v>6.51</v>
      </c>
      <c r="K24">
        <v>11.05</v>
      </c>
      <c r="L24" t="s">
        <v>8</v>
      </c>
      <c r="M24">
        <f>M22/J25</f>
        <v>7.142731277533039E-2</v>
      </c>
    </row>
    <row r="25" spans="9:13" x14ac:dyDescent="0.3">
      <c r="I25" t="s">
        <v>7</v>
      </c>
      <c r="J25">
        <f>K24-J24</f>
        <v>4.5400000000000009</v>
      </c>
    </row>
    <row r="26" spans="9:13" x14ac:dyDescent="0.3">
      <c r="L26" t="s">
        <v>10</v>
      </c>
      <c r="M26" s="1">
        <f>J20*100000*M18/M24</f>
        <v>309.76945849266065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2024-07-04T14:55:41Z</dcterms:created>
  <dcterms:modified xsi:type="dcterms:W3CDTF">2024-07-04T16:26:05Z</dcterms:modified>
</cp:coreProperties>
</file>