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ropbox\PHD\Master students\2015 Jonas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Tabelle1!$A$1:$F$66</definedName>
  </definedNames>
  <calcPr calcId="162913"/>
</workbook>
</file>

<file path=xl/calcChain.xml><?xml version="1.0" encoding="utf-8"?>
<calcChain xmlns="http://schemas.openxmlformats.org/spreadsheetml/2006/main">
  <c r="E57" i="1" l="1"/>
  <c r="E44" i="1"/>
  <c r="E35" i="1"/>
  <c r="E27" i="1"/>
  <c r="E19" i="1" l="1"/>
  <c r="D57" i="1"/>
  <c r="D39" i="1"/>
  <c r="D29" i="1"/>
  <c r="D22" i="1"/>
  <c r="D13" i="1"/>
  <c r="D19" i="1"/>
  <c r="E52" i="1" l="1"/>
  <c r="E56" i="1"/>
  <c r="A52" i="1" l="1"/>
  <c r="H19" i="1" l="1"/>
  <c r="D54" i="1" l="1"/>
  <c r="D53" i="1"/>
  <c r="D55" i="1"/>
  <c r="D56" i="1"/>
  <c r="E54" i="1" l="1"/>
  <c r="H57" i="1"/>
  <c r="H44" i="1"/>
  <c r="H35" i="1"/>
  <c r="H27" i="1"/>
  <c r="E55" i="1" l="1"/>
  <c r="E53" i="1"/>
  <c r="H62" i="1"/>
  <c r="B62" i="1" s="1"/>
</calcChain>
</file>

<file path=xl/sharedStrings.xml><?xml version="1.0" encoding="utf-8"?>
<sst xmlns="http://schemas.openxmlformats.org/spreadsheetml/2006/main" count="73" uniqueCount="60">
  <si>
    <t>Beurteilung</t>
  </si>
  <si>
    <t>Erklärung</t>
  </si>
  <si>
    <t>Ausfüllen</t>
  </si>
  <si>
    <t>Name:</t>
  </si>
  <si>
    <t>Matrikel-Nr.:</t>
  </si>
  <si>
    <t>Wird berechnet</t>
  </si>
  <si>
    <t>Gewicht</t>
  </si>
  <si>
    <t>Note</t>
  </si>
  <si>
    <t>Kontrollspalte</t>
  </si>
  <si>
    <t>Summe Gewicht</t>
  </si>
  <si>
    <t>Summe Gewicht Gruppen</t>
  </si>
  <si>
    <t>Gewichtung korrekt</t>
  </si>
  <si>
    <t>Zusammenfassung</t>
  </si>
  <si>
    <r>
      <t xml:space="preserve">Selbstständiges Arbeiten
</t>
    </r>
    <r>
      <rPr>
        <i/>
        <sz val="9"/>
        <color theme="1"/>
        <rFont val="Arial"/>
        <family val="2"/>
      </rPr>
      <t>Independence in research</t>
    </r>
  </si>
  <si>
    <r>
      <t xml:space="preserve">Selbstständiges Schreiben
</t>
    </r>
    <r>
      <rPr>
        <i/>
        <sz val="9"/>
        <rFont val="Arial"/>
        <family val="2"/>
      </rPr>
      <t>Independence in writing</t>
    </r>
  </si>
  <si>
    <r>
      <t xml:space="preserve">Wissenschaftliche Sorgfalt
</t>
    </r>
    <r>
      <rPr>
        <i/>
        <sz val="9"/>
        <rFont val="Arial"/>
        <family val="2"/>
      </rPr>
      <t>Scientific diligence</t>
    </r>
  </si>
  <si>
    <r>
      <t xml:space="preserve">Offenheit gegenüber Betreueranregungen
</t>
    </r>
    <r>
      <rPr>
        <i/>
        <sz val="9"/>
        <rFont val="Arial"/>
        <family val="2"/>
      </rPr>
      <t>Openness to advice from supervisor</t>
    </r>
  </si>
  <si>
    <r>
      <t xml:space="preserve">Gesamtnote Arbeitsweise </t>
    </r>
    <r>
      <rPr>
        <i/>
        <sz val="9"/>
        <rFont val="Arial"/>
        <family val="2"/>
      </rPr>
      <t>Subtotal</t>
    </r>
  </si>
  <si>
    <r>
      <t xml:space="preserve">Inhalt der schriftlichen Arbeit </t>
    </r>
    <r>
      <rPr>
        <i/>
        <sz val="9"/>
        <rFont val="Arial"/>
        <family val="2"/>
      </rPr>
      <t>Thesis content</t>
    </r>
  </si>
  <si>
    <r>
      <t xml:space="preserve">Gliederung, roter Faden
</t>
    </r>
    <r>
      <rPr>
        <i/>
        <sz val="9"/>
        <rFont val="Arial"/>
        <family val="2"/>
      </rPr>
      <t>Structure/Outline</t>
    </r>
  </si>
  <si>
    <r>
      <t xml:space="preserve">Einleitung
</t>
    </r>
    <r>
      <rPr>
        <i/>
        <sz val="9"/>
        <rFont val="Arial"/>
        <family val="2"/>
      </rPr>
      <t>Introduction</t>
    </r>
  </si>
  <si>
    <r>
      <t xml:space="preserve">Hauptkapitel/Eigenleistung
</t>
    </r>
    <r>
      <rPr>
        <i/>
        <sz val="9"/>
        <rFont val="Arial"/>
        <family val="2"/>
      </rPr>
      <t>Student's contribution</t>
    </r>
  </si>
  <si>
    <r>
      <t xml:space="preserve">Fazit
</t>
    </r>
    <r>
      <rPr>
        <i/>
        <sz val="9"/>
        <rFont val="Arial"/>
        <family val="2"/>
      </rPr>
      <t>Conclusion</t>
    </r>
  </si>
  <si>
    <r>
      <t xml:space="preserve">Gesamtnote Inhalt </t>
    </r>
    <r>
      <rPr>
        <i/>
        <sz val="9"/>
        <rFont val="Arial"/>
        <family val="2"/>
      </rPr>
      <t>Subtotal</t>
    </r>
  </si>
  <si>
    <r>
      <t xml:space="preserve">Ordnungsgemäßes Zitieren von Quellen
</t>
    </r>
    <r>
      <rPr>
        <i/>
        <sz val="9"/>
        <rFont val="Arial"/>
        <family val="2"/>
      </rPr>
      <t>Citations</t>
    </r>
  </si>
  <si>
    <r>
      <t>Rechtschreibung/Grammatik
S</t>
    </r>
    <r>
      <rPr>
        <i/>
        <sz val="9"/>
        <rFont val="Arial"/>
        <family val="2"/>
      </rPr>
      <t>pelling/grammar</t>
    </r>
  </si>
  <si>
    <r>
      <t xml:space="preserve">Gesamtnote Form </t>
    </r>
    <r>
      <rPr>
        <i/>
        <sz val="9"/>
        <rFont val="Arial"/>
        <family val="2"/>
      </rPr>
      <t>Subtotal</t>
    </r>
  </si>
  <si>
    <r>
      <t xml:space="preserve">Vortrag </t>
    </r>
    <r>
      <rPr>
        <i/>
        <sz val="9"/>
        <rFont val="Arial"/>
        <family val="2"/>
      </rPr>
      <t>Presentation</t>
    </r>
  </si>
  <si>
    <r>
      <t xml:space="preserve">Gesamtnote Vortrag </t>
    </r>
    <r>
      <rPr>
        <i/>
        <sz val="9"/>
        <rFont val="Arial"/>
        <family val="2"/>
      </rPr>
      <t>Subtotal</t>
    </r>
  </si>
  <si>
    <r>
      <t xml:space="preserve">Berechnete Gesamtnote </t>
    </r>
    <r>
      <rPr>
        <i/>
        <sz val="9"/>
        <rFont val="Arial"/>
        <family val="2"/>
      </rPr>
      <t>Averaged grade</t>
    </r>
  </si>
  <si>
    <r>
      <t xml:space="preserve">Tatsächliche Gesamtnote </t>
    </r>
    <r>
      <rPr>
        <i/>
        <sz val="9"/>
        <rFont val="Arial"/>
        <family val="2"/>
      </rPr>
      <t>Given grade</t>
    </r>
  </si>
  <si>
    <r>
      <t xml:space="preserve">Datum, Unterschrift
</t>
    </r>
    <r>
      <rPr>
        <i/>
        <sz val="9"/>
        <rFont val="Arial"/>
        <family val="2"/>
      </rPr>
      <t>Date, Signature</t>
    </r>
  </si>
  <si>
    <r>
      <t xml:space="preserve">1. Betreuer </t>
    </r>
    <r>
      <rPr>
        <i/>
        <sz val="9"/>
        <rFont val="Arial"/>
        <family val="2"/>
      </rPr>
      <t>Supervisor</t>
    </r>
  </si>
  <si>
    <r>
      <t xml:space="preserve">2. Betreuer </t>
    </r>
    <r>
      <rPr>
        <i/>
        <sz val="9"/>
        <rFont val="Arial"/>
        <family val="2"/>
      </rPr>
      <t>Supervisor</t>
    </r>
  </si>
  <si>
    <r>
      <t>Zusammenfassende Beurteilung in Worten</t>
    </r>
    <r>
      <rPr>
        <i/>
        <sz val="9"/>
        <rFont val="Arial"/>
        <family val="2"/>
      </rPr>
      <t xml:space="preserve"> Short evaluation in words</t>
    </r>
  </si>
  <si>
    <r>
      <t xml:space="preserve">Aufgabenstellung/Ziele </t>
    </r>
    <r>
      <rPr>
        <i/>
        <sz val="9"/>
        <rFont val="Arial"/>
        <family val="2"/>
      </rPr>
      <t>Goals</t>
    </r>
  </si>
  <si>
    <r>
      <t xml:space="preserve">Grundlagen
</t>
    </r>
    <r>
      <rPr>
        <i/>
        <sz val="9"/>
        <rFont val="Arial"/>
        <family val="2"/>
      </rPr>
      <t>Background/Fundamentals</t>
    </r>
  </si>
  <si>
    <r>
      <t xml:space="preserve">Äußere Form
</t>
    </r>
    <r>
      <rPr>
        <i/>
        <sz val="9"/>
        <rFont val="Arial"/>
        <family val="2"/>
      </rPr>
      <t>Appearance</t>
    </r>
  </si>
  <si>
    <r>
      <t xml:space="preserve">Prüfer:
</t>
    </r>
    <r>
      <rPr>
        <i/>
        <sz val="9"/>
        <rFont val="Arial"/>
        <family val="2"/>
      </rPr>
      <t>Examiner</t>
    </r>
  </si>
  <si>
    <r>
      <t xml:space="preserve">Betreuer:
</t>
    </r>
    <r>
      <rPr>
        <i/>
        <sz val="9"/>
        <rFont val="Arial"/>
        <family val="2"/>
      </rPr>
      <t>Supervisor</t>
    </r>
  </si>
  <si>
    <r>
      <t xml:space="preserve">Titel:
</t>
    </r>
    <r>
      <rPr>
        <i/>
        <sz val="9"/>
        <rFont val="Arial"/>
        <family val="2"/>
      </rPr>
      <t>Title</t>
    </r>
  </si>
  <si>
    <r>
      <t xml:space="preserve">Ausgabedatum:
</t>
    </r>
    <r>
      <rPr>
        <i/>
        <sz val="9"/>
        <rFont val="Arial"/>
        <family val="2"/>
      </rPr>
      <t>Issue date</t>
    </r>
  </si>
  <si>
    <r>
      <t xml:space="preserve">Abgabedatum:
</t>
    </r>
    <r>
      <rPr>
        <i/>
        <sz val="9"/>
        <rFont val="Arial"/>
        <family val="2"/>
      </rPr>
      <t>Submission date</t>
    </r>
  </si>
  <si>
    <r>
      <t xml:space="preserve">Studiengang: </t>
    </r>
    <r>
      <rPr>
        <i/>
        <sz val="9"/>
        <rFont val="Arial"/>
        <family val="2"/>
      </rPr>
      <t>Program</t>
    </r>
  </si>
  <si>
    <r>
      <t xml:space="preserve">Gewicht
</t>
    </r>
    <r>
      <rPr>
        <i/>
        <sz val="8"/>
        <rFont val="Arial"/>
        <family val="2"/>
      </rPr>
      <t>Weight</t>
    </r>
  </si>
  <si>
    <r>
      <t xml:space="preserve">Ausdruck (bei Fremdsprache adäquat gewichten) </t>
    </r>
    <r>
      <rPr>
        <i/>
        <sz val="9"/>
        <rFont val="Arial"/>
        <family val="2"/>
      </rPr>
      <t>Correct use of language</t>
    </r>
  </si>
  <si>
    <r>
      <t xml:space="preserve">1. Prüfer </t>
    </r>
    <r>
      <rPr>
        <i/>
        <sz val="9"/>
        <rFont val="Arial"/>
        <family val="2"/>
      </rPr>
      <t>Examiner</t>
    </r>
  </si>
  <si>
    <r>
      <t xml:space="preserve">2.Prüfer </t>
    </r>
    <r>
      <rPr>
        <i/>
        <sz val="9"/>
        <rFont val="Arial"/>
        <family val="2"/>
      </rPr>
      <t>Examiner</t>
    </r>
  </si>
  <si>
    <r>
      <t xml:space="preserve">Form </t>
    </r>
    <r>
      <rPr>
        <i/>
        <sz val="9"/>
        <rFont val="Arial"/>
        <family val="2"/>
      </rPr>
      <t>Thesis form and writing</t>
    </r>
  </si>
  <si>
    <r>
      <t xml:space="preserve">Inhalt </t>
    </r>
    <r>
      <rPr>
        <i/>
        <sz val="9"/>
        <rFont val="Arial"/>
        <family val="2"/>
      </rPr>
      <t>Thesis content</t>
    </r>
  </si>
  <si>
    <r>
      <t xml:space="preserve">Arbeitsweise </t>
    </r>
    <r>
      <rPr>
        <i/>
        <sz val="9"/>
        <rFont val="Arial"/>
        <family val="2"/>
      </rPr>
      <t>Way of working</t>
    </r>
  </si>
  <si>
    <r>
      <t xml:space="preserve">Note
</t>
    </r>
    <r>
      <rPr>
        <i/>
        <sz val="8"/>
        <rFont val="Arial"/>
        <family val="2"/>
      </rPr>
      <t>Grade</t>
    </r>
  </si>
  <si>
    <r>
      <t xml:space="preserve">Bemerkung
</t>
    </r>
    <r>
      <rPr>
        <i/>
        <sz val="8"/>
        <rFont val="Arial"/>
        <family val="2"/>
      </rPr>
      <t>Remark</t>
    </r>
  </si>
  <si>
    <r>
      <t xml:space="preserve">Erreicht
</t>
    </r>
    <r>
      <rPr>
        <i/>
        <sz val="8"/>
        <rFont val="Arial"/>
        <family val="2"/>
      </rPr>
      <t>Fulfilled</t>
    </r>
  </si>
  <si>
    <r>
      <rPr>
        <b/>
        <sz val="5"/>
        <rFont val="Arial"/>
        <family val="2"/>
      </rPr>
      <t>Vorschlag</t>
    </r>
    <r>
      <rPr>
        <sz val="5"/>
        <rFont val="Arial"/>
        <family val="2"/>
      </rPr>
      <t xml:space="preserve">
</t>
    </r>
    <r>
      <rPr>
        <i/>
        <sz val="5"/>
        <rFont val="Arial"/>
        <family val="2"/>
      </rPr>
      <t>Suggested</t>
    </r>
  </si>
  <si>
    <r>
      <t xml:space="preserve">Form der schriftlichen Arbeit </t>
    </r>
    <r>
      <rPr>
        <i/>
        <sz val="9"/>
        <rFont val="Arial"/>
        <family val="2"/>
      </rPr>
      <t>Thesis - form &amp; writing</t>
    </r>
  </si>
  <si>
    <t>Goal 1</t>
  </si>
  <si>
    <t>Goal 2</t>
  </si>
  <si>
    <t>Goal 3</t>
  </si>
  <si>
    <r>
      <t xml:space="preserve">Gesamtnote Ziele </t>
    </r>
    <r>
      <rPr>
        <i/>
        <sz val="9"/>
        <rFont val="Arial"/>
        <family val="2"/>
      </rPr>
      <t>Subtotal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</si>
</sst>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>
    <font>
      <sz val="10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5"/>
      <name val="Arial"/>
      <family val="2"/>
    </font>
    <font>
      <sz val="9"/>
      <name val="Arial"/>
      <family val="2"/>
    </font>
    <font>
      <sz val="9"/>
      <name val="Bitstream Vera Sans"/>
      <family val="2"/>
    </font>
    <font>
      <b/>
      <sz val="9"/>
      <name val="Arial"/>
      <family val="2"/>
    </font>
    <font>
      <sz val="12"/>
      <name val="Arial"/>
      <family val="2"/>
    </font>
    <font>
      <sz val="9"/>
      <color rgb="FFFF0000"/>
      <name val="Arial"/>
      <family val="2"/>
    </font>
    <font>
      <b/>
      <sz val="18"/>
      <name val="Arial"/>
      <family val="2"/>
    </font>
    <font>
      <b/>
      <sz val="5"/>
      <color theme="4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  <font>
      <i/>
      <sz val="5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color theme="4" tint="-0.249977111117893"/>
      <name val="Arial"/>
      <family val="2"/>
    </font>
    <font>
      <sz val="8"/>
      <color theme="9" tint="-0.499984740745262"/>
      <name val="Arial"/>
      <family val="2"/>
    </font>
    <font>
      <sz val="9"/>
      <color theme="1" tint="0.499984740745262"/>
      <name val="Arial"/>
      <family val="2"/>
    </font>
    <font>
      <b/>
      <sz val="9"/>
      <color theme="1" tint="0.49998474074526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  <fill>
      <patternFill patternType="solid">
        <fgColor indexed="53"/>
        <bgColor indexed="52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5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6600"/>
        <bgColor indexed="52"/>
      </patternFill>
    </fill>
    <fill>
      <patternFill patternType="solid">
        <fgColor theme="0" tint="-0.14999847407452621"/>
        <bgColor indexed="52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4" tint="0.59999389629810485"/>
        <bgColor indexed="22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52"/>
      </patternFill>
    </fill>
  </fills>
  <borders count="5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8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76">
    <xf numFmtId="0" fontId="0" fillId="0" borderId="0" xfId="0"/>
    <xf numFmtId="0" fontId="2" fillId="0" borderId="0" xfId="0" applyFont="1" applyBorder="1" applyAlignment="1">
      <alignment horizontal="left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/>
    <xf numFmtId="0" fontId="4" fillId="2" borderId="0" xfId="0" applyFont="1" applyFill="1" applyBorder="1" applyProtection="1">
      <protection locked="0"/>
    </xf>
    <xf numFmtId="0" fontId="4" fillId="0" borderId="0" xfId="0" applyFont="1" applyBorder="1"/>
    <xf numFmtId="0" fontId="5" fillId="0" borderId="0" xfId="0" applyFont="1"/>
    <xf numFmtId="0" fontId="6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right"/>
    </xf>
    <xf numFmtId="0" fontId="4" fillId="5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Protection="1">
      <protection locked="0"/>
    </xf>
    <xf numFmtId="0" fontId="4" fillId="6" borderId="0" xfId="0" applyFont="1" applyFill="1" applyBorder="1" applyAlignment="1">
      <alignment horizontal="left"/>
    </xf>
    <xf numFmtId="0" fontId="6" fillId="6" borderId="0" xfId="0" applyFont="1" applyFill="1" applyBorder="1"/>
    <xf numFmtId="0" fontId="5" fillId="6" borderId="0" xfId="0" applyFont="1" applyFill="1"/>
    <xf numFmtId="0" fontId="4" fillId="0" borderId="0" xfId="0" applyFont="1" applyFill="1" applyAlignment="1">
      <alignment horizontal="center"/>
    </xf>
    <xf numFmtId="0" fontId="6" fillId="2" borderId="0" xfId="0" applyFont="1" applyFill="1" applyBorder="1" applyProtection="1">
      <protection locked="0"/>
    </xf>
    <xf numFmtId="2" fontId="4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left" vertical="center"/>
      <protection locked="0"/>
    </xf>
    <xf numFmtId="14" fontId="4" fillId="2" borderId="0" xfId="0" applyNumberFormat="1" applyFont="1" applyFill="1" applyAlignment="1" applyProtection="1">
      <alignment horizontal="left" vertical="center"/>
      <protection locked="0"/>
    </xf>
    <xf numFmtId="0" fontId="1" fillId="2" borderId="12" xfId="0" applyFont="1" applyFill="1" applyBorder="1" applyAlignment="1" applyProtection="1">
      <alignment horizontal="left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0" xfId="0" applyFont="1" applyBorder="1"/>
    <xf numFmtId="0" fontId="4" fillId="2" borderId="12" xfId="0" applyFont="1" applyFill="1" applyBorder="1" applyAlignment="1" applyProtection="1">
      <alignment vertical="center"/>
      <protection locked="0"/>
    </xf>
    <xf numFmtId="0" fontId="4" fillId="2" borderId="13" xfId="0" applyFont="1" applyFill="1" applyBorder="1" applyAlignment="1" applyProtection="1">
      <alignment vertical="center"/>
      <protection locked="0"/>
    </xf>
    <xf numFmtId="164" fontId="6" fillId="3" borderId="7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Alignment="1">
      <alignment horizontal="right"/>
    </xf>
    <xf numFmtId="0" fontId="5" fillId="2" borderId="0" xfId="0" applyFont="1" applyFill="1"/>
    <xf numFmtId="0" fontId="5" fillId="3" borderId="0" xfId="0" applyFont="1" applyFill="1"/>
    <xf numFmtId="0" fontId="4" fillId="0" borderId="0" xfId="0" applyFont="1" applyFill="1"/>
    <xf numFmtId="0" fontId="4" fillId="2" borderId="7" xfId="0" applyFont="1" applyFill="1" applyBorder="1" applyProtection="1">
      <protection locked="0"/>
    </xf>
    <xf numFmtId="0" fontId="4" fillId="0" borderId="0" xfId="0" applyFont="1" applyFill="1" applyBorder="1"/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4" fillId="7" borderId="17" xfId="0" applyFont="1" applyFill="1" applyBorder="1"/>
    <xf numFmtId="0" fontId="4" fillId="7" borderId="20" xfId="0" applyFont="1" applyFill="1" applyBorder="1"/>
    <xf numFmtId="0" fontId="4" fillId="7" borderId="23" xfId="0" applyFont="1" applyFill="1" applyBorder="1"/>
    <xf numFmtId="0" fontId="4" fillId="0" borderId="0" xfId="0" applyFont="1" applyAlignment="1">
      <alignment horizontal="right"/>
    </xf>
    <xf numFmtId="0" fontId="8" fillId="0" borderId="0" xfId="0" applyFont="1" applyBorder="1"/>
    <xf numFmtId="2" fontId="2" fillId="0" borderId="10" xfId="0" applyNumberFormat="1" applyFont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/>
    </xf>
    <xf numFmtId="2" fontId="2" fillId="0" borderId="24" xfId="0" applyNumberFormat="1" applyFont="1" applyFill="1" applyBorder="1" applyAlignment="1">
      <alignment horizontal="center" vertical="center"/>
    </xf>
    <xf numFmtId="2" fontId="2" fillId="0" borderId="25" xfId="0" applyNumberFormat="1" applyFont="1" applyFill="1" applyBorder="1" applyAlignment="1">
      <alignment horizontal="center" vertical="center"/>
    </xf>
    <xf numFmtId="2" fontId="2" fillId="0" borderId="26" xfId="0" applyNumberFormat="1" applyFont="1" applyFill="1" applyBorder="1" applyAlignment="1">
      <alignment horizontal="center" vertical="center"/>
    </xf>
    <xf numFmtId="2" fontId="2" fillId="7" borderId="15" xfId="0" applyNumberFormat="1" applyFont="1" applyFill="1" applyBorder="1"/>
    <xf numFmtId="2" fontId="2" fillId="7" borderId="18" xfId="0" applyNumberFormat="1" applyFont="1" applyFill="1" applyBorder="1"/>
    <xf numFmtId="2" fontId="2" fillId="7" borderId="21" xfId="0" applyNumberFormat="1" applyFont="1" applyFill="1" applyBorder="1"/>
    <xf numFmtId="2" fontId="4" fillId="2" borderId="32" xfId="0" applyNumberFormat="1" applyFont="1" applyFill="1" applyBorder="1" applyAlignment="1" applyProtection="1">
      <alignment horizontal="center" vertical="center"/>
      <protection locked="0"/>
    </xf>
    <xf numFmtId="2" fontId="2" fillId="0" borderId="33" xfId="0" applyNumberFormat="1" applyFont="1" applyBorder="1" applyAlignment="1">
      <alignment horizontal="center" vertical="center"/>
    </xf>
    <xf numFmtId="2" fontId="2" fillId="0" borderId="39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 applyProtection="1">
      <alignment horizontal="center" vertical="center"/>
      <protection locked="0"/>
    </xf>
    <xf numFmtId="2" fontId="4" fillId="2" borderId="36" xfId="0" applyNumberFormat="1" applyFont="1" applyFill="1" applyBorder="1" applyAlignment="1" applyProtection="1">
      <alignment horizontal="center" vertical="center"/>
      <protection locked="0"/>
    </xf>
    <xf numFmtId="2" fontId="2" fillId="0" borderId="43" xfId="0" applyNumberFormat="1" applyFont="1" applyFill="1" applyBorder="1" applyAlignment="1">
      <alignment horizontal="center"/>
    </xf>
    <xf numFmtId="2" fontId="6" fillId="5" borderId="0" xfId="0" applyNumberFormat="1" applyFont="1" applyFill="1" applyBorder="1" applyAlignment="1" applyProtection="1">
      <alignment horizontal="center" vertical="center"/>
      <protection locked="0"/>
    </xf>
    <xf numFmtId="0" fontId="6" fillId="6" borderId="0" xfId="0" applyFont="1" applyFill="1" applyBorder="1" applyAlignment="1">
      <alignment horizontal="left"/>
    </xf>
    <xf numFmtId="2" fontId="2" fillId="6" borderId="0" xfId="0" applyNumberFormat="1" applyFont="1" applyFill="1" applyBorder="1" applyAlignment="1">
      <alignment horizontal="center"/>
    </xf>
    <xf numFmtId="164" fontId="6" fillId="1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Border="1" applyAlignment="1">
      <alignment horizontal="center" vertical="center" wrapText="1"/>
    </xf>
    <xf numFmtId="2" fontId="2" fillId="0" borderId="46" xfId="0" applyNumberFormat="1" applyFont="1" applyFill="1" applyBorder="1" applyAlignment="1">
      <alignment horizontal="center"/>
    </xf>
    <xf numFmtId="0" fontId="4" fillId="2" borderId="47" xfId="0" applyFont="1" applyFill="1" applyBorder="1" applyProtection="1">
      <protection locked="0"/>
    </xf>
    <xf numFmtId="0" fontId="5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vertical="top" wrapText="1"/>
    </xf>
    <xf numFmtId="9" fontId="4" fillId="2" borderId="12" xfId="0" applyNumberFormat="1" applyFont="1" applyFill="1" applyBorder="1" applyAlignment="1" applyProtection="1">
      <alignment vertical="center"/>
      <protection locked="0"/>
    </xf>
    <xf numFmtId="2" fontId="3" fillId="4" borderId="0" xfId="0" applyNumberFormat="1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4" borderId="0" xfId="0" applyFont="1" applyFill="1" applyBorder="1" applyAlignment="1"/>
    <xf numFmtId="0" fontId="4" fillId="4" borderId="0" xfId="0" applyFont="1" applyFill="1" applyBorder="1"/>
    <xf numFmtId="164" fontId="6" fillId="3" borderId="42" xfId="0" applyNumberFormat="1" applyFont="1" applyFill="1" applyBorder="1" applyAlignment="1" applyProtection="1">
      <alignment vertical="center"/>
      <protection locked="0"/>
    </xf>
    <xf numFmtId="0" fontId="1" fillId="2" borderId="42" xfId="0" applyFont="1" applyFill="1" applyBorder="1" applyAlignment="1" applyProtection="1">
      <alignment horizontal="center" wrapText="1"/>
      <protection locked="0"/>
    </xf>
    <xf numFmtId="0" fontId="4" fillId="9" borderId="27" xfId="0" applyFont="1" applyFill="1" applyBorder="1"/>
    <xf numFmtId="0" fontId="3" fillId="4" borderId="0" xfId="0" applyFont="1" applyFill="1" applyBorder="1" applyAlignment="1">
      <alignment horizontal="left"/>
    </xf>
    <xf numFmtId="0" fontId="6" fillId="8" borderId="0" xfId="0" applyFont="1" applyFill="1" applyBorder="1"/>
    <xf numFmtId="0" fontId="10" fillId="8" borderId="0" xfId="0" applyFont="1" applyFill="1" applyBorder="1" applyAlignment="1">
      <alignment horizontal="left"/>
    </xf>
    <xf numFmtId="0" fontId="4" fillId="8" borderId="0" xfId="0" applyFont="1" applyFill="1" applyBorder="1"/>
    <xf numFmtId="2" fontId="2" fillId="0" borderId="54" xfId="0" applyNumberFormat="1" applyFont="1" applyBorder="1" applyAlignment="1">
      <alignment horizontal="center" vertical="center"/>
    </xf>
    <xf numFmtId="2" fontId="4" fillId="2" borderId="58" xfId="0" applyNumberFormat="1" applyFont="1" applyFill="1" applyBorder="1" applyAlignment="1" applyProtection="1">
      <alignment horizontal="center" vertical="center"/>
      <protection locked="0"/>
    </xf>
    <xf numFmtId="9" fontId="4" fillId="2" borderId="29" xfId="0" applyNumberFormat="1" applyFont="1" applyFill="1" applyBorder="1" applyAlignment="1" applyProtection="1">
      <alignment vertical="center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6" fillId="9" borderId="57" xfId="0" applyFont="1" applyFill="1" applyBorder="1"/>
    <xf numFmtId="0" fontId="4" fillId="11" borderId="0" xfId="0" applyFont="1" applyFill="1" applyBorder="1" applyAlignment="1">
      <alignment horizontal="right"/>
    </xf>
    <xf numFmtId="9" fontId="17" fillId="8" borderId="0" xfId="1" applyFont="1" applyFill="1" applyBorder="1" applyAlignment="1">
      <alignment horizontal="center"/>
    </xf>
    <xf numFmtId="9" fontId="18" fillId="11" borderId="0" xfId="1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41" xfId="0" applyFont="1" applyFill="1" applyBorder="1" applyAlignment="1">
      <alignment horizontal="left"/>
    </xf>
    <xf numFmtId="0" fontId="6" fillId="0" borderId="42" xfId="0" applyFont="1" applyFill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" fillId="2" borderId="0" xfId="0" applyFont="1" applyFill="1" applyBorder="1" applyAlignment="1" applyProtection="1">
      <alignment vertical="top" wrapText="1"/>
      <protection locked="0"/>
    </xf>
    <xf numFmtId="0" fontId="4" fillId="0" borderId="8" xfId="0" applyFont="1" applyBorder="1" applyAlignment="1">
      <alignment horizontal="center"/>
    </xf>
    <xf numFmtId="0" fontId="4" fillId="0" borderId="54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6" fillId="0" borderId="43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35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1" fillId="2" borderId="53" xfId="0" applyFont="1" applyFill="1" applyBorder="1" applyAlignment="1" applyProtection="1">
      <alignment horizontal="center" vertical="top" wrapText="1"/>
      <protection locked="0"/>
    </xf>
    <xf numFmtId="0" fontId="1" fillId="2" borderId="48" xfId="0" applyFont="1" applyFill="1" applyBorder="1" applyAlignment="1" applyProtection="1">
      <alignment horizontal="center" vertical="top" wrapText="1"/>
      <protection locked="0"/>
    </xf>
    <xf numFmtId="0" fontId="1" fillId="2" borderId="49" xfId="0" applyFont="1" applyFill="1" applyBorder="1" applyAlignment="1" applyProtection="1">
      <alignment horizontal="center" vertical="top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>
      <alignment horizontal="left"/>
    </xf>
    <xf numFmtId="0" fontId="6" fillId="0" borderId="45" xfId="0" applyFont="1" applyFill="1" applyBorder="1" applyAlignment="1">
      <alignment horizontal="left"/>
    </xf>
    <xf numFmtId="164" fontId="4" fillId="2" borderId="29" xfId="0" applyNumberFormat="1" applyFont="1" applyFill="1" applyBorder="1" applyAlignment="1" applyProtection="1">
      <alignment vertical="center"/>
      <protection locked="0"/>
    </xf>
    <xf numFmtId="164" fontId="4" fillId="2" borderId="34" xfId="0" applyNumberFormat="1" applyFont="1" applyFill="1" applyBorder="1" applyAlignment="1" applyProtection="1">
      <alignment vertical="center"/>
      <protection locked="0"/>
    </xf>
    <xf numFmtId="164" fontId="4" fillId="2" borderId="12" xfId="0" applyNumberFormat="1" applyFont="1" applyFill="1" applyBorder="1" applyAlignment="1" applyProtection="1">
      <alignment vertical="center"/>
      <protection locked="0"/>
    </xf>
    <xf numFmtId="164" fontId="4" fillId="2" borderId="13" xfId="0" applyNumberFormat="1" applyFont="1" applyFill="1" applyBorder="1" applyAlignment="1" applyProtection="1">
      <alignment vertical="center"/>
      <protection locked="0"/>
    </xf>
    <xf numFmtId="164" fontId="4" fillId="2" borderId="37" xfId="0" applyNumberFormat="1" applyFont="1" applyFill="1" applyBorder="1" applyAlignment="1" applyProtection="1">
      <alignment vertical="center"/>
      <protection locked="0"/>
    </xf>
    <xf numFmtId="164" fontId="4" fillId="2" borderId="38" xfId="0" applyNumberFormat="1" applyFont="1" applyFill="1" applyBorder="1" applyAlignment="1" applyProtection="1">
      <alignment vertical="center"/>
      <protection locked="0"/>
    </xf>
    <xf numFmtId="164" fontId="4" fillId="2" borderId="40" xfId="0" applyNumberFormat="1" applyFont="1" applyFill="1" applyBorder="1" applyAlignment="1" applyProtection="1">
      <alignment vertical="center"/>
      <protection locked="0"/>
    </xf>
    <xf numFmtId="0" fontId="6" fillId="12" borderId="0" xfId="0" applyFont="1" applyFill="1" applyBorder="1" applyAlignment="1">
      <alignment horizontal="left" vertical="center"/>
    </xf>
    <xf numFmtId="0" fontId="2" fillId="12" borderId="0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/>
    </xf>
    <xf numFmtId="0" fontId="6" fillId="12" borderId="0" xfId="0" applyFont="1" applyFill="1" applyBorder="1"/>
    <xf numFmtId="164" fontId="6" fillId="13" borderId="3" xfId="0" applyNumberFormat="1" applyFont="1" applyFill="1" applyBorder="1" applyAlignment="1" applyProtection="1">
      <alignment horizontal="right" vertical="center"/>
      <protection locked="0"/>
    </xf>
    <xf numFmtId="164" fontId="6" fillId="14" borderId="7" xfId="0" applyNumberFormat="1" applyFont="1" applyFill="1" applyBorder="1" applyAlignment="1" applyProtection="1">
      <alignment vertical="center"/>
      <protection locked="0"/>
    </xf>
    <xf numFmtId="0" fontId="6" fillId="15" borderId="15" xfId="0" applyFont="1" applyFill="1" applyBorder="1" applyAlignment="1">
      <alignment horizontal="left"/>
    </xf>
    <xf numFmtId="0" fontId="6" fillId="15" borderId="17" xfId="0" applyFont="1" applyFill="1" applyBorder="1" applyAlignment="1">
      <alignment horizontal="left"/>
    </xf>
    <xf numFmtId="0" fontId="6" fillId="15" borderId="18" xfId="0" applyFont="1" applyFill="1" applyBorder="1" applyAlignment="1">
      <alignment horizontal="left"/>
    </xf>
    <xf numFmtId="0" fontId="6" fillId="15" borderId="20" xfId="0" applyFont="1" applyFill="1" applyBorder="1" applyAlignment="1">
      <alignment horizontal="left"/>
    </xf>
    <xf numFmtId="0" fontId="6" fillId="15" borderId="21" xfId="0" applyFont="1" applyFill="1" applyBorder="1" applyAlignment="1">
      <alignment horizontal="left"/>
    </xf>
    <xf numFmtId="0" fontId="6" fillId="15" borderId="23" xfId="0" applyFont="1" applyFill="1" applyBorder="1" applyAlignment="1">
      <alignment horizontal="left"/>
    </xf>
    <xf numFmtId="2" fontId="2" fillId="16" borderId="57" xfId="0" applyNumberFormat="1" applyFont="1" applyFill="1" applyBorder="1"/>
    <xf numFmtId="0" fontId="4" fillId="16" borderId="56" xfId="0" applyFont="1" applyFill="1" applyBorder="1"/>
    <xf numFmtId="0" fontId="6" fillId="17" borderId="1" xfId="0" applyFont="1" applyFill="1" applyBorder="1" applyAlignment="1">
      <alignment horizontal="left" vertical="center"/>
    </xf>
    <xf numFmtId="0" fontId="6" fillId="17" borderId="3" xfId="0" applyFont="1" applyFill="1" applyBorder="1" applyAlignment="1">
      <alignment horizontal="left" vertical="center"/>
    </xf>
    <xf numFmtId="0" fontId="6" fillId="17" borderId="1" xfId="0" applyFont="1" applyFill="1" applyBorder="1" applyAlignment="1">
      <alignment horizontal="left" vertical="center"/>
    </xf>
    <xf numFmtId="0" fontId="4" fillId="17" borderId="2" xfId="0" applyFont="1" applyFill="1" applyBorder="1" applyAlignment="1">
      <alignment vertical="center"/>
    </xf>
    <xf numFmtId="0" fontId="4" fillId="17" borderId="3" xfId="0" applyFont="1" applyFill="1" applyBorder="1" applyAlignment="1" applyProtection="1">
      <alignment vertical="center"/>
      <protection locked="0"/>
    </xf>
    <xf numFmtId="0" fontId="6" fillId="6" borderId="43" xfId="0" applyFont="1" applyFill="1" applyBorder="1" applyAlignment="1">
      <alignment horizontal="left" vertical="center"/>
    </xf>
    <xf numFmtId="0" fontId="6" fillId="6" borderId="42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 applyProtection="1">
      <alignment vertical="center"/>
      <protection locked="0"/>
    </xf>
    <xf numFmtId="2" fontId="19" fillId="16" borderId="27" xfId="0" applyNumberFormat="1" applyFont="1" applyFill="1" applyBorder="1"/>
    <xf numFmtId="9" fontId="6" fillId="2" borderId="27" xfId="1" applyFont="1" applyFill="1" applyBorder="1" applyAlignment="1" applyProtection="1">
      <alignment horizontal="center" vertical="center"/>
      <protection locked="0"/>
    </xf>
    <xf numFmtId="9" fontId="19" fillId="7" borderId="16" xfId="1" applyFont="1" applyFill="1" applyBorder="1"/>
    <xf numFmtId="9" fontId="19" fillId="7" borderId="31" xfId="1" applyFont="1" applyFill="1" applyBorder="1"/>
    <xf numFmtId="9" fontId="19" fillId="7" borderId="19" xfId="1" applyFont="1" applyFill="1" applyBorder="1"/>
    <xf numFmtId="9" fontId="19" fillId="7" borderId="22" xfId="1" applyFont="1" applyFill="1" applyBorder="1"/>
    <xf numFmtId="164" fontId="20" fillId="10" borderId="4" xfId="0" applyNumberFormat="1" applyFont="1" applyFill="1" applyBorder="1" applyAlignment="1" applyProtection="1">
      <alignment horizontal="right" vertical="center"/>
      <protection locked="0"/>
    </xf>
    <xf numFmtId="9" fontId="20" fillId="18" borderId="0" xfId="1" applyFont="1" applyFill="1" applyBorder="1" applyAlignment="1">
      <alignment horizontal="right"/>
    </xf>
    <xf numFmtId="164" fontId="20" fillId="16" borderId="56" xfId="0" applyNumberFormat="1" applyFont="1" applyFill="1" applyBorder="1" applyAlignment="1">
      <alignment horizontal="right"/>
    </xf>
    <xf numFmtId="164" fontId="20" fillId="7" borderId="17" xfId="0" applyNumberFormat="1" applyFont="1" applyFill="1" applyBorder="1" applyAlignment="1">
      <alignment horizontal="right"/>
    </xf>
    <xf numFmtId="164" fontId="20" fillId="7" borderId="20" xfId="0" applyNumberFormat="1" applyFont="1" applyFill="1" applyBorder="1" applyAlignment="1">
      <alignment horizontal="right"/>
    </xf>
    <xf numFmtId="164" fontId="20" fillId="7" borderId="23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6600"/>
      <color rgb="FFFABF8F"/>
      <color rgb="FFD6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topLeftCell="A41" zoomScale="115" zoomScaleNormal="115" zoomScaleSheetLayoutView="115" zoomScalePageLayoutView="130" workbookViewId="0">
      <selection activeCell="A19" sqref="A19:B19"/>
    </sheetView>
  </sheetViews>
  <sheetFormatPr defaultColWidth="9.5703125" defaultRowHeight="12"/>
  <cols>
    <col min="1" max="1" width="9.85546875" style="9" customWidth="1"/>
    <col min="2" max="2" width="28.140625" style="9" customWidth="1"/>
    <col min="3" max="3" width="6.5703125" style="9" customWidth="1"/>
    <col min="4" max="4" width="7.42578125" style="9" customWidth="1"/>
    <col min="5" max="5" width="7" style="9" bestFit="1" customWidth="1"/>
    <col min="6" max="6" width="35.140625" style="9" customWidth="1"/>
    <col min="7" max="7" width="17.28515625" style="9" customWidth="1"/>
    <col min="8" max="8" width="15.28515625" style="9" customWidth="1"/>
    <col min="9" max="9" width="37.140625" style="9" customWidth="1"/>
    <col min="10" max="16384" width="9.5703125" style="9"/>
  </cols>
  <sheetData>
    <row r="1" spans="1:8" ht="28.35" customHeight="1">
      <c r="A1" s="101" t="s">
        <v>0</v>
      </c>
      <c r="B1" s="101"/>
      <c r="C1" s="101"/>
      <c r="D1" s="101"/>
      <c r="E1" s="101"/>
      <c r="F1" s="101"/>
      <c r="G1" s="6"/>
      <c r="H1" s="9" t="s">
        <v>1</v>
      </c>
    </row>
    <row r="2" spans="1:8">
      <c r="A2" s="18"/>
      <c r="B2" s="7"/>
      <c r="C2" s="95" t="s">
        <v>43</v>
      </c>
      <c r="D2" s="95"/>
      <c r="E2" s="95"/>
      <c r="F2" s="21"/>
      <c r="G2" s="6"/>
      <c r="H2" s="32" t="s">
        <v>2</v>
      </c>
    </row>
    <row r="3" spans="1:8">
      <c r="A3" s="5"/>
      <c r="B3" s="8"/>
      <c r="C3" s="4"/>
      <c r="D3" s="6"/>
      <c r="E3" s="6"/>
      <c r="F3" s="8"/>
      <c r="G3" s="6"/>
    </row>
    <row r="4" spans="1:8">
      <c r="A4" s="5" t="s">
        <v>3</v>
      </c>
      <c r="B4" s="21"/>
      <c r="C4" s="95" t="s">
        <v>4</v>
      </c>
      <c r="D4" s="95"/>
      <c r="E4" s="95"/>
      <c r="F4" s="21"/>
      <c r="G4" s="6"/>
      <c r="H4" s="33" t="s">
        <v>5</v>
      </c>
    </row>
    <row r="5" spans="1:8" ht="6.75" customHeight="1">
      <c r="A5" s="5"/>
      <c r="B5" s="13"/>
      <c r="C5" s="14"/>
      <c r="D5" s="15"/>
      <c r="E5" s="16"/>
      <c r="F5" s="13"/>
      <c r="G5" s="6"/>
      <c r="H5" s="33"/>
    </row>
    <row r="6" spans="1:8" ht="35.25" customHeight="1">
      <c r="A6" s="69" t="s">
        <v>40</v>
      </c>
      <c r="B6" s="113"/>
      <c r="C6" s="113"/>
      <c r="D6" s="113"/>
      <c r="E6" s="113"/>
      <c r="F6" s="113"/>
      <c r="G6" s="6"/>
    </row>
    <row r="7" spans="1:8" ht="7.15" customHeight="1">
      <c r="A7" s="10"/>
      <c r="B7" s="12"/>
      <c r="C7" s="12"/>
      <c r="D7" s="12"/>
      <c r="E7" s="6"/>
      <c r="F7" s="8"/>
      <c r="G7" s="6"/>
    </row>
    <row r="8" spans="1:8" ht="24.4" customHeight="1">
      <c r="A8" s="68" t="s">
        <v>38</v>
      </c>
      <c r="B8" s="21"/>
      <c r="D8" s="96" t="s">
        <v>41</v>
      </c>
      <c r="E8" s="96"/>
      <c r="F8" s="22"/>
      <c r="G8" s="6"/>
    </row>
    <row r="9" spans="1:8" ht="28.9" customHeight="1">
      <c r="A9" s="69" t="s">
        <v>39</v>
      </c>
      <c r="B9" s="21"/>
      <c r="C9" s="4"/>
      <c r="D9" s="97" t="s">
        <v>42</v>
      </c>
      <c r="E9" s="98"/>
      <c r="F9" s="22"/>
      <c r="G9" s="6"/>
    </row>
    <row r="10" spans="1:8" ht="15.75" customHeight="1">
      <c r="C10" s="4"/>
      <c r="D10" s="6"/>
      <c r="E10" s="6"/>
      <c r="F10" s="11"/>
      <c r="G10" s="6"/>
    </row>
    <row r="11" spans="1:8">
      <c r="A11" s="8"/>
      <c r="B11" s="8"/>
      <c r="C11" s="4"/>
      <c r="D11" s="5"/>
      <c r="E11" s="5"/>
      <c r="F11" s="5"/>
      <c r="G11" s="6"/>
    </row>
    <row r="12" spans="1:8" ht="21" customHeight="1">
      <c r="A12" s="8"/>
      <c r="B12" s="8"/>
      <c r="C12" s="64"/>
      <c r="D12" s="73" t="s">
        <v>44</v>
      </c>
      <c r="E12" s="73" t="s">
        <v>53</v>
      </c>
      <c r="F12" s="74" t="s">
        <v>52</v>
      </c>
      <c r="H12" s="26" t="s">
        <v>8</v>
      </c>
    </row>
    <row r="13" spans="1:8" ht="13.5" customHeight="1">
      <c r="A13" s="84" t="s">
        <v>35</v>
      </c>
      <c r="B13" s="84"/>
      <c r="C13" s="85"/>
      <c r="D13" s="93">
        <f>SUM(D14:D18)</f>
        <v>1</v>
      </c>
      <c r="E13" s="86"/>
      <c r="F13" s="86"/>
      <c r="H13" s="6"/>
    </row>
    <row r="14" spans="1:8" ht="27.75" customHeight="1">
      <c r="A14" s="104" t="s">
        <v>56</v>
      </c>
      <c r="B14" s="105"/>
      <c r="C14" s="87"/>
      <c r="D14" s="88">
        <v>0.34</v>
      </c>
      <c r="E14" s="89">
        <v>1</v>
      </c>
      <c r="F14" s="90"/>
      <c r="H14" s="6"/>
    </row>
    <row r="15" spans="1:8" ht="28.35" customHeight="1">
      <c r="A15" s="106" t="s">
        <v>57</v>
      </c>
      <c r="B15" s="107"/>
      <c r="C15" s="44"/>
      <c r="D15" s="19">
        <v>0.33</v>
      </c>
      <c r="E15" s="70">
        <v>1</v>
      </c>
      <c r="F15" s="23"/>
      <c r="H15" s="6"/>
    </row>
    <row r="16" spans="1:8" ht="28.35" customHeight="1">
      <c r="A16" s="106" t="s">
        <v>58</v>
      </c>
      <c r="B16" s="107"/>
      <c r="C16" s="45"/>
      <c r="D16" s="19">
        <v>0.33</v>
      </c>
      <c r="E16" s="70">
        <v>0.65</v>
      </c>
      <c r="F16" s="23"/>
      <c r="H16" s="34"/>
    </row>
    <row r="17" spans="1:8" ht="28.35" customHeight="1">
      <c r="A17" s="106"/>
      <c r="B17" s="107"/>
      <c r="C17" s="45"/>
      <c r="D17" s="19">
        <v>0</v>
      </c>
      <c r="E17" s="28"/>
      <c r="F17" s="23"/>
      <c r="H17" s="34"/>
    </row>
    <row r="18" spans="1:8" ht="28.35" customHeight="1">
      <c r="A18" s="106"/>
      <c r="B18" s="107"/>
      <c r="C18" s="46"/>
      <c r="D18" s="20">
        <v>0</v>
      </c>
      <c r="E18" s="29"/>
      <c r="F18" s="24"/>
      <c r="H18" s="17" t="s">
        <v>9</v>
      </c>
    </row>
    <row r="19" spans="1:8" ht="15" customHeight="1">
      <c r="A19" s="99" t="s">
        <v>59</v>
      </c>
      <c r="B19" s="100"/>
      <c r="C19" s="47"/>
      <c r="D19" s="165">
        <f>IF(SUM(D14:D18)=1,SUM(D14:D18)," ")</f>
        <v>1</v>
      </c>
      <c r="E19" s="146">
        <f>IF(SUMPRODUCT(D14:D18,E14:E18)&gt;=0.9,1,IF(SUMPRODUCT(D14:D18,E14:E18)&lt;0.45,5,1+(SUMPRODUCT(D14:D18,E14:E18)-0.9)*(4-1)/(0.45-0.9)))</f>
        <v>1.1033333333333331</v>
      </c>
      <c r="F19" s="35"/>
      <c r="H19" s="17">
        <f>SUM(D14:D18)</f>
        <v>1</v>
      </c>
    </row>
    <row r="20" spans="1:8" ht="18" customHeight="1">
      <c r="A20" s="8"/>
      <c r="B20" s="8"/>
      <c r="C20" s="1"/>
      <c r="D20" s="6"/>
      <c r="E20" s="6"/>
      <c r="F20" s="8"/>
      <c r="H20" s="6"/>
    </row>
    <row r="21" spans="1:8" ht="21" customHeight="1">
      <c r="A21" s="8"/>
      <c r="B21" s="8"/>
      <c r="C21" s="64" t="s">
        <v>54</v>
      </c>
      <c r="D21" s="73" t="s">
        <v>44</v>
      </c>
      <c r="E21" s="73" t="s">
        <v>51</v>
      </c>
      <c r="F21" s="74" t="s">
        <v>52</v>
      </c>
      <c r="H21" s="26" t="s">
        <v>8</v>
      </c>
    </row>
    <row r="22" spans="1:8" ht="13.5" customHeight="1">
      <c r="A22" s="110" t="s">
        <v>50</v>
      </c>
      <c r="B22" s="110"/>
      <c r="C22" s="83"/>
      <c r="D22" s="94">
        <f>SUM(D23:D26)</f>
        <v>1</v>
      </c>
      <c r="E22" s="75"/>
      <c r="F22" s="79"/>
      <c r="H22" s="6"/>
    </row>
    <row r="23" spans="1:8" ht="27.75" customHeight="1">
      <c r="A23" s="119" t="s">
        <v>13</v>
      </c>
      <c r="B23" s="120"/>
      <c r="C23" s="87">
        <v>0.25</v>
      </c>
      <c r="D23" s="88">
        <v>0.25</v>
      </c>
      <c r="E23" s="134">
        <v>1</v>
      </c>
      <c r="F23" s="123"/>
      <c r="H23" s="6"/>
    </row>
    <row r="24" spans="1:8" ht="27.75" customHeight="1">
      <c r="A24" s="121" t="s">
        <v>14</v>
      </c>
      <c r="B24" s="122"/>
      <c r="C24" s="55">
        <v>0.25</v>
      </c>
      <c r="D24" s="54">
        <v>0.25</v>
      </c>
      <c r="E24" s="135">
        <v>2</v>
      </c>
      <c r="F24" s="124"/>
      <c r="H24" s="6"/>
    </row>
    <row r="25" spans="1:8" ht="28.35" customHeight="1">
      <c r="A25" s="106" t="s">
        <v>15</v>
      </c>
      <c r="B25" s="116"/>
      <c r="C25" s="45">
        <v>0.25</v>
      </c>
      <c r="D25" s="19">
        <v>0.25</v>
      </c>
      <c r="E25" s="136">
        <v>2.2999999999999998</v>
      </c>
      <c r="F25" s="124"/>
      <c r="H25" s="34"/>
    </row>
    <row r="26" spans="1:8" ht="28.5" customHeight="1">
      <c r="A26" s="114" t="s">
        <v>16</v>
      </c>
      <c r="B26" s="115"/>
      <c r="C26" s="46">
        <v>0.25</v>
      </c>
      <c r="D26" s="20">
        <v>0.25</v>
      </c>
      <c r="E26" s="137">
        <v>1.7</v>
      </c>
      <c r="F26" s="125"/>
      <c r="H26" s="17" t="s">
        <v>9</v>
      </c>
    </row>
    <row r="27" spans="1:8" ht="15" customHeight="1">
      <c r="A27" s="108" t="s">
        <v>17</v>
      </c>
      <c r="B27" s="109"/>
      <c r="C27" s="47">
        <v>0.15</v>
      </c>
      <c r="D27" s="165">
        <v>0.15</v>
      </c>
      <c r="E27" s="30">
        <f>SUMPRODUCT(E23:E26,D23:D26)</f>
        <v>1.75</v>
      </c>
      <c r="F27" s="35"/>
      <c r="H27" s="17">
        <f>SUM(D23:D26)</f>
        <v>1</v>
      </c>
    </row>
    <row r="28" spans="1:8" ht="8.25" customHeight="1">
      <c r="A28" s="36"/>
      <c r="B28" s="36"/>
      <c r="C28" s="2"/>
      <c r="D28" s="76"/>
      <c r="E28" s="77"/>
      <c r="F28" s="36"/>
      <c r="H28" s="17"/>
    </row>
    <row r="29" spans="1:8" ht="14.1" customHeight="1">
      <c r="A29" s="78" t="s">
        <v>18</v>
      </c>
      <c r="B29" s="78"/>
      <c r="C29" s="71"/>
      <c r="D29" s="94">
        <f>SUM(D30:D34)</f>
        <v>1</v>
      </c>
      <c r="E29" s="75"/>
      <c r="F29" s="79"/>
      <c r="H29" s="17"/>
    </row>
    <row r="30" spans="1:8" ht="28.35" customHeight="1">
      <c r="A30" s="104" t="s">
        <v>19</v>
      </c>
      <c r="B30" s="105"/>
      <c r="C30" s="48">
        <v>0.2</v>
      </c>
      <c r="D30" s="57">
        <v>0.2</v>
      </c>
      <c r="E30" s="138">
        <v>1</v>
      </c>
      <c r="F30" s="126"/>
      <c r="H30" s="17"/>
    </row>
    <row r="31" spans="1:8" ht="28.35" customHeight="1">
      <c r="A31" s="106" t="s">
        <v>20</v>
      </c>
      <c r="B31" s="107"/>
      <c r="C31" s="49">
        <v>0.1</v>
      </c>
      <c r="D31" s="19">
        <v>0.1</v>
      </c>
      <c r="E31" s="139">
        <v>1</v>
      </c>
      <c r="F31" s="127"/>
      <c r="H31" s="17"/>
    </row>
    <row r="32" spans="1:8" ht="28.35" customHeight="1">
      <c r="A32" s="106" t="s">
        <v>36</v>
      </c>
      <c r="B32" s="107"/>
      <c r="C32" s="49">
        <v>0.2</v>
      </c>
      <c r="D32" s="19">
        <v>0.2</v>
      </c>
      <c r="E32" s="139">
        <v>1.3</v>
      </c>
      <c r="F32" s="127"/>
      <c r="H32" s="17"/>
    </row>
    <row r="33" spans="1:8" ht="28.35" customHeight="1">
      <c r="A33" s="106" t="s">
        <v>21</v>
      </c>
      <c r="B33" s="107"/>
      <c r="C33" s="49">
        <v>0.4</v>
      </c>
      <c r="D33" s="19">
        <v>0.4</v>
      </c>
      <c r="E33" s="139">
        <v>1.7</v>
      </c>
      <c r="F33" s="127"/>
      <c r="H33" s="17"/>
    </row>
    <row r="34" spans="1:8" ht="28.35" customHeight="1">
      <c r="A34" s="114" t="s">
        <v>22</v>
      </c>
      <c r="B34" s="117"/>
      <c r="C34" s="56">
        <v>0.1</v>
      </c>
      <c r="D34" s="58">
        <v>0.1</v>
      </c>
      <c r="E34" s="140">
        <v>2</v>
      </c>
      <c r="F34" s="128"/>
      <c r="H34" s="17" t="s">
        <v>9</v>
      </c>
    </row>
    <row r="35" spans="1:8" ht="15.6" customHeight="1">
      <c r="A35" s="132" t="s">
        <v>23</v>
      </c>
      <c r="B35" s="133"/>
      <c r="C35" s="65">
        <v>0.7</v>
      </c>
      <c r="D35" s="165">
        <v>0.7</v>
      </c>
      <c r="E35" s="30">
        <f>SUMPRODUCT(E30:E34,D30:D34)</f>
        <v>1.4400000000000002</v>
      </c>
      <c r="F35" s="66"/>
      <c r="H35" s="17">
        <f>SUM(D30:D34)</f>
        <v>1</v>
      </c>
    </row>
    <row r="36" spans="1:8" ht="9.4" customHeight="1">
      <c r="A36" s="61"/>
      <c r="B36" s="61"/>
      <c r="C36" s="62"/>
      <c r="D36" s="60"/>
      <c r="E36" s="63"/>
      <c r="F36" s="13"/>
      <c r="H36" s="17"/>
    </row>
    <row r="37" spans="1:8" ht="9.4" customHeight="1">
      <c r="A37" s="61"/>
      <c r="B37" s="61"/>
      <c r="C37" s="62"/>
      <c r="D37" s="60"/>
      <c r="E37" s="63"/>
      <c r="F37" s="13"/>
      <c r="H37" s="17"/>
    </row>
    <row r="38" spans="1:8" ht="21" customHeight="1">
      <c r="A38" s="8"/>
      <c r="B38" s="8"/>
      <c r="C38" s="64" t="s">
        <v>54</v>
      </c>
      <c r="D38" s="73" t="s">
        <v>44</v>
      </c>
      <c r="E38" s="73" t="s">
        <v>51</v>
      </c>
      <c r="F38" s="74" t="s">
        <v>52</v>
      </c>
      <c r="G38" s="67"/>
      <c r="H38" s="26" t="s">
        <v>8</v>
      </c>
    </row>
    <row r="39" spans="1:8" ht="14.25" customHeight="1">
      <c r="A39" s="78" t="s">
        <v>55</v>
      </c>
      <c r="B39" s="78"/>
      <c r="C39" s="71"/>
      <c r="D39" s="94">
        <f>SUM(D40:D43)</f>
        <v>1</v>
      </c>
      <c r="E39" s="92"/>
      <c r="F39" s="79"/>
      <c r="H39" s="17"/>
    </row>
    <row r="40" spans="1:8" ht="28.35" customHeight="1">
      <c r="A40" s="104" t="s">
        <v>24</v>
      </c>
      <c r="B40" s="105"/>
      <c r="C40" s="48">
        <v>0.25</v>
      </c>
      <c r="D40" s="57">
        <v>0.25</v>
      </c>
      <c r="E40" s="134">
        <v>1</v>
      </c>
      <c r="F40" s="129"/>
      <c r="H40" s="17"/>
    </row>
    <row r="41" spans="1:8" ht="28.35" customHeight="1">
      <c r="A41" s="106" t="s">
        <v>25</v>
      </c>
      <c r="B41" s="107"/>
      <c r="C41" s="49">
        <v>0.25</v>
      </c>
      <c r="D41" s="19">
        <v>0.25</v>
      </c>
      <c r="E41" s="135">
        <v>2</v>
      </c>
      <c r="F41" s="130"/>
      <c r="H41" s="17"/>
    </row>
    <row r="42" spans="1:8" ht="28.35" customHeight="1">
      <c r="A42" s="106" t="s">
        <v>37</v>
      </c>
      <c r="B42" s="107"/>
      <c r="C42" s="49">
        <v>0.25</v>
      </c>
      <c r="D42" s="19">
        <v>0.25</v>
      </c>
      <c r="E42" s="136">
        <v>2.2999999999999998</v>
      </c>
      <c r="F42" s="130"/>
      <c r="H42" s="17"/>
    </row>
    <row r="43" spans="1:8" ht="28.35" customHeight="1">
      <c r="A43" s="114" t="s">
        <v>45</v>
      </c>
      <c r="B43" s="118"/>
      <c r="C43" s="50">
        <v>0.25</v>
      </c>
      <c r="D43" s="54">
        <v>0.25</v>
      </c>
      <c r="E43" s="137">
        <v>1.7</v>
      </c>
      <c r="F43" s="131"/>
      <c r="H43" s="17" t="s">
        <v>9</v>
      </c>
    </row>
    <row r="44" spans="1:8" ht="15.6" customHeight="1">
      <c r="A44" s="108" t="s">
        <v>26</v>
      </c>
      <c r="B44" s="109"/>
      <c r="C44" s="47">
        <v>0.05</v>
      </c>
      <c r="D44" s="165">
        <v>0.05</v>
      </c>
      <c r="E44" s="30">
        <f>SUMPRODUCT(E40:E43,D40:D43)</f>
        <v>1.75</v>
      </c>
      <c r="F44" s="35"/>
      <c r="H44" s="17">
        <f>SUM(D40:D43)</f>
        <v>1</v>
      </c>
    </row>
    <row r="46" spans="1:8" ht="8.85" customHeight="1">
      <c r="A46" s="36"/>
      <c r="B46" s="36"/>
      <c r="C46" s="2"/>
      <c r="D46" s="37"/>
      <c r="E46" s="31"/>
      <c r="F46" s="36"/>
      <c r="H46" s="17"/>
    </row>
    <row r="47" spans="1:8" ht="14.1" customHeight="1">
      <c r="A47" s="110" t="s">
        <v>27</v>
      </c>
      <c r="B47" s="110"/>
      <c r="C47" s="71"/>
      <c r="D47" s="72"/>
      <c r="E47" s="72"/>
      <c r="F47" s="79"/>
      <c r="H47" s="17"/>
    </row>
    <row r="48" spans="1:8" ht="24.75" customHeight="1">
      <c r="A48" s="111" t="s">
        <v>28</v>
      </c>
      <c r="B48" s="100"/>
      <c r="C48" s="59">
        <v>0.1</v>
      </c>
      <c r="D48" s="165">
        <v>0.1</v>
      </c>
      <c r="E48" s="80">
        <v>2</v>
      </c>
      <c r="F48" s="81"/>
      <c r="H48" s="17">
        <v>1</v>
      </c>
    </row>
    <row r="49" spans="1:9" ht="8.85" customHeight="1">
      <c r="A49" s="36"/>
      <c r="B49" s="36"/>
      <c r="C49" s="3"/>
      <c r="D49" s="34"/>
      <c r="E49" s="31"/>
      <c r="F49" s="36"/>
      <c r="H49" s="38" t="s">
        <v>10</v>
      </c>
    </row>
    <row r="50" spans="1:9" ht="8.85" customHeight="1">
      <c r="A50" s="36"/>
      <c r="B50" s="36"/>
      <c r="C50" s="3"/>
      <c r="D50" s="34"/>
      <c r="E50" s="31"/>
      <c r="F50" s="36"/>
      <c r="H50" s="38"/>
    </row>
    <row r="51" spans="1:9" ht="21" customHeight="1">
      <c r="A51" s="141" t="s">
        <v>12</v>
      </c>
      <c r="B51" s="141"/>
      <c r="C51" s="142"/>
      <c r="D51" s="143" t="s">
        <v>6</v>
      </c>
      <c r="E51" s="143" t="s">
        <v>7</v>
      </c>
      <c r="F51" s="144"/>
      <c r="H51" s="38"/>
    </row>
    <row r="52" spans="1:9" ht="12.75" customHeight="1">
      <c r="A52" s="91" t="str">
        <f>A19</f>
        <v>Gesamtnote Ziele Subtotal</v>
      </c>
      <c r="B52" s="82"/>
      <c r="C52" s="153"/>
      <c r="D52" s="164"/>
      <c r="E52" s="172">
        <f>E19</f>
        <v>1.1033333333333331</v>
      </c>
      <c r="F52" s="154"/>
      <c r="H52" s="38"/>
    </row>
    <row r="53" spans="1:9" ht="12.75" customHeight="1">
      <c r="A53" s="147" t="s">
        <v>50</v>
      </c>
      <c r="B53" s="148"/>
      <c r="C53" s="51"/>
      <c r="D53" s="166">
        <f>D27</f>
        <v>0.15</v>
      </c>
      <c r="E53" s="173">
        <f>E27</f>
        <v>1.75</v>
      </c>
      <c r="F53" s="39"/>
      <c r="H53" s="38"/>
    </row>
    <row r="54" spans="1:9" ht="12.75" customHeight="1">
      <c r="A54" s="149" t="s">
        <v>49</v>
      </c>
      <c r="B54" s="150"/>
      <c r="C54" s="52"/>
      <c r="D54" s="167">
        <f>D35</f>
        <v>0.7</v>
      </c>
      <c r="E54" s="174">
        <f>E35</f>
        <v>1.4400000000000002</v>
      </c>
      <c r="F54" s="40"/>
      <c r="H54" s="38"/>
    </row>
    <row r="55" spans="1:9" ht="12.75" customHeight="1">
      <c r="A55" s="149" t="s">
        <v>48</v>
      </c>
      <c r="B55" s="150"/>
      <c r="C55" s="52"/>
      <c r="D55" s="168">
        <f>D44</f>
        <v>0.05</v>
      </c>
      <c r="E55" s="174">
        <f>E44</f>
        <v>1.75</v>
      </c>
      <c r="F55" s="40"/>
      <c r="H55" s="38"/>
    </row>
    <row r="56" spans="1:9" ht="12.75" customHeight="1">
      <c r="A56" s="151" t="s">
        <v>27</v>
      </c>
      <c r="B56" s="152"/>
      <c r="C56" s="53"/>
      <c r="D56" s="169">
        <f>D48</f>
        <v>0.1</v>
      </c>
      <c r="E56" s="175">
        <f>E48</f>
        <v>2</v>
      </c>
      <c r="F56" s="41"/>
      <c r="H56" s="38"/>
    </row>
    <row r="57" spans="1:9" ht="15.95" customHeight="1">
      <c r="A57" s="160" t="s">
        <v>29</v>
      </c>
      <c r="B57" s="161"/>
      <c r="C57" s="162"/>
      <c r="D57" s="171">
        <f>SUM(D53:D56)</f>
        <v>1</v>
      </c>
      <c r="E57" s="170">
        <f>SUMPRODUCT(D53:D56,E53:E56)+(E52-1)</f>
        <v>1.6613333333333329</v>
      </c>
      <c r="F57" s="163"/>
      <c r="H57" s="26">
        <f>D27+D35+D44+D48</f>
        <v>1</v>
      </c>
    </row>
    <row r="58" spans="1:9" ht="23.25" customHeight="1">
      <c r="A58" s="155" t="s">
        <v>30</v>
      </c>
      <c r="B58" s="156"/>
      <c r="C58" s="157"/>
      <c r="D58" s="158"/>
      <c r="E58" s="145">
        <v>1.7</v>
      </c>
      <c r="F58" s="159"/>
      <c r="G58" s="6"/>
    </row>
    <row r="59" spans="1:9" ht="10.9" customHeight="1">
      <c r="A59" s="8"/>
      <c r="B59" s="8"/>
      <c r="C59" s="4"/>
      <c r="D59" s="6"/>
      <c r="E59" s="42"/>
      <c r="F59" s="8"/>
      <c r="G59" s="6"/>
    </row>
    <row r="60" spans="1:9">
      <c r="A60" s="112" t="s">
        <v>34</v>
      </c>
      <c r="B60" s="112"/>
      <c r="C60" s="112"/>
      <c r="D60" s="112"/>
      <c r="E60" s="112"/>
      <c r="F60" s="112"/>
      <c r="G60" s="6"/>
    </row>
    <row r="61" spans="1:9" ht="204" customHeight="1">
      <c r="A61" s="102"/>
      <c r="B61" s="102"/>
      <c r="C61" s="102"/>
      <c r="D61" s="102"/>
      <c r="E61" s="102"/>
      <c r="F61" s="102"/>
      <c r="G61" s="6"/>
    </row>
    <row r="62" spans="1:9" ht="42" customHeight="1">
      <c r="A62" s="8"/>
      <c r="B62" s="43" t="str">
        <f>IF(H62," ","Achtung! Gewichtung falsch")</f>
        <v xml:space="preserve"> </v>
      </c>
      <c r="C62" s="4"/>
      <c r="D62" s="6"/>
      <c r="E62" s="6"/>
      <c r="F62" s="8"/>
      <c r="H62" s="9">
        <f>IF(AND(H57=1,H48=1,H44=1,H35=1,H27=1),1,0)</f>
        <v>1</v>
      </c>
      <c r="I62" s="6" t="s">
        <v>11</v>
      </c>
    </row>
    <row r="63" spans="1:9" ht="54.75" customHeight="1">
      <c r="A63" s="97" t="s">
        <v>31</v>
      </c>
      <c r="B63" s="98"/>
      <c r="C63" s="4"/>
      <c r="D63" s="6"/>
      <c r="E63" s="6"/>
      <c r="F63" s="8"/>
      <c r="G63" s="6"/>
    </row>
    <row r="64" spans="1:9" ht="11.45" customHeight="1">
      <c r="A64" s="27"/>
      <c r="B64" s="103" t="s">
        <v>46</v>
      </c>
      <c r="C64" s="103"/>
      <c r="E64" s="103" t="s">
        <v>32</v>
      </c>
      <c r="F64" s="103"/>
      <c r="G64" s="6"/>
    </row>
    <row r="65" spans="1:7" ht="39" customHeight="1">
      <c r="A65" s="8"/>
      <c r="B65" s="25"/>
      <c r="C65" s="25"/>
      <c r="E65" s="26"/>
      <c r="F65" s="25"/>
      <c r="G65" s="6"/>
    </row>
    <row r="66" spans="1:7" ht="12" customHeight="1">
      <c r="A66" s="27"/>
      <c r="B66" s="103" t="s">
        <v>47</v>
      </c>
      <c r="C66" s="103"/>
      <c r="E66" s="103" t="s">
        <v>33</v>
      </c>
      <c r="F66" s="103"/>
      <c r="G66" s="6"/>
    </row>
    <row r="67" spans="1:7" ht="0.4" customHeight="1"/>
  </sheetData>
  <sheetProtection selectLockedCells="1" selectUnlockedCells="1"/>
  <mergeCells count="48">
    <mergeCell ref="F23:F26"/>
    <mergeCell ref="F30:F34"/>
    <mergeCell ref="F40:F43"/>
    <mergeCell ref="A51:B51"/>
    <mergeCell ref="A54:B54"/>
    <mergeCell ref="A30:B30"/>
    <mergeCell ref="A31:B31"/>
    <mergeCell ref="A32:B32"/>
    <mergeCell ref="A33:B33"/>
    <mergeCell ref="A35:B35"/>
    <mergeCell ref="B66:C66"/>
    <mergeCell ref="E66:F66"/>
    <mergeCell ref="B6:F6"/>
    <mergeCell ref="A26:B26"/>
    <mergeCell ref="A25:B25"/>
    <mergeCell ref="A34:B34"/>
    <mergeCell ref="A43:B43"/>
    <mergeCell ref="A16:B16"/>
    <mergeCell ref="A18:B18"/>
    <mergeCell ref="A14:B14"/>
    <mergeCell ref="A15:B15"/>
    <mergeCell ref="A17:B17"/>
    <mergeCell ref="A23:B23"/>
    <mergeCell ref="A24:B24"/>
    <mergeCell ref="A27:B27"/>
    <mergeCell ref="A22:B22"/>
    <mergeCell ref="A61:F61"/>
    <mergeCell ref="B64:C64"/>
    <mergeCell ref="E64:F64"/>
    <mergeCell ref="A40:B40"/>
    <mergeCell ref="A41:B41"/>
    <mergeCell ref="A42:B42"/>
    <mergeCell ref="A44:B44"/>
    <mergeCell ref="A47:B47"/>
    <mergeCell ref="A48:B48"/>
    <mergeCell ref="A55:B55"/>
    <mergeCell ref="A63:B63"/>
    <mergeCell ref="A56:B56"/>
    <mergeCell ref="A53:B53"/>
    <mergeCell ref="A57:B57"/>
    <mergeCell ref="A58:B58"/>
    <mergeCell ref="A60:F60"/>
    <mergeCell ref="C4:E4"/>
    <mergeCell ref="D8:E8"/>
    <mergeCell ref="D9:E9"/>
    <mergeCell ref="A19:B19"/>
    <mergeCell ref="A1:F1"/>
    <mergeCell ref="C2:E2"/>
  </mergeCells>
  <pageMargins left="0.78749999999999998" right="0.78749999999999998" top="0.73958333333333337" bottom="0.98402777777777772" header="0.51180555555555551" footer="0.51180555555555551"/>
  <pageSetup paperSize="9" scale="92" firstPageNumber="0" fitToHeight="0" orientation="portrait" r:id="rId1"/>
  <headerFooter alignWithMargins="0"/>
  <rowBreaks count="1" manualBreakCount="1">
    <brk id="36" max="5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65F4B8EE-FCD2-46F7-B83F-0700355AD201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 gte="0">
                <xm:f>1</xm:f>
              </x14:cfvo>
              <x14:cfIcon iconSet="3Symbols" iconId="0"/>
              <x14:cfIcon iconSet="NoIcons" iconId="0"/>
              <x14:cfIcon iconSet="3Symbols" iconId="0"/>
            </x14:iconSet>
          </x14:cfRule>
          <xm:sqref>D13</xm:sqref>
        </x14:conditionalFormatting>
        <x14:conditionalFormatting xmlns:xm="http://schemas.microsoft.com/office/excel/2006/main">
          <x14:cfRule type="iconSet" priority="4" id="{D32529BC-5646-4E12-AB85-27BF86FEC4DE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 gte="0">
                <xm:f>1</xm:f>
              </x14:cfvo>
              <x14:cfIcon iconSet="3Symbols" iconId="0"/>
              <x14:cfIcon iconSet="NoIcons" iconId="0"/>
              <x14:cfIcon iconSet="3Symbols" iconId="0"/>
            </x14:iconSet>
          </x14:cfRule>
          <xm:sqref>D22</xm:sqref>
        </x14:conditionalFormatting>
        <x14:conditionalFormatting xmlns:xm="http://schemas.microsoft.com/office/excel/2006/main">
          <x14:cfRule type="iconSet" priority="3" id="{9F4A552C-686B-40BE-82A1-4E3DA20F3A28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 gte="0">
                <xm:f>1</xm:f>
              </x14:cfvo>
              <x14:cfIcon iconSet="3Symbols" iconId="0"/>
              <x14:cfIcon iconSet="NoIcons" iconId="0"/>
              <x14:cfIcon iconSet="3Symbols" iconId="0"/>
            </x14:iconSet>
          </x14:cfRule>
          <xm:sqref>D29</xm:sqref>
        </x14:conditionalFormatting>
        <x14:conditionalFormatting xmlns:xm="http://schemas.microsoft.com/office/excel/2006/main">
          <x14:cfRule type="iconSet" priority="2" id="{B4A4B1EB-6CA8-480D-8260-CCDED26602E5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 gte="0">
                <xm:f>1</xm:f>
              </x14:cfvo>
              <x14:cfIcon iconSet="3Symbols" iconId="0"/>
              <x14:cfIcon iconSet="NoIcons" iconId="0"/>
              <x14:cfIcon iconSet="3Symbols" iconId="0"/>
            </x14:iconSet>
          </x14:cfRule>
          <xm:sqref>D39</xm:sqref>
        </x14:conditionalFormatting>
        <x14:conditionalFormatting xmlns:xm="http://schemas.microsoft.com/office/excel/2006/main">
          <x14:cfRule type="iconSet" priority="1" id="{94ED8413-2858-46D2-A929-E917FD6A58C4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 gte="0">
                <xm:f>1</xm:f>
              </x14:cfvo>
              <x14:cfIcon iconSet="3Symbols" iconId="0"/>
              <x14:cfIcon iconSet="NoIcons" iconId="0"/>
              <x14:cfIcon iconSet="3Symbols" iconId="0"/>
            </x14:iconSet>
          </x14:cfRule>
          <xm:sqref>D57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E37:E40 A1"/>
    </sheetView>
  </sheetViews>
  <sheetFormatPr defaultColWidth="11.42578125" defaultRowHeight="12.75"/>
  <sheetData/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Geiges</dc:creator>
  <cp:lastModifiedBy>Jannik Haas</cp:lastModifiedBy>
  <cp:lastPrinted>2018-04-26T09:37:24Z</cp:lastPrinted>
  <dcterms:created xsi:type="dcterms:W3CDTF">2015-05-21T08:19:10Z</dcterms:created>
  <dcterms:modified xsi:type="dcterms:W3CDTF">2018-04-26T09:42:41Z</dcterms:modified>
</cp:coreProperties>
</file>