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702705\Desktop\"/>
    </mc:Choice>
  </mc:AlternateContent>
  <bookViews>
    <workbookView xWindow="0" yWindow="0" windowWidth="28800" windowHeight="12300"/>
  </bookViews>
  <sheets>
    <sheet name="Hoja 1" sheetId="1" r:id="rId1"/>
  </sheets>
  <definedNames>
    <definedName name="solver_adj" localSheetId="0" hidden="1">'Hoja 1'!$I$22:$I$24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'Hoja 1'!$I$22:$I$26</definedName>
    <definedName name="solver_lhs2" localSheetId="0" hidden="1">'Hoja 1'!$I$22:$I$26</definedName>
    <definedName name="solver_lhs3" localSheetId="0" hidden="1">'Hoja 1'!$I$28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'Hoja 1'!$H$36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1" l="1" a="1"/>
  <c r="I30" i="1" s="1"/>
  <c r="I28" i="1"/>
  <c r="K22" i="1"/>
  <c r="I31" i="1" l="1"/>
  <c r="K24" i="1" l="1"/>
  <c r="K13" i="1" l="1"/>
  <c r="J12" i="1"/>
  <c r="I11" i="1"/>
  <c r="J5" i="1" l="1"/>
  <c r="K5" i="1"/>
  <c r="I5" i="1"/>
  <c r="I6" i="1" s="1"/>
  <c r="J4" i="1"/>
  <c r="K4" i="1"/>
  <c r="I4" i="1"/>
  <c r="K23" i="1" l="1"/>
  <c r="K28" i="1" s="1"/>
  <c r="H36" i="1" s="1"/>
  <c r="L28" i="1" l="1"/>
  <c r="J6" i="1"/>
  <c r="K6" i="1"/>
</calcChain>
</file>

<file path=xl/sharedStrings.xml><?xml version="1.0" encoding="utf-8"?>
<sst xmlns="http://schemas.openxmlformats.org/spreadsheetml/2006/main" count="30" uniqueCount="17">
  <si>
    <t>1.-  RENDIMIENTOS</t>
  </si>
  <si>
    <t>2.- VALOR ESPERADO, VAR Y DESV EST</t>
  </si>
  <si>
    <t>PROMEDIO</t>
  </si>
  <si>
    <t>VARIANZA</t>
  </si>
  <si>
    <t>DESVIACIÓN</t>
  </si>
  <si>
    <t>3.- MATRIZ COV</t>
  </si>
  <si>
    <t>4.- VALOR ESP, VAR Y DESVIACIÓN DEL PORTAFOLIO CON PROPORCIONES IGUALES</t>
  </si>
  <si>
    <t>REND ESTIMADO</t>
  </si>
  <si>
    <t>% INVERSIÓN</t>
  </si>
  <si>
    <t>TOTAL</t>
  </si>
  <si>
    <t>REND ESP. DIARIO</t>
  </si>
  <si>
    <t>VARIANZA P</t>
  </si>
  <si>
    <t>DESVIACIÓN STD</t>
  </si>
  <si>
    <t>GBPUSD</t>
  </si>
  <si>
    <t>EURUSD</t>
  </si>
  <si>
    <t>MXNUSD</t>
  </si>
  <si>
    <t xml:space="preserve"> ÍNDICE DE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</si>
</sst>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000000"/>
    <numFmt numFmtId="165" formatCode="0.00000%"/>
    <numFmt numFmtId="166" formatCode="_-* #,##0.000000_-;\-* #,##0.000000_-;_-* &quot;-&quot;??_-;_-@_-"/>
    <numFmt numFmtId="167" formatCode="_-* #,##0.000000000_-;\-* #,##0.000000000_-;_-* &quot;-&quot;??_-;_-@_-"/>
    <numFmt numFmtId="168" formatCode="_-* #,##0.000000000_-;\-* #,##0.000000000_-;_-* &quot;-&quot;???????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5" fontId="0" fillId="0" borderId="0" xfId="1" applyNumberFormat="1" applyFont="1"/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  <xf numFmtId="14" fontId="0" fillId="0" borderId="0" xfId="0" applyNumberFormat="1"/>
    <xf numFmtId="0" fontId="0" fillId="0" borderId="0" xfId="0" applyFill="1" applyBorder="1" applyAlignment="1"/>
    <xf numFmtId="0" fontId="4" fillId="0" borderId="0" xfId="0" applyFont="1"/>
    <xf numFmtId="166" fontId="0" fillId="0" borderId="0" xfId="2" applyNumberFormat="1" applyFont="1"/>
    <xf numFmtId="0" fontId="4" fillId="0" borderId="1" xfId="0" applyFont="1" applyBorder="1" applyAlignment="1">
      <alignment horizontal="center"/>
    </xf>
    <xf numFmtId="166" fontId="0" fillId="0" borderId="0" xfId="0" applyNumberFormat="1"/>
    <xf numFmtId="0" fontId="4" fillId="0" borderId="2" xfId="0" applyFont="1" applyBorder="1" applyAlignment="1">
      <alignment horizontal="center"/>
    </xf>
    <xf numFmtId="167" fontId="0" fillId="0" borderId="0" xfId="2" applyNumberFormat="1" applyFont="1"/>
    <xf numFmtId="0" fontId="4" fillId="0" borderId="2" xfId="0" applyFont="1" applyBorder="1"/>
    <xf numFmtId="168" fontId="0" fillId="0" borderId="0" xfId="0" applyNumberFormat="1"/>
    <xf numFmtId="9" fontId="0" fillId="0" borderId="0" xfId="1" applyNumberFormat="1" applyFont="1"/>
    <xf numFmtId="43" fontId="0" fillId="0" borderId="0" xfId="0" applyNumberFormat="1"/>
    <xf numFmtId="166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wrapText="1"/>
    </xf>
    <xf numFmtId="9" fontId="0" fillId="0" borderId="0" xfId="0" applyNumberFormat="1"/>
    <xf numFmtId="0" fontId="0" fillId="2" borderId="0" xfId="0" applyFill="1" applyAlignment="1">
      <alignment horizontal="center" wrapText="1"/>
    </xf>
    <xf numFmtId="14" fontId="0" fillId="0" borderId="0" xfId="0" applyNumberFormat="1" applyFill="1"/>
    <xf numFmtId="0" fontId="3" fillId="0" borderId="0" xfId="0" applyFont="1" applyFill="1"/>
    <xf numFmtId="0" fontId="0" fillId="0" borderId="0" xfId="0" applyFill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19"/>
  <sheetViews>
    <sheetView tabSelected="1" zoomScale="80" zoomScaleNormal="80" workbookViewId="0">
      <selection activeCell="L35" sqref="L35"/>
    </sheetView>
  </sheetViews>
  <sheetFormatPr baseColWidth="10" defaultRowHeight="15" x14ac:dyDescent="0.25"/>
  <cols>
    <col min="2" max="4" width="12.5703125" bestFit="1" customWidth="1"/>
    <col min="8" max="8" width="22.7109375" bestFit="1" customWidth="1"/>
    <col min="9" max="9" width="16.28515625" bestFit="1" customWidth="1"/>
    <col min="10" max="10" width="17.7109375" bestFit="1" customWidth="1"/>
    <col min="11" max="11" width="21.28515625" bestFit="1" customWidth="1"/>
    <col min="12" max="12" width="12.42578125" bestFit="1" customWidth="1"/>
    <col min="13" max="13" width="12.140625" bestFit="1" customWidth="1"/>
    <col min="16" max="17" width="12.42578125" bestFit="1" customWidth="1"/>
    <col min="18" max="18" width="11.85546875" bestFit="1" customWidth="1"/>
  </cols>
  <sheetData>
    <row r="2" spans="2:18" x14ac:dyDescent="0.25">
      <c r="B2" s="23" t="s">
        <v>0</v>
      </c>
      <c r="C2" s="23"/>
      <c r="D2" s="23"/>
      <c r="H2" s="23" t="s">
        <v>1</v>
      </c>
      <c r="I2" s="23"/>
      <c r="J2" s="23"/>
    </row>
    <row r="3" spans="2:18" x14ac:dyDescent="0.25">
      <c r="B3" s="14" t="s">
        <v>13</v>
      </c>
      <c r="C3" s="14" t="s">
        <v>14</v>
      </c>
      <c r="D3" s="14" t="s">
        <v>15</v>
      </c>
      <c r="E3" s="2"/>
      <c r="F3" s="2"/>
      <c r="G3" s="2"/>
      <c r="I3" s="14" t="s">
        <v>13</v>
      </c>
      <c r="J3" s="14" t="s">
        <v>14</v>
      </c>
      <c r="K3" s="14" t="s">
        <v>15</v>
      </c>
      <c r="L3" s="2"/>
      <c r="M3" s="2"/>
    </row>
    <row r="4" spans="2:18" x14ac:dyDescent="0.25">
      <c r="B4" s="13">
        <v>0</v>
      </c>
      <c r="C4" s="13">
        <v>2.9999999999999997E-4</v>
      </c>
      <c r="D4" s="13">
        <v>-6.9999999999999999E-4</v>
      </c>
      <c r="E4" s="3"/>
      <c r="F4" s="3"/>
      <c r="H4" s="18" t="s">
        <v>2</v>
      </c>
      <c r="I4" s="15">
        <f>AVERAGE(B4:B219)</f>
        <v>7.8703703703703312E-6</v>
      </c>
      <c r="J4" s="15">
        <f>AVERAGE(C4:C219)</f>
        <v>-4.3518518518518519E-5</v>
      </c>
      <c r="K4" s="15">
        <f t="shared" ref="K4" si="0">AVERAGE(D4:D219)</f>
        <v>3.0555555555555533E-5</v>
      </c>
      <c r="L4" s="3"/>
      <c r="M4" s="3"/>
      <c r="O4" s="3"/>
      <c r="P4" s="3"/>
      <c r="Q4" s="3"/>
      <c r="R4" s="3"/>
    </row>
    <row r="5" spans="2:18" x14ac:dyDescent="0.25">
      <c r="B5" s="13">
        <v>2.9999999999999997E-4</v>
      </c>
      <c r="C5" s="13">
        <v>0</v>
      </c>
      <c r="D5" s="13">
        <v>-3.0999999999999999E-3</v>
      </c>
      <c r="E5" s="3"/>
      <c r="F5" s="3"/>
      <c r="H5" s="18" t="s">
        <v>3</v>
      </c>
      <c r="I5">
        <f>_xlfn.VAR.P(B4:B219)</f>
        <v>3.2792436128257895E-6</v>
      </c>
      <c r="J5">
        <f t="shared" ref="J5:K5" si="1">_xlfn.VAR.P(C4:C219)</f>
        <v>1.0080135459533604E-6</v>
      </c>
      <c r="K5">
        <f t="shared" si="1"/>
        <v>2.6244367283950647E-6</v>
      </c>
      <c r="L5" s="3"/>
      <c r="M5" s="3"/>
      <c r="O5" s="3"/>
      <c r="P5" s="3"/>
      <c r="Q5" s="3"/>
      <c r="R5" s="3"/>
    </row>
    <row r="6" spans="2:18" x14ac:dyDescent="0.25">
      <c r="B6" s="13">
        <v>-1.5E-3</v>
      </c>
      <c r="C6" s="13">
        <v>-2E-3</v>
      </c>
      <c r="D6" s="13">
        <v>-2.8E-3</v>
      </c>
      <c r="E6" s="3"/>
      <c r="F6" s="3"/>
      <c r="H6" s="18" t="s">
        <v>4</v>
      </c>
      <c r="I6">
        <f>SQRT(I5)</f>
        <v>1.8108681931122955E-3</v>
      </c>
      <c r="J6">
        <f t="shared" ref="J6:K6" si="2">SQRT(J5)</f>
        <v>1.0039987778644754E-3</v>
      </c>
      <c r="K6">
        <f t="shared" si="2"/>
        <v>1.6200113358847414E-3</v>
      </c>
      <c r="L6" s="3"/>
      <c r="M6" s="3"/>
      <c r="O6" s="4"/>
      <c r="P6" s="4"/>
      <c r="Q6" s="4"/>
      <c r="R6" s="4"/>
    </row>
    <row r="7" spans="2:18" x14ac:dyDescent="0.25">
      <c r="B7" s="13">
        <v>1.4E-3</v>
      </c>
      <c r="C7" s="13">
        <v>-1.6000000000000001E-3</v>
      </c>
      <c r="D7" s="13">
        <v>1.6000000000000001E-3</v>
      </c>
      <c r="E7" s="3"/>
      <c r="F7" s="3"/>
      <c r="L7" s="3"/>
      <c r="M7" s="3"/>
      <c r="O7" s="11"/>
      <c r="P7" s="11"/>
      <c r="Q7" s="11"/>
      <c r="R7" s="11"/>
    </row>
    <row r="8" spans="2:18" x14ac:dyDescent="0.25">
      <c r="B8" s="13">
        <v>2.9999999999999997E-4</v>
      </c>
      <c r="C8" s="13">
        <v>-5.0000000000000001E-4</v>
      </c>
      <c r="D8" s="13">
        <v>1.4E-3</v>
      </c>
      <c r="E8" s="3"/>
      <c r="F8" s="3"/>
      <c r="H8" s="23" t="s">
        <v>5</v>
      </c>
      <c r="I8" s="23"/>
      <c r="O8" s="11"/>
      <c r="P8" s="11"/>
      <c r="Q8" s="11"/>
      <c r="R8" s="11"/>
    </row>
    <row r="9" spans="2:18" x14ac:dyDescent="0.25">
      <c r="B9" s="13">
        <v>1.1000000000000001E-3</v>
      </c>
      <c r="C9" s="13">
        <v>5.0000000000000001E-4</v>
      </c>
      <c r="D9" s="13">
        <v>-4.0000000000000002E-4</v>
      </c>
      <c r="E9" s="3"/>
      <c r="F9" s="3"/>
      <c r="H9" s="3"/>
      <c r="O9" s="11"/>
      <c r="P9" s="11"/>
      <c r="Q9" s="11"/>
      <c r="R9" s="11"/>
    </row>
    <row r="10" spans="2:18" x14ac:dyDescent="0.25">
      <c r="B10" s="13">
        <v>8.0000000000000004E-4</v>
      </c>
      <c r="C10" s="13">
        <v>8.0000000000000004E-4</v>
      </c>
      <c r="D10" s="13">
        <v>-5.9999999999999995E-4</v>
      </c>
      <c r="E10" s="3"/>
      <c r="F10" s="3"/>
      <c r="H10" s="4"/>
      <c r="I10" s="14" t="s">
        <v>13</v>
      </c>
      <c r="J10" s="14" t="s">
        <v>14</v>
      </c>
      <c r="K10" s="14" t="s">
        <v>15</v>
      </c>
      <c r="L10" s="2"/>
      <c r="M10" s="2"/>
      <c r="O10" s="3"/>
      <c r="P10" s="3"/>
      <c r="Q10" s="3"/>
      <c r="R10" s="3"/>
    </row>
    <row r="11" spans="2:18" x14ac:dyDescent="0.25">
      <c r="B11" s="13">
        <v>5.0000000000000001E-4</v>
      </c>
      <c r="C11" s="13">
        <v>6.9999999999999999E-4</v>
      </c>
      <c r="D11" s="13">
        <v>1.8E-3</v>
      </c>
      <c r="E11" s="3"/>
      <c r="F11" s="3"/>
      <c r="H11" s="16" t="s">
        <v>13</v>
      </c>
      <c r="I11" s="11">
        <f>VARP('Hoja 1'!$B$4:$B$219)</f>
        <v>3.2792436128257895E-6</v>
      </c>
      <c r="J11" s="11">
        <v>9.0899991426611796E-7</v>
      </c>
      <c r="K11" s="11">
        <v>-2.7130529835390953E-7</v>
      </c>
      <c r="M11" s="5"/>
      <c r="O11" s="3"/>
      <c r="P11" s="3"/>
      <c r="Q11" s="3"/>
      <c r="R11" s="3"/>
    </row>
    <row r="12" spans="2:18" x14ac:dyDescent="0.25">
      <c r="B12" s="13">
        <v>-1.4E-3</v>
      </c>
      <c r="C12" s="13">
        <v>0</v>
      </c>
      <c r="D12" s="13">
        <v>-4.0000000000000002E-4</v>
      </c>
      <c r="E12" s="3"/>
      <c r="F12" s="3"/>
      <c r="H12" s="16" t="s">
        <v>14</v>
      </c>
      <c r="I12" s="11">
        <v>9.0899991426611796E-7</v>
      </c>
      <c r="J12" s="11">
        <f>VARP('Hoja 1'!$C$4:$C$219)</f>
        <v>1.0080135459533604E-6</v>
      </c>
      <c r="K12" s="11">
        <v>-2.8644804526748991E-7</v>
      </c>
      <c r="M12" s="5"/>
    </row>
    <row r="13" spans="2:18" x14ac:dyDescent="0.25">
      <c r="B13" s="13">
        <v>-2.5999999999999999E-3</v>
      </c>
      <c r="C13" s="13">
        <v>-1.4E-3</v>
      </c>
      <c r="D13" s="13">
        <v>1.9E-3</v>
      </c>
      <c r="E13" s="3"/>
      <c r="F13" s="3"/>
      <c r="H13" s="16" t="s">
        <v>15</v>
      </c>
      <c r="I13" s="11">
        <v>-2.7130529835390953E-7</v>
      </c>
      <c r="J13" s="11">
        <v>-2.8644804526748991E-7</v>
      </c>
      <c r="K13" s="11">
        <f>VARP('Hoja 1'!$D$4:$D$219)</f>
        <v>2.6244367283950647E-6</v>
      </c>
      <c r="M13" s="5"/>
    </row>
    <row r="14" spans="2:18" x14ac:dyDescent="0.25">
      <c r="B14" s="13">
        <v>2.9999999999999997E-4</v>
      </c>
      <c r="C14" s="13">
        <v>4.0000000000000002E-4</v>
      </c>
      <c r="D14" s="13">
        <v>2.9999999999999997E-4</v>
      </c>
      <c r="E14" s="3"/>
      <c r="F14" s="3"/>
      <c r="H14" s="11"/>
      <c r="M14" s="5"/>
    </row>
    <row r="15" spans="2:18" x14ac:dyDescent="0.25">
      <c r="B15" s="13">
        <v>-8.9999999999999998E-4</v>
      </c>
      <c r="C15" s="13">
        <v>-2.3999999999999998E-3</v>
      </c>
      <c r="D15" s="13">
        <v>4.4999999999999997E-3</v>
      </c>
      <c r="E15" s="3"/>
      <c r="F15" s="3"/>
      <c r="H15" s="11"/>
      <c r="I15" s="5"/>
      <c r="J15" s="5"/>
      <c r="K15" s="5"/>
      <c r="L15" s="5"/>
      <c r="M15" s="5"/>
    </row>
    <row r="16" spans="2:18" x14ac:dyDescent="0.25">
      <c r="B16" s="13">
        <v>-2.9999999999999997E-4</v>
      </c>
      <c r="C16" s="13">
        <v>-1.5E-3</v>
      </c>
      <c r="D16" s="13">
        <v>1.1000000000000001E-3</v>
      </c>
      <c r="E16" s="3"/>
      <c r="F16" s="3"/>
      <c r="I16" s="3"/>
      <c r="J16" s="3"/>
      <c r="K16" s="3"/>
    </row>
    <row r="17" spans="2:13" x14ac:dyDescent="0.25">
      <c r="B17" s="13">
        <v>8.0000000000000004E-4</v>
      </c>
      <c r="C17" s="13">
        <v>0</v>
      </c>
      <c r="D17" s="13">
        <v>1E-4</v>
      </c>
      <c r="E17" s="3"/>
      <c r="F17" s="3"/>
      <c r="H17" s="23" t="s">
        <v>6</v>
      </c>
      <c r="I17" s="23"/>
      <c r="J17" s="23"/>
      <c r="K17" s="23"/>
      <c r="L17" s="23"/>
      <c r="M17" s="23"/>
    </row>
    <row r="18" spans="2:13" x14ac:dyDescent="0.25">
      <c r="B18" s="13">
        <v>-5.0000000000000001E-4</v>
      </c>
      <c r="C18" s="13">
        <v>5.0000000000000001E-4</v>
      </c>
      <c r="D18" s="13">
        <v>1.5E-3</v>
      </c>
      <c r="E18" s="3"/>
      <c r="F18" s="3"/>
    </row>
    <row r="19" spans="2:13" x14ac:dyDescent="0.25">
      <c r="B19" s="13">
        <v>-2.5000000000000001E-3</v>
      </c>
      <c r="C19" s="13">
        <v>-2.3999999999999998E-3</v>
      </c>
      <c r="D19" s="13">
        <v>5.0000000000000001E-4</v>
      </c>
      <c r="E19" s="3"/>
      <c r="F19" s="3"/>
      <c r="H19" s="12" t="s">
        <v>7</v>
      </c>
      <c r="I19" s="17">
        <v>7.8703703703703312E-6</v>
      </c>
      <c r="J19" s="17">
        <v>-4.3518518518518519E-5</v>
      </c>
      <c r="K19" s="17">
        <v>3.0555555555555533E-5</v>
      </c>
    </row>
    <row r="20" spans="2:13" x14ac:dyDescent="0.25">
      <c r="B20" s="13">
        <v>-5.9999999999999995E-4</v>
      </c>
      <c r="C20" s="13">
        <v>2.0000000000000001E-4</v>
      </c>
      <c r="D20" s="13">
        <v>-2.0000000000000001E-4</v>
      </c>
      <c r="E20" s="3"/>
      <c r="F20" s="3"/>
      <c r="H20" s="3"/>
      <c r="I20" s="3"/>
      <c r="J20" s="3"/>
      <c r="K20" s="3"/>
      <c r="L20" s="3"/>
      <c r="M20" s="3"/>
    </row>
    <row r="21" spans="2:13" x14ac:dyDescent="0.25">
      <c r="B21" s="13">
        <v>-8.0000000000000004E-4</v>
      </c>
      <c r="C21" s="13">
        <v>-1E-4</v>
      </c>
      <c r="D21" s="13">
        <v>2.5999999999999999E-3</v>
      </c>
      <c r="E21" s="3"/>
      <c r="F21" s="3"/>
      <c r="I21" s="7" t="s">
        <v>8</v>
      </c>
      <c r="J21" s="7" t="s">
        <v>7</v>
      </c>
      <c r="K21" s="7" t="s">
        <v>10</v>
      </c>
    </row>
    <row r="22" spans="2:13" x14ac:dyDescent="0.25">
      <c r="B22" s="13">
        <v>-4.0000000000000002E-4</v>
      </c>
      <c r="C22" s="13">
        <v>5.0000000000000001E-4</v>
      </c>
      <c r="D22" s="13">
        <v>-2.0000000000000001E-4</v>
      </c>
      <c r="E22" s="3"/>
      <c r="F22" s="3"/>
      <c r="H22" s="16" t="s">
        <v>13</v>
      </c>
      <c r="I22" s="20">
        <v>0.22048493684609136</v>
      </c>
      <c r="J22" s="17">
        <v>7.8703703703703312E-6</v>
      </c>
      <c r="K22" s="19">
        <f>J22*I22</f>
        <v>1.7352981140664511E-6</v>
      </c>
      <c r="L22" s="27"/>
    </row>
    <row r="23" spans="2:13" x14ac:dyDescent="0.25">
      <c r="B23" s="13">
        <v>-6.9999999999999999E-4</v>
      </c>
      <c r="C23" s="13">
        <v>-2.9999999999999997E-4</v>
      </c>
      <c r="D23" s="13">
        <v>-1E-3</v>
      </c>
      <c r="E23" s="3"/>
      <c r="F23" s="3"/>
      <c r="H23" s="16" t="s">
        <v>14</v>
      </c>
      <c r="I23" s="20">
        <v>0</v>
      </c>
      <c r="J23" s="17">
        <v>-4.3518518518518519E-5</v>
      </c>
      <c r="K23">
        <f t="shared" ref="K23" si="3">J23*I23</f>
        <v>0</v>
      </c>
      <c r="L23" s="27"/>
    </row>
    <row r="24" spans="2:13" x14ac:dyDescent="0.25">
      <c r="B24" s="13">
        <v>5.0000000000000001E-4</v>
      </c>
      <c r="C24" s="13">
        <v>4.0000000000000002E-4</v>
      </c>
      <c r="D24" s="13">
        <v>-2.0000000000000001E-4</v>
      </c>
      <c r="E24" s="3"/>
      <c r="F24" s="3"/>
      <c r="H24" s="16" t="s">
        <v>15</v>
      </c>
      <c r="I24" s="20">
        <v>0.77951506315390851</v>
      </c>
      <c r="J24" s="17">
        <v>3.0555555555555533E-5</v>
      </c>
      <c r="K24" s="21">
        <f>J24*I24</f>
        <v>2.3818515818591631E-5</v>
      </c>
      <c r="L24" s="27"/>
    </row>
    <row r="25" spans="2:13" x14ac:dyDescent="0.25">
      <c r="B25" s="13">
        <v>2.9999999999999997E-4</v>
      </c>
      <c r="C25" s="13">
        <v>-5.9999999999999995E-4</v>
      </c>
      <c r="D25" s="13">
        <v>-2.9999999999999997E-4</v>
      </c>
      <c r="E25" s="3"/>
      <c r="F25" s="3"/>
      <c r="H25" s="11"/>
      <c r="I25" s="3">
        <v>0</v>
      </c>
      <c r="J25" s="3"/>
      <c r="K25" s="3"/>
    </row>
    <row r="26" spans="2:13" x14ac:dyDescent="0.25">
      <c r="B26" s="13">
        <v>-5.8999999999999999E-3</v>
      </c>
      <c r="C26" s="13">
        <v>-1.8E-3</v>
      </c>
      <c r="D26" s="13">
        <v>-2.0999999999999999E-3</v>
      </c>
      <c r="E26" s="3"/>
      <c r="F26" s="3"/>
      <c r="H26" s="11"/>
      <c r="I26" s="3">
        <v>0</v>
      </c>
      <c r="J26" s="3"/>
      <c r="K26" s="3"/>
    </row>
    <row r="27" spans="2:13" x14ac:dyDescent="0.25">
      <c r="B27" s="13">
        <v>1.8E-3</v>
      </c>
      <c r="C27" s="13">
        <v>-1.2999999999999999E-3</v>
      </c>
      <c r="D27" s="13">
        <v>-2.2000000000000001E-3</v>
      </c>
      <c r="E27" s="3"/>
      <c r="F27" s="3"/>
    </row>
    <row r="28" spans="2:13" x14ac:dyDescent="0.25">
      <c r="B28" s="13">
        <v>1.1000000000000001E-3</v>
      </c>
      <c r="C28" s="13">
        <v>2.9999999999999997E-4</v>
      </c>
      <c r="D28" s="13">
        <v>5.9999999999999995E-4</v>
      </c>
      <c r="E28" s="3"/>
      <c r="F28" s="3"/>
      <c r="H28" t="s">
        <v>9</v>
      </c>
      <c r="I28" s="27">
        <f>SUM(I22:I24)</f>
        <v>0.99999999999999989</v>
      </c>
      <c r="K28" s="19">
        <f>SUM(K22:K24)</f>
        <v>2.5553813932658083E-5</v>
      </c>
      <c r="L28" s="6">
        <f>K28</f>
        <v>2.5553813932658083E-5</v>
      </c>
    </row>
    <row r="29" spans="2:13" x14ac:dyDescent="0.25">
      <c r="B29" s="13">
        <v>-5.9999999999999995E-4</v>
      </c>
      <c r="C29" s="13">
        <v>-1E-3</v>
      </c>
      <c r="D29" s="13">
        <v>5.0000000000000001E-4</v>
      </c>
      <c r="E29" s="3"/>
      <c r="F29" s="3"/>
    </row>
    <row r="30" spans="2:13" x14ac:dyDescent="0.25">
      <c r="B30" s="13">
        <v>-5.0000000000000001E-4</v>
      </c>
      <c r="C30" s="13">
        <v>2.0000000000000001E-4</v>
      </c>
      <c r="D30" s="13">
        <v>-1E-3</v>
      </c>
      <c r="E30" s="3"/>
      <c r="F30" s="3"/>
      <c r="H30" s="18" t="s">
        <v>11</v>
      </c>
      <c r="I30">
        <f t="array" ref="I30">MMULT(TRANSPOSE(I22:I24),MMULT(I11:K13,I22:I24))</f>
        <v>1.6608791893025155E-6</v>
      </c>
    </row>
    <row r="31" spans="2:13" x14ac:dyDescent="0.25">
      <c r="B31" s="13">
        <v>8.0000000000000004E-4</v>
      </c>
      <c r="C31" s="13">
        <v>2.9999999999999997E-4</v>
      </c>
      <c r="D31" s="13">
        <v>6.9999999999999999E-4</v>
      </c>
      <c r="E31" s="3"/>
      <c r="F31" s="3"/>
      <c r="H31" s="18" t="s">
        <v>12</v>
      </c>
      <c r="I31">
        <f>SQRT(I30)</f>
        <v>1.288751019127634E-3</v>
      </c>
    </row>
    <row r="32" spans="2:13" x14ac:dyDescent="0.25">
      <c r="B32" s="13">
        <v>1E-3</v>
      </c>
      <c r="C32" s="13">
        <v>-1.4E-3</v>
      </c>
      <c r="D32" s="13">
        <v>-1.6000000000000001E-3</v>
      </c>
      <c r="E32" s="3"/>
      <c r="F32" s="3"/>
    </row>
    <row r="33" spans="2:21" x14ac:dyDescent="0.25">
      <c r="B33" s="13">
        <v>5.1999999999999998E-3</v>
      </c>
      <c r="C33" s="13">
        <v>4.0000000000000002E-4</v>
      </c>
      <c r="D33" s="13">
        <v>-1.6000000000000001E-3</v>
      </c>
      <c r="E33" s="3"/>
      <c r="F33" s="3"/>
      <c r="H33" s="25"/>
      <c r="I33" s="25"/>
    </row>
    <row r="34" spans="2:21" x14ac:dyDescent="0.25">
      <c r="B34" s="13">
        <v>-4.1999999999999997E-3</v>
      </c>
      <c r="C34" s="13">
        <v>-6.9999999999999999E-4</v>
      </c>
      <c r="D34" s="13">
        <v>-2.2000000000000001E-3</v>
      </c>
      <c r="E34" s="3"/>
      <c r="F34" s="3"/>
      <c r="H34" s="28" t="s">
        <v>16</v>
      </c>
      <c r="I34" s="28"/>
    </row>
    <row r="35" spans="2:21" x14ac:dyDescent="0.25">
      <c r="B35" s="13">
        <v>2.0000000000000001E-4</v>
      </c>
      <c r="C35" s="13">
        <v>-4.0000000000000002E-4</v>
      </c>
      <c r="D35" s="13">
        <v>-2.7000000000000001E-3</v>
      </c>
      <c r="E35" s="3"/>
      <c r="F35" s="3"/>
      <c r="H35" s="26"/>
      <c r="I35" s="26"/>
    </row>
    <row r="36" spans="2:21" x14ac:dyDescent="0.25">
      <c r="B36" s="13">
        <v>-1E-4</v>
      </c>
      <c r="C36" s="13">
        <v>-1E-4</v>
      </c>
      <c r="D36" s="13">
        <v>1.4E-3</v>
      </c>
      <c r="E36" s="3"/>
      <c r="F36" s="3"/>
      <c r="H36" s="22">
        <f>(K28)/I31</f>
        <v>1.98283559457091E-2</v>
      </c>
    </row>
    <row r="37" spans="2:21" x14ac:dyDescent="0.25">
      <c r="B37" s="13">
        <v>-1.1000000000000001E-3</v>
      </c>
      <c r="C37" s="13">
        <v>6.9999999999999999E-4</v>
      </c>
      <c r="D37" s="13">
        <v>8.9999999999999998E-4</v>
      </c>
      <c r="E37" s="3"/>
      <c r="F37" s="3"/>
      <c r="H37" s="29"/>
      <c r="I37" s="30"/>
    </row>
    <row r="38" spans="2:21" x14ac:dyDescent="0.25">
      <c r="B38" s="13">
        <v>-3.7000000000000002E-3</v>
      </c>
      <c r="C38" s="13">
        <v>-5.9999999999999995E-4</v>
      </c>
      <c r="D38" s="13">
        <v>-8.9999999999999998E-4</v>
      </c>
      <c r="E38" s="3"/>
      <c r="F38" s="3"/>
    </row>
    <row r="39" spans="2:21" ht="15" customHeight="1" x14ac:dyDescent="0.25">
      <c r="B39" s="13">
        <v>-6.4000000000000003E-3</v>
      </c>
      <c r="C39" s="13">
        <v>-1.1000000000000001E-3</v>
      </c>
      <c r="D39" s="13">
        <v>-2.0999999999999999E-3</v>
      </c>
      <c r="E39" s="3"/>
      <c r="F39" s="3"/>
    </row>
    <row r="40" spans="2:21" x14ac:dyDescent="0.25">
      <c r="B40" s="13">
        <v>-1.1000000000000001E-3</v>
      </c>
      <c r="C40" s="13">
        <v>-5.9999999999999995E-4</v>
      </c>
      <c r="D40" s="13">
        <v>-1.5E-3</v>
      </c>
      <c r="E40" s="3"/>
      <c r="F40" s="3"/>
    </row>
    <row r="41" spans="2:21" x14ac:dyDescent="0.25">
      <c r="B41" s="13">
        <v>-1.6999999999999999E-3</v>
      </c>
      <c r="C41" s="13">
        <v>-6.9999999999999999E-4</v>
      </c>
      <c r="D41" s="13">
        <v>0</v>
      </c>
      <c r="E41" s="3"/>
      <c r="F41" s="3"/>
      <c r="J41" s="31"/>
      <c r="O41" s="2"/>
      <c r="P41" s="3"/>
      <c r="Q41" s="1"/>
      <c r="R41" s="1"/>
      <c r="S41" s="1"/>
      <c r="T41" s="1"/>
      <c r="U41" s="1"/>
    </row>
    <row r="42" spans="2:21" x14ac:dyDescent="0.25">
      <c r="B42" s="13">
        <v>4.0000000000000002E-4</v>
      </c>
      <c r="C42" s="13">
        <v>-4.0000000000000002E-4</v>
      </c>
      <c r="D42" s="13">
        <v>1.1999999999999999E-3</v>
      </c>
      <c r="E42" s="3"/>
      <c r="F42" s="3"/>
      <c r="J42" s="26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5">
      <c r="B43" s="13">
        <v>1E-3</v>
      </c>
      <c r="C43" s="13">
        <v>1.1000000000000001E-3</v>
      </c>
      <c r="D43" s="13">
        <v>-1.1000000000000001E-3</v>
      </c>
      <c r="E43" s="3"/>
      <c r="F43" s="3"/>
      <c r="J43" s="2"/>
      <c r="K43" s="2"/>
    </row>
    <row r="44" spans="2:21" x14ac:dyDescent="0.25">
      <c r="B44" s="13">
        <v>3.8999999999999998E-3</v>
      </c>
      <c r="C44" s="13">
        <v>2.5000000000000001E-3</v>
      </c>
      <c r="D44" s="13">
        <v>1.8E-3</v>
      </c>
      <c r="E44" s="3"/>
      <c r="F44" s="3"/>
      <c r="K44" s="24"/>
      <c r="L44" s="24"/>
      <c r="M44" s="25"/>
      <c r="N44" s="25"/>
      <c r="O44" s="25"/>
      <c r="P44" s="25"/>
    </row>
    <row r="45" spans="2:21" ht="15" customHeight="1" x14ac:dyDescent="0.25">
      <c r="B45" s="13">
        <v>2E-3</v>
      </c>
      <c r="C45" s="13">
        <v>2.3999999999999998E-3</v>
      </c>
      <c r="D45" s="13">
        <v>1.6999999999999999E-3</v>
      </c>
      <c r="E45" s="3"/>
      <c r="F45" s="3"/>
      <c r="H45" s="29"/>
      <c r="I45" s="30"/>
      <c r="K45" s="26"/>
      <c r="L45" s="26"/>
      <c r="M45" s="26"/>
      <c r="N45" s="26"/>
      <c r="O45" s="26"/>
      <c r="P45" s="26"/>
    </row>
    <row r="46" spans="2:21" x14ac:dyDescent="0.25">
      <c r="B46" s="13">
        <v>1.6000000000000001E-3</v>
      </c>
      <c r="C46" s="13">
        <v>5.9999999999999995E-4</v>
      </c>
      <c r="D46" s="13">
        <v>1.8E-3</v>
      </c>
      <c r="E46" s="3"/>
      <c r="F46" s="3"/>
      <c r="H46" s="29"/>
      <c r="I46" s="30"/>
      <c r="K46" s="26"/>
      <c r="L46" s="26"/>
      <c r="M46" s="26"/>
      <c r="N46" s="26"/>
      <c r="O46" s="26"/>
      <c r="P46" s="26"/>
    </row>
    <row r="47" spans="2:21" x14ac:dyDescent="0.25">
      <c r="B47" s="13">
        <v>0</v>
      </c>
      <c r="C47" s="13">
        <v>-6.9999999999999999E-4</v>
      </c>
      <c r="D47" s="13">
        <v>0</v>
      </c>
      <c r="E47" s="3"/>
      <c r="F47" s="3"/>
      <c r="H47" s="29"/>
      <c r="I47" s="30"/>
      <c r="K47" s="26"/>
      <c r="L47" s="26"/>
      <c r="M47" s="26"/>
      <c r="N47" s="26"/>
      <c r="O47" s="26"/>
      <c r="P47" s="26"/>
    </row>
    <row r="48" spans="2:21" x14ac:dyDescent="0.25">
      <c r="B48" s="13">
        <v>2.0000000000000001E-4</v>
      </c>
      <c r="C48" s="13">
        <v>-1E-4</v>
      </c>
      <c r="D48" s="13">
        <v>0</v>
      </c>
      <c r="E48" s="3"/>
      <c r="F48" s="3"/>
      <c r="H48" s="29"/>
      <c r="I48" s="30"/>
      <c r="K48" s="8"/>
      <c r="L48" s="8"/>
      <c r="M48" s="8"/>
      <c r="N48" s="8"/>
      <c r="O48" s="8"/>
      <c r="P48" s="8"/>
    </row>
    <row r="49" spans="2:9" x14ac:dyDescent="0.25">
      <c r="B49" s="13">
        <v>-2.9999999999999997E-4</v>
      </c>
      <c r="C49" s="13">
        <v>-5.9999999999999995E-4</v>
      </c>
      <c r="D49" s="13">
        <v>-3.0999999999999999E-3</v>
      </c>
      <c r="E49" s="3"/>
      <c r="F49" s="3"/>
      <c r="H49" s="29"/>
      <c r="I49" s="30"/>
    </row>
    <row r="50" spans="2:9" x14ac:dyDescent="0.25">
      <c r="B50" s="13">
        <v>-2.9999999999999997E-4</v>
      </c>
      <c r="C50" s="13">
        <v>1.1000000000000001E-3</v>
      </c>
      <c r="D50" s="13">
        <v>4.0000000000000001E-3</v>
      </c>
      <c r="E50" s="3"/>
      <c r="F50" s="3"/>
      <c r="H50" s="29"/>
      <c r="I50" s="30"/>
    </row>
    <row r="51" spans="2:9" x14ac:dyDescent="0.25">
      <c r="B51" s="13">
        <v>6.3E-3</v>
      </c>
      <c r="C51" s="13">
        <v>5.9999999999999995E-4</v>
      </c>
      <c r="D51" s="13">
        <v>2.0999999999999999E-3</v>
      </c>
      <c r="E51" s="3"/>
      <c r="F51" s="3"/>
      <c r="H51" s="29"/>
      <c r="I51" s="30"/>
    </row>
    <row r="52" spans="2:9" x14ac:dyDescent="0.25">
      <c r="B52" s="13">
        <v>1E-4</v>
      </c>
      <c r="C52" s="13">
        <v>5.0000000000000001E-4</v>
      </c>
      <c r="D52" s="13">
        <v>-6.9999999999999999E-4</v>
      </c>
      <c r="E52" s="3"/>
      <c r="F52" s="3"/>
      <c r="H52" s="29"/>
      <c r="I52" s="30"/>
    </row>
    <row r="53" spans="2:9" x14ac:dyDescent="0.25">
      <c r="B53" s="13">
        <v>-4.0000000000000002E-4</v>
      </c>
      <c r="C53" s="13">
        <v>2.0000000000000001E-4</v>
      </c>
      <c r="D53" s="13">
        <v>8.9999999999999998E-4</v>
      </c>
      <c r="E53" s="3"/>
      <c r="F53" s="3"/>
      <c r="H53" s="29"/>
      <c r="I53" s="30"/>
    </row>
    <row r="54" spans="2:9" x14ac:dyDescent="0.25">
      <c r="B54" s="13">
        <v>2.0000000000000001E-4</v>
      </c>
      <c r="C54" s="13">
        <v>2.0000000000000001E-4</v>
      </c>
      <c r="D54" s="13">
        <v>1.1999999999999999E-3</v>
      </c>
      <c r="E54" s="3"/>
      <c r="F54" s="3"/>
      <c r="H54" s="29"/>
      <c r="I54" s="30"/>
    </row>
    <row r="55" spans="2:9" x14ac:dyDescent="0.25">
      <c r="B55" s="13">
        <v>5.0000000000000001E-4</v>
      </c>
      <c r="C55" s="13">
        <v>5.0000000000000001E-4</v>
      </c>
      <c r="D55" s="13">
        <v>0</v>
      </c>
      <c r="E55" s="3"/>
      <c r="F55" s="3"/>
      <c r="H55" s="29"/>
      <c r="I55" s="30"/>
    </row>
    <row r="56" spans="2:9" x14ac:dyDescent="0.25">
      <c r="B56" s="13">
        <v>1.6999999999999999E-3</v>
      </c>
      <c r="C56" s="13">
        <v>1.1000000000000001E-3</v>
      </c>
      <c r="D56" s="13">
        <v>-3.3E-3</v>
      </c>
      <c r="E56" s="3"/>
      <c r="F56" s="3"/>
      <c r="H56" s="29"/>
      <c r="I56" s="30"/>
    </row>
    <row r="57" spans="2:9" x14ac:dyDescent="0.25">
      <c r="B57" s="13">
        <v>-1.8E-3</v>
      </c>
      <c r="C57" s="13">
        <v>-8.9999999999999998E-4</v>
      </c>
      <c r="D57" s="13">
        <v>-1E-4</v>
      </c>
      <c r="E57" s="3"/>
      <c r="F57" s="3"/>
      <c r="H57" s="29"/>
      <c r="I57" s="30"/>
    </row>
    <row r="58" spans="2:9" x14ac:dyDescent="0.25">
      <c r="B58" s="13">
        <v>-8.9999999999999998E-4</v>
      </c>
      <c r="C58" s="13">
        <v>-1.1999999999999999E-3</v>
      </c>
      <c r="D58" s="13">
        <v>2.8E-3</v>
      </c>
      <c r="E58" s="3"/>
      <c r="F58" s="3"/>
      <c r="H58" s="29"/>
      <c r="I58" s="30"/>
    </row>
    <row r="59" spans="2:9" x14ac:dyDescent="0.25">
      <c r="B59" s="13">
        <v>5.9999999999999995E-4</v>
      </c>
      <c r="C59" s="13">
        <v>-2.0000000000000001E-4</v>
      </c>
      <c r="D59" s="13">
        <v>-4.0000000000000002E-4</v>
      </c>
      <c r="E59" s="3"/>
      <c r="F59" s="3"/>
      <c r="H59" s="29"/>
      <c r="I59" s="30"/>
    </row>
    <row r="60" spans="2:9" x14ac:dyDescent="0.25">
      <c r="B60" s="13">
        <v>-8.0000000000000004E-4</v>
      </c>
      <c r="C60" s="13">
        <v>-5.0000000000000001E-4</v>
      </c>
      <c r="D60" s="13">
        <v>-5.0000000000000001E-4</v>
      </c>
      <c r="E60" s="3"/>
      <c r="F60" s="3"/>
      <c r="H60" s="29"/>
      <c r="I60" s="30"/>
    </row>
    <row r="61" spans="2:9" x14ac:dyDescent="0.25">
      <c r="B61" s="13">
        <v>2.2000000000000001E-3</v>
      </c>
      <c r="C61" s="13">
        <v>1.1000000000000001E-3</v>
      </c>
      <c r="D61" s="13">
        <v>-3.0000000000000001E-3</v>
      </c>
      <c r="E61" s="3"/>
      <c r="F61" s="3"/>
      <c r="H61" s="29"/>
      <c r="I61" s="30"/>
    </row>
    <row r="62" spans="2:9" x14ac:dyDescent="0.25">
      <c r="B62" s="13">
        <v>-4.0000000000000002E-4</v>
      </c>
      <c r="C62" s="13">
        <v>2.9999999999999997E-4</v>
      </c>
      <c r="D62" s="13">
        <v>-3.3E-3</v>
      </c>
      <c r="E62" s="3"/>
      <c r="F62" s="3"/>
      <c r="H62" s="29"/>
      <c r="I62" s="30"/>
    </row>
    <row r="63" spans="2:9" x14ac:dyDescent="0.25">
      <c r="B63" s="13">
        <v>-1.9E-3</v>
      </c>
      <c r="C63" s="13">
        <v>-1E-3</v>
      </c>
      <c r="D63" s="13">
        <v>-2.8E-3</v>
      </c>
      <c r="E63" s="3"/>
      <c r="F63" s="3"/>
      <c r="H63" s="29"/>
      <c r="I63" s="30"/>
    </row>
    <row r="64" spans="2:9" x14ac:dyDescent="0.25">
      <c r="B64" s="13">
        <v>-2E-3</v>
      </c>
      <c r="C64" s="13">
        <v>-5.0000000000000001E-4</v>
      </c>
      <c r="D64" s="13">
        <v>1.6999999999999999E-3</v>
      </c>
      <c r="E64" s="3"/>
      <c r="F64" s="3"/>
      <c r="H64" s="29"/>
      <c r="I64" s="30"/>
    </row>
    <row r="65" spans="2:9" x14ac:dyDescent="0.25">
      <c r="B65" s="13">
        <v>-5.0000000000000001E-4</v>
      </c>
      <c r="C65" s="13">
        <v>2.0000000000000001E-4</v>
      </c>
      <c r="D65" s="13">
        <v>-2.3E-3</v>
      </c>
      <c r="E65" s="3"/>
      <c r="F65" s="3"/>
      <c r="H65" s="10"/>
      <c r="I65" s="9"/>
    </row>
    <row r="66" spans="2:9" x14ac:dyDescent="0.25">
      <c r="B66" s="13">
        <v>8.9999999999999998E-4</v>
      </c>
      <c r="C66" s="13">
        <v>2.0000000000000001E-4</v>
      </c>
      <c r="D66" s="13">
        <v>-5.0000000000000001E-4</v>
      </c>
      <c r="E66" s="3"/>
      <c r="F66" s="3"/>
      <c r="H66" s="10"/>
      <c r="I66" s="9"/>
    </row>
    <row r="67" spans="2:9" x14ac:dyDescent="0.25">
      <c r="B67" s="13">
        <v>-1E-4</v>
      </c>
      <c r="C67" s="13">
        <v>4.0000000000000002E-4</v>
      </c>
      <c r="D67" s="13">
        <v>-5.0000000000000001E-4</v>
      </c>
      <c r="E67" s="3"/>
      <c r="F67" s="3"/>
      <c r="H67" s="10"/>
      <c r="I67" s="9"/>
    </row>
    <row r="68" spans="2:9" x14ac:dyDescent="0.25">
      <c r="B68" s="13">
        <v>-2.9999999999999997E-4</v>
      </c>
      <c r="C68" s="13">
        <v>-1.1000000000000001E-3</v>
      </c>
      <c r="D68" s="13">
        <v>6.9999999999999999E-4</v>
      </c>
      <c r="E68" s="3"/>
      <c r="F68" s="3"/>
      <c r="H68" s="9"/>
    </row>
    <row r="69" spans="2:9" x14ac:dyDescent="0.25">
      <c r="B69" s="13">
        <v>-2.5999999999999999E-3</v>
      </c>
      <c r="C69" s="13">
        <v>5.9999999999999995E-4</v>
      </c>
      <c r="D69" s="13">
        <v>-1.1000000000000001E-3</v>
      </c>
      <c r="E69" s="3"/>
      <c r="F69" s="3"/>
      <c r="H69" s="9"/>
    </row>
    <row r="70" spans="2:9" x14ac:dyDescent="0.25">
      <c r="B70" s="13">
        <v>2.8E-3</v>
      </c>
      <c r="C70" s="13">
        <v>-8.9999999999999998E-4</v>
      </c>
      <c r="D70" s="13">
        <v>3.5999999999999999E-3</v>
      </c>
      <c r="E70" s="3"/>
      <c r="F70" s="3"/>
      <c r="H70" s="9"/>
    </row>
    <row r="71" spans="2:9" x14ac:dyDescent="0.25">
      <c r="B71" s="13">
        <v>-6.9999999999999999E-4</v>
      </c>
      <c r="C71" s="13">
        <v>-2.0000000000000001E-4</v>
      </c>
      <c r="D71" s="13">
        <v>4.0000000000000002E-4</v>
      </c>
      <c r="E71" s="3"/>
      <c r="F71" s="3"/>
      <c r="H71" s="9"/>
    </row>
    <row r="72" spans="2:9" x14ac:dyDescent="0.25">
      <c r="B72" s="13">
        <v>-8.0000000000000004E-4</v>
      </c>
      <c r="C72" s="13">
        <v>2.9999999999999997E-4</v>
      </c>
      <c r="D72" s="13">
        <v>1.2999999999999999E-3</v>
      </c>
      <c r="E72" s="3"/>
      <c r="F72" s="3"/>
    </row>
    <row r="73" spans="2:9" x14ac:dyDescent="0.25">
      <c r="B73" s="13">
        <v>-1.2999999999999999E-3</v>
      </c>
      <c r="C73" s="13">
        <v>-5.0000000000000001E-4</v>
      </c>
      <c r="D73" s="13">
        <v>2.2000000000000001E-3</v>
      </c>
      <c r="E73" s="3"/>
      <c r="F73" s="3"/>
    </row>
    <row r="74" spans="2:9" x14ac:dyDescent="0.25">
      <c r="B74" s="13">
        <v>-5.0000000000000001E-4</v>
      </c>
      <c r="C74" s="13">
        <v>-1E-4</v>
      </c>
      <c r="D74" s="13">
        <v>-1.4E-3</v>
      </c>
      <c r="E74" s="3"/>
      <c r="F74" s="3"/>
    </row>
    <row r="75" spans="2:9" x14ac:dyDescent="0.25">
      <c r="B75" s="13">
        <v>-1.6999999999999999E-3</v>
      </c>
      <c r="C75" s="13">
        <v>-1.1000000000000001E-3</v>
      </c>
      <c r="D75" s="13">
        <v>2.7000000000000001E-3</v>
      </c>
      <c r="E75" s="3"/>
      <c r="F75" s="3"/>
    </row>
    <row r="76" spans="2:9" x14ac:dyDescent="0.25">
      <c r="B76" s="13">
        <v>5.0000000000000001E-4</v>
      </c>
      <c r="C76" s="13">
        <v>2.9999999999999997E-4</v>
      </c>
      <c r="D76" s="13">
        <v>-1.4E-3</v>
      </c>
      <c r="E76" s="3"/>
      <c r="F76" s="3"/>
    </row>
    <row r="77" spans="2:9" x14ac:dyDescent="0.25">
      <c r="B77" s="13">
        <v>-2.3E-3</v>
      </c>
      <c r="C77" s="13">
        <v>-1.1999999999999999E-3</v>
      </c>
      <c r="D77" s="13">
        <v>1.4E-3</v>
      </c>
      <c r="E77" s="3"/>
      <c r="F77" s="3"/>
    </row>
    <row r="78" spans="2:9" x14ac:dyDescent="0.25">
      <c r="B78" s="13">
        <v>5.0000000000000001E-4</v>
      </c>
      <c r="C78" s="13">
        <v>-5.0000000000000001E-4</v>
      </c>
      <c r="D78" s="13">
        <v>-1E-3</v>
      </c>
      <c r="E78" s="3"/>
      <c r="F78" s="3"/>
    </row>
    <row r="79" spans="2:9" x14ac:dyDescent="0.25">
      <c r="B79" s="13">
        <v>-5.0000000000000001E-4</v>
      </c>
      <c r="C79" s="13">
        <v>1E-4</v>
      </c>
      <c r="D79" s="13">
        <v>1.1999999999999999E-3</v>
      </c>
      <c r="E79" s="3"/>
      <c r="F79" s="3"/>
    </row>
    <row r="80" spans="2:9" x14ac:dyDescent="0.25">
      <c r="B80" s="13">
        <v>1.1999999999999999E-3</v>
      </c>
      <c r="C80" s="13">
        <v>5.9999999999999995E-4</v>
      </c>
      <c r="D80" s="13">
        <v>-2.3999999999999998E-3</v>
      </c>
      <c r="E80" s="3"/>
      <c r="F80" s="3"/>
    </row>
    <row r="81" spans="2:6" x14ac:dyDescent="0.25">
      <c r="B81" s="13">
        <v>-1.4E-3</v>
      </c>
      <c r="C81" s="13">
        <v>-3.2000000000000002E-3</v>
      </c>
      <c r="D81" s="13">
        <v>5.0000000000000001E-3</v>
      </c>
      <c r="E81" s="3"/>
      <c r="F81" s="3"/>
    </row>
    <row r="82" spans="2:6" x14ac:dyDescent="0.25">
      <c r="B82" s="13">
        <v>-2.9999999999999997E-4</v>
      </c>
      <c r="C82" s="13">
        <v>2.0000000000000001E-4</v>
      </c>
      <c r="D82" s="13">
        <v>-2.0000000000000001E-4</v>
      </c>
      <c r="E82" s="3"/>
      <c r="F82" s="3"/>
    </row>
    <row r="83" spans="2:6" x14ac:dyDescent="0.25">
      <c r="B83" s="13">
        <v>6.9999999999999999E-4</v>
      </c>
      <c r="C83" s="13">
        <v>1E-4</v>
      </c>
      <c r="D83" s="13">
        <v>-1E-3</v>
      </c>
      <c r="E83" s="3"/>
      <c r="F83" s="3"/>
    </row>
    <row r="84" spans="2:6" x14ac:dyDescent="0.25">
      <c r="B84" s="13">
        <v>-1.1000000000000001E-3</v>
      </c>
      <c r="C84" s="13">
        <v>-5.9999999999999995E-4</v>
      </c>
      <c r="D84" s="13">
        <v>1.5E-3</v>
      </c>
      <c r="E84" s="3"/>
      <c r="F84" s="3"/>
    </row>
    <row r="85" spans="2:6" x14ac:dyDescent="0.25">
      <c r="B85" s="13">
        <v>-1E-4</v>
      </c>
      <c r="C85" s="13">
        <v>-2.9999999999999997E-4</v>
      </c>
      <c r="D85" s="13">
        <v>1.1000000000000001E-3</v>
      </c>
      <c r="E85" s="3"/>
      <c r="F85" s="3"/>
    </row>
    <row r="86" spans="2:6" x14ac:dyDescent="0.25">
      <c r="B86" s="13">
        <v>8.9999999999999998E-4</v>
      </c>
      <c r="C86" s="13">
        <v>8.0000000000000004E-4</v>
      </c>
      <c r="D86" s="13">
        <v>-1E-4</v>
      </c>
      <c r="E86" s="3"/>
      <c r="F86" s="3"/>
    </row>
    <row r="87" spans="2:6" x14ac:dyDescent="0.25">
      <c r="B87" s="13">
        <v>-2.0000000000000001E-4</v>
      </c>
      <c r="C87" s="13">
        <v>-4.0000000000000002E-4</v>
      </c>
      <c r="D87" s="13">
        <v>-1.2999999999999999E-3</v>
      </c>
      <c r="E87" s="3"/>
      <c r="F87" s="3"/>
    </row>
    <row r="88" spans="2:6" x14ac:dyDescent="0.25">
      <c r="B88" s="13">
        <v>5.3E-3</v>
      </c>
      <c r="C88" s="13">
        <v>-1E-4</v>
      </c>
      <c r="D88" s="13">
        <v>-1.9E-3</v>
      </c>
      <c r="E88" s="3"/>
      <c r="F88" s="3"/>
    </row>
    <row r="89" spans="2:6" x14ac:dyDescent="0.25">
      <c r="B89" s="13">
        <v>2.9999999999999997E-4</v>
      </c>
      <c r="C89" s="13">
        <v>5.9999999999999995E-4</v>
      </c>
      <c r="D89" s="13">
        <v>0</v>
      </c>
      <c r="E89" s="3"/>
      <c r="F89" s="3"/>
    </row>
    <row r="90" spans="2:6" x14ac:dyDescent="0.25">
      <c r="B90" s="13">
        <v>6.9999999999999999E-4</v>
      </c>
      <c r="C90" s="13">
        <v>2.0000000000000001E-4</v>
      </c>
      <c r="D90" s="13">
        <v>-2.0999999999999999E-3</v>
      </c>
      <c r="E90" s="3"/>
      <c r="F90" s="3"/>
    </row>
    <row r="91" spans="2:6" x14ac:dyDescent="0.25">
      <c r="B91" s="13">
        <v>-1E-4</v>
      </c>
      <c r="C91" s="13">
        <v>0</v>
      </c>
      <c r="D91" s="13">
        <v>6.9999999999999999E-4</v>
      </c>
      <c r="E91" s="3"/>
      <c r="F91" s="3"/>
    </row>
    <row r="92" spans="2:6" x14ac:dyDescent="0.25">
      <c r="B92" s="13">
        <v>1E-4</v>
      </c>
      <c r="C92" s="13">
        <v>-8.9999999999999998E-4</v>
      </c>
      <c r="D92" s="13">
        <v>3.3999999999999998E-3</v>
      </c>
      <c r="E92" s="3"/>
      <c r="F92" s="3"/>
    </row>
    <row r="93" spans="2:6" x14ac:dyDescent="0.25">
      <c r="B93" s="13">
        <v>-2.0999999999999999E-3</v>
      </c>
      <c r="C93" s="13">
        <v>-2E-3</v>
      </c>
      <c r="D93" s="13">
        <v>-8.9999999999999998E-4</v>
      </c>
      <c r="E93" s="3"/>
      <c r="F93" s="3"/>
    </row>
    <row r="94" spans="2:6" x14ac:dyDescent="0.25">
      <c r="B94" s="13">
        <v>2.5999999999999999E-3</v>
      </c>
      <c r="C94" s="13">
        <v>2.0999999999999999E-3</v>
      </c>
      <c r="D94" s="13">
        <v>-4.0000000000000002E-4</v>
      </c>
      <c r="E94" s="3"/>
      <c r="F94" s="3"/>
    </row>
    <row r="95" spans="2:6" x14ac:dyDescent="0.25">
      <c r="B95" s="13">
        <v>2.0999999999999999E-3</v>
      </c>
      <c r="C95" s="13">
        <v>-4.0000000000000002E-4</v>
      </c>
      <c r="D95" s="13">
        <v>1.1999999999999999E-3</v>
      </c>
      <c r="E95" s="3"/>
      <c r="F95" s="3"/>
    </row>
    <row r="96" spans="2:6" x14ac:dyDescent="0.25">
      <c r="B96" s="13">
        <v>8.9999999999999998E-4</v>
      </c>
      <c r="C96" s="13">
        <v>4.0000000000000002E-4</v>
      </c>
      <c r="D96" s="13">
        <v>6.9999999999999999E-4</v>
      </c>
      <c r="E96" s="3"/>
      <c r="F96" s="3"/>
    </row>
    <row r="97" spans="2:6" x14ac:dyDescent="0.25">
      <c r="B97" s="13">
        <v>-5.9999999999999995E-4</v>
      </c>
      <c r="C97" s="13">
        <v>-2.9999999999999997E-4</v>
      </c>
      <c r="D97" s="13">
        <v>2.3E-3</v>
      </c>
      <c r="E97" s="3"/>
      <c r="F97" s="3"/>
    </row>
    <row r="98" spans="2:6" x14ac:dyDescent="0.25">
      <c r="B98" s="13">
        <v>8.0000000000000004E-4</v>
      </c>
      <c r="C98" s="13">
        <v>1E-3</v>
      </c>
      <c r="D98" s="13">
        <v>-2.9999999999999997E-4</v>
      </c>
      <c r="E98" s="3"/>
      <c r="F98" s="3"/>
    </row>
    <row r="99" spans="2:6" x14ac:dyDescent="0.25">
      <c r="B99" s="13">
        <v>-1E-4</v>
      </c>
      <c r="C99" s="13">
        <v>0</v>
      </c>
      <c r="D99" s="13">
        <v>2.9999999999999997E-4</v>
      </c>
      <c r="E99" s="3"/>
      <c r="F99" s="3"/>
    </row>
    <row r="100" spans="2:6" x14ac:dyDescent="0.25">
      <c r="B100" s="13">
        <v>1.2999999999999999E-3</v>
      </c>
      <c r="C100" s="13">
        <v>-5.9999999999999995E-4</v>
      </c>
      <c r="D100" s="13">
        <v>-8.9999999999999998E-4</v>
      </c>
      <c r="E100" s="3"/>
      <c r="F100" s="3"/>
    </row>
    <row r="101" spans="2:6" x14ac:dyDescent="0.25">
      <c r="B101" s="13">
        <v>-8.0000000000000004E-4</v>
      </c>
      <c r="C101" s="13">
        <v>-6.9999999999999999E-4</v>
      </c>
      <c r="D101" s="13">
        <v>1.1999999999999999E-3</v>
      </c>
      <c r="E101" s="3"/>
      <c r="F101" s="3"/>
    </row>
    <row r="102" spans="2:6" x14ac:dyDescent="0.25">
      <c r="B102" s="13">
        <v>-5.9999999999999995E-4</v>
      </c>
      <c r="C102" s="13">
        <v>1E-4</v>
      </c>
      <c r="D102" s="13">
        <v>-2.9999999999999997E-4</v>
      </c>
      <c r="E102" s="3"/>
      <c r="F102" s="3"/>
    </row>
    <row r="103" spans="2:6" x14ac:dyDescent="0.25">
      <c r="B103" s="13">
        <v>8.9999999999999998E-4</v>
      </c>
      <c r="C103" s="13">
        <v>5.9999999999999995E-4</v>
      </c>
      <c r="D103" s="13">
        <v>1.2999999999999999E-3</v>
      </c>
      <c r="E103" s="3"/>
      <c r="F103" s="3"/>
    </row>
    <row r="104" spans="2:6" x14ac:dyDescent="0.25">
      <c r="B104" s="13">
        <v>1.1999999999999999E-3</v>
      </c>
      <c r="C104" s="13">
        <v>4.0000000000000002E-4</v>
      </c>
      <c r="D104" s="13">
        <v>1.1999999999999999E-3</v>
      </c>
      <c r="E104" s="3"/>
      <c r="F104" s="3"/>
    </row>
    <row r="105" spans="2:6" x14ac:dyDescent="0.25">
      <c r="B105" s="13">
        <v>-1E-3</v>
      </c>
      <c r="C105" s="13">
        <v>-1E-4</v>
      </c>
      <c r="D105" s="13">
        <v>-3.5999999999999999E-3</v>
      </c>
      <c r="E105" s="3"/>
      <c r="F105" s="3"/>
    </row>
    <row r="106" spans="2:6" x14ac:dyDescent="0.25">
      <c r="B106" s="13">
        <v>-1.6999999999999999E-3</v>
      </c>
      <c r="C106" s="13">
        <v>-8.0000000000000004E-4</v>
      </c>
      <c r="D106" s="13">
        <v>-5.0000000000000001E-4</v>
      </c>
      <c r="E106" s="3"/>
      <c r="F106" s="3"/>
    </row>
    <row r="107" spans="2:6" x14ac:dyDescent="0.25">
      <c r="B107" s="13">
        <v>-8.0000000000000004E-4</v>
      </c>
      <c r="C107" s="13">
        <v>-2.3999999999999998E-3</v>
      </c>
      <c r="D107" s="13">
        <v>-1.5E-3</v>
      </c>
      <c r="E107" s="3"/>
      <c r="F107" s="3"/>
    </row>
    <row r="108" spans="2:6" x14ac:dyDescent="0.25">
      <c r="B108" s="13">
        <v>-1.5E-3</v>
      </c>
      <c r="C108" s="13">
        <v>-8.0000000000000004E-4</v>
      </c>
      <c r="D108" s="13">
        <v>-4.0000000000000002E-4</v>
      </c>
      <c r="E108" s="3"/>
      <c r="F108" s="3"/>
    </row>
    <row r="109" spans="2:6" x14ac:dyDescent="0.25">
      <c r="B109" s="13">
        <v>5.9999999999999995E-4</v>
      </c>
      <c r="C109" s="13">
        <v>0</v>
      </c>
      <c r="D109" s="13">
        <v>-6.9999999999999999E-4</v>
      </c>
      <c r="E109" s="3"/>
      <c r="F109" s="3"/>
    </row>
    <row r="110" spans="2:6" x14ac:dyDescent="0.25">
      <c r="B110" s="13">
        <v>-8.9999999999999998E-4</v>
      </c>
      <c r="C110" s="13">
        <v>1E-4</v>
      </c>
      <c r="D110" s="13">
        <v>2.0000000000000001E-4</v>
      </c>
      <c r="E110" s="3"/>
      <c r="F110" s="3"/>
    </row>
    <row r="111" spans="2:6" x14ac:dyDescent="0.25">
      <c r="B111" s="13">
        <v>2.0000000000000001E-4</v>
      </c>
      <c r="C111" s="13">
        <v>1E-4</v>
      </c>
      <c r="D111" s="13">
        <v>-5.0000000000000001E-4</v>
      </c>
      <c r="E111" s="3"/>
      <c r="F111" s="3"/>
    </row>
    <row r="112" spans="2:6" x14ac:dyDescent="0.25">
      <c r="B112" s="13">
        <v>1.9E-3</v>
      </c>
      <c r="C112" s="13">
        <v>-1.5E-3</v>
      </c>
      <c r="D112" s="13">
        <v>-2.0000000000000001E-4</v>
      </c>
      <c r="E112" s="3"/>
      <c r="F112" s="3"/>
    </row>
    <row r="113" spans="2:6" x14ac:dyDescent="0.25">
      <c r="B113" s="13">
        <v>-2.9999999999999997E-4</v>
      </c>
      <c r="C113" s="13">
        <v>-2.0000000000000001E-4</v>
      </c>
      <c r="D113" s="13">
        <v>-2.0000000000000001E-4</v>
      </c>
      <c r="E113" s="3"/>
      <c r="F113" s="3"/>
    </row>
    <row r="114" spans="2:6" x14ac:dyDescent="0.25">
      <c r="B114" s="13">
        <v>4.0000000000000002E-4</v>
      </c>
      <c r="C114" s="13">
        <v>2.9999999999999997E-4</v>
      </c>
      <c r="D114" s="13">
        <v>0</v>
      </c>
      <c r="E114" s="3"/>
      <c r="F114" s="3"/>
    </row>
    <row r="115" spans="2:6" x14ac:dyDescent="0.25">
      <c r="B115" s="13">
        <v>2.9999999999999997E-4</v>
      </c>
      <c r="C115" s="13">
        <v>-2.9999999999999997E-4</v>
      </c>
      <c r="D115" s="13">
        <v>2.9999999999999997E-4</v>
      </c>
      <c r="E115" s="3"/>
      <c r="F115" s="3"/>
    </row>
    <row r="116" spans="2:6" x14ac:dyDescent="0.25">
      <c r="B116" s="13">
        <v>5.0000000000000001E-4</v>
      </c>
      <c r="C116" s="13">
        <v>4.0000000000000002E-4</v>
      </c>
      <c r="D116" s="13">
        <v>-1E-4</v>
      </c>
      <c r="E116" s="3"/>
      <c r="F116" s="3"/>
    </row>
    <row r="117" spans="2:6" x14ac:dyDescent="0.25">
      <c r="B117" s="13">
        <v>4.0000000000000002E-4</v>
      </c>
      <c r="C117" s="13">
        <v>-6.9999999999999999E-4</v>
      </c>
      <c r="D117" s="13">
        <v>-1E-3</v>
      </c>
      <c r="E117" s="3"/>
      <c r="F117" s="3"/>
    </row>
    <row r="118" spans="2:6" x14ac:dyDescent="0.25">
      <c r="B118" s="13">
        <v>1.9E-3</v>
      </c>
      <c r="C118" s="13">
        <v>8.0000000000000004E-4</v>
      </c>
      <c r="D118" s="13">
        <v>6.9999999999999999E-4</v>
      </c>
      <c r="E118" s="3"/>
      <c r="F118" s="3"/>
    </row>
    <row r="119" spans="2:6" x14ac:dyDescent="0.25">
      <c r="B119" s="13">
        <v>1.2999999999999999E-3</v>
      </c>
      <c r="C119" s="13">
        <v>1.8E-3</v>
      </c>
      <c r="D119" s="13">
        <v>-5.9999999999999995E-4</v>
      </c>
      <c r="E119" s="3"/>
      <c r="F119" s="3"/>
    </row>
    <row r="120" spans="2:6" x14ac:dyDescent="0.25">
      <c r="B120" s="13">
        <v>-3.0999999999999999E-3</v>
      </c>
      <c r="C120" s="13">
        <v>-5.0000000000000001E-4</v>
      </c>
      <c r="D120" s="13">
        <v>1E-3</v>
      </c>
      <c r="E120" s="3"/>
      <c r="F120" s="3"/>
    </row>
    <row r="121" spans="2:6" x14ac:dyDescent="0.25">
      <c r="B121" s="13">
        <v>6.9999999999999999E-4</v>
      </c>
      <c r="C121" s="13">
        <v>4.0000000000000002E-4</v>
      </c>
      <c r="D121" s="13">
        <v>-5.0000000000000001E-4</v>
      </c>
      <c r="E121" s="3"/>
      <c r="F121" s="3"/>
    </row>
    <row r="122" spans="2:6" x14ac:dyDescent="0.25">
      <c r="B122" s="13">
        <v>4.0000000000000002E-4</v>
      </c>
      <c r="C122" s="13">
        <v>2.0000000000000001E-4</v>
      </c>
      <c r="D122" s="13">
        <v>6.9999999999999999E-4</v>
      </c>
      <c r="E122" s="3"/>
      <c r="F122" s="3"/>
    </row>
    <row r="123" spans="2:6" x14ac:dyDescent="0.25">
      <c r="B123" s="13">
        <v>-2.0000000000000001E-4</v>
      </c>
      <c r="C123" s="13">
        <v>-4.0000000000000002E-4</v>
      </c>
      <c r="D123" s="13">
        <v>-1E-3</v>
      </c>
      <c r="E123" s="3"/>
      <c r="F123" s="3"/>
    </row>
    <row r="124" spans="2:6" x14ac:dyDescent="0.25">
      <c r="B124" s="13">
        <v>2.3999999999999998E-3</v>
      </c>
      <c r="C124" s="13">
        <v>1.9E-3</v>
      </c>
      <c r="D124" s="13">
        <v>0</v>
      </c>
      <c r="E124" s="3"/>
      <c r="F124" s="3"/>
    </row>
    <row r="125" spans="2:6" x14ac:dyDescent="0.25">
      <c r="B125" s="13">
        <v>1.4E-3</v>
      </c>
      <c r="C125" s="13">
        <v>-1.9E-3</v>
      </c>
      <c r="D125" s="13">
        <v>-1.1000000000000001E-3</v>
      </c>
      <c r="E125" s="3"/>
      <c r="F125" s="3"/>
    </row>
    <row r="126" spans="2:6" x14ac:dyDescent="0.25">
      <c r="B126" s="13">
        <v>-1.2999999999999999E-3</v>
      </c>
      <c r="C126" s="13">
        <v>-5.0000000000000001E-4</v>
      </c>
      <c r="D126" s="13">
        <v>2.9999999999999997E-4</v>
      </c>
      <c r="E126" s="3"/>
      <c r="F126" s="3"/>
    </row>
    <row r="127" spans="2:6" x14ac:dyDescent="0.25">
      <c r="B127" s="13">
        <v>-2.0000000000000001E-4</v>
      </c>
      <c r="C127" s="13">
        <v>0</v>
      </c>
      <c r="D127" s="13">
        <v>1E-4</v>
      </c>
      <c r="E127" s="3"/>
      <c r="F127" s="3"/>
    </row>
    <row r="128" spans="2:6" x14ac:dyDescent="0.25">
      <c r="B128" s="13">
        <v>2.9999999999999997E-4</v>
      </c>
      <c r="C128" s="13">
        <v>2.9999999999999997E-4</v>
      </c>
      <c r="D128" s="13">
        <v>8.9999999999999998E-4</v>
      </c>
      <c r="E128" s="3"/>
      <c r="F128" s="3"/>
    </row>
    <row r="129" spans="2:6" x14ac:dyDescent="0.25">
      <c r="B129" s="13">
        <v>-5.9999999999999995E-4</v>
      </c>
      <c r="C129" s="13">
        <v>-4.0000000000000002E-4</v>
      </c>
      <c r="D129" s="13">
        <v>1E-4</v>
      </c>
      <c r="E129" s="3"/>
      <c r="F129" s="3"/>
    </row>
    <row r="130" spans="2:6" x14ac:dyDescent="0.25">
      <c r="B130" s="13">
        <v>8.0000000000000004E-4</v>
      </c>
      <c r="C130" s="13">
        <v>1.9E-3</v>
      </c>
      <c r="D130" s="13">
        <v>-1.5E-3</v>
      </c>
      <c r="E130" s="3"/>
      <c r="F130" s="3"/>
    </row>
    <row r="131" spans="2:6" x14ac:dyDescent="0.25">
      <c r="B131" s="13">
        <v>8.9999999999999998E-4</v>
      </c>
      <c r="C131" s="13">
        <v>2.9999999999999997E-4</v>
      </c>
      <c r="D131" s="13">
        <v>2.5999999999999999E-3</v>
      </c>
      <c r="E131" s="3"/>
      <c r="F131" s="3"/>
    </row>
    <row r="132" spans="2:6" x14ac:dyDescent="0.25">
      <c r="B132" s="13">
        <v>-4.5999999999999999E-3</v>
      </c>
      <c r="C132" s="13">
        <v>-1.2999999999999999E-3</v>
      </c>
      <c r="D132" s="13">
        <v>8.9999999999999998E-4</v>
      </c>
      <c r="E132" s="3"/>
      <c r="F132" s="3"/>
    </row>
    <row r="133" spans="2:6" x14ac:dyDescent="0.25">
      <c r="B133" s="13">
        <v>-5.0000000000000001E-4</v>
      </c>
      <c r="C133" s="13">
        <v>8.0000000000000004E-4</v>
      </c>
      <c r="D133" s="13">
        <v>-1.1999999999999999E-3</v>
      </c>
      <c r="E133" s="3"/>
      <c r="F133" s="3"/>
    </row>
    <row r="134" spans="2:6" x14ac:dyDescent="0.25">
      <c r="B134" s="13">
        <v>4.0000000000000002E-4</v>
      </c>
      <c r="C134" s="13">
        <v>8.9999999999999998E-4</v>
      </c>
      <c r="D134" s="13">
        <v>1E-4</v>
      </c>
      <c r="E134" s="3"/>
      <c r="F134" s="3"/>
    </row>
    <row r="135" spans="2:6" x14ac:dyDescent="0.25">
      <c r="B135" s="13">
        <v>6.9999999999999999E-4</v>
      </c>
      <c r="C135" s="13">
        <v>4.0000000000000002E-4</v>
      </c>
      <c r="D135" s="13">
        <v>1E-3</v>
      </c>
      <c r="E135" s="3"/>
      <c r="F135" s="3"/>
    </row>
    <row r="136" spans="2:6" x14ac:dyDescent="0.25">
      <c r="B136" s="13">
        <v>2.0000000000000001E-4</v>
      </c>
      <c r="C136" s="13">
        <v>-1E-4</v>
      </c>
      <c r="D136" s="13">
        <v>2.9999999999999997E-4</v>
      </c>
      <c r="E136" s="3"/>
      <c r="F136" s="3"/>
    </row>
    <row r="137" spans="2:6" x14ac:dyDescent="0.25">
      <c r="B137" s="13">
        <v>-5.9999999999999995E-4</v>
      </c>
      <c r="C137" s="13">
        <v>2.3E-3</v>
      </c>
      <c r="D137" s="13">
        <v>4.0000000000000002E-4</v>
      </c>
      <c r="E137" s="3"/>
      <c r="F137" s="3"/>
    </row>
    <row r="138" spans="2:6" x14ac:dyDescent="0.25">
      <c r="B138" s="13">
        <v>1E-4</v>
      </c>
      <c r="C138" s="13">
        <v>0</v>
      </c>
      <c r="D138" s="13">
        <v>-2E-3</v>
      </c>
      <c r="E138" s="3"/>
      <c r="F138" s="3"/>
    </row>
    <row r="139" spans="2:6" x14ac:dyDescent="0.25">
      <c r="B139" s="13">
        <v>-1.1000000000000001E-3</v>
      </c>
      <c r="C139" s="13">
        <v>-1.1999999999999999E-3</v>
      </c>
      <c r="D139" s="13">
        <v>-1E-4</v>
      </c>
      <c r="E139" s="3"/>
      <c r="F139" s="3"/>
    </row>
    <row r="140" spans="2:6" x14ac:dyDescent="0.25">
      <c r="B140" s="13">
        <v>1.5E-3</v>
      </c>
      <c r="C140" s="13">
        <v>4.0000000000000002E-4</v>
      </c>
      <c r="D140" s="13">
        <v>-8.0000000000000004E-4</v>
      </c>
      <c r="E140" s="3"/>
      <c r="F140" s="3"/>
    </row>
    <row r="141" spans="2:6" x14ac:dyDescent="0.25">
      <c r="B141" s="13">
        <v>-1E-4</v>
      </c>
      <c r="C141" s="13">
        <v>-1E-4</v>
      </c>
      <c r="D141" s="13">
        <v>-1.4E-3</v>
      </c>
      <c r="E141" s="3"/>
      <c r="F141" s="3"/>
    </row>
    <row r="142" spans="2:6" x14ac:dyDescent="0.25">
      <c r="B142" s="13">
        <v>1E-3</v>
      </c>
      <c r="C142" s="13">
        <v>2.9999999999999997E-4</v>
      </c>
      <c r="D142" s="13">
        <v>-2.0000000000000001E-4</v>
      </c>
      <c r="E142" s="3"/>
      <c r="F142" s="3"/>
    </row>
    <row r="143" spans="2:6" x14ac:dyDescent="0.25">
      <c r="B143" s="13">
        <v>5.9999999999999995E-4</v>
      </c>
      <c r="C143" s="13">
        <v>2.9999999999999997E-4</v>
      </c>
      <c r="D143" s="13">
        <v>1.2999999999999999E-3</v>
      </c>
      <c r="E143" s="3"/>
      <c r="F143" s="3"/>
    </row>
    <row r="144" spans="2:6" x14ac:dyDescent="0.25">
      <c r="B144" s="13">
        <v>2.2000000000000001E-3</v>
      </c>
      <c r="C144" s="13">
        <v>-2.0000000000000001E-4</v>
      </c>
      <c r="D144" s="13">
        <v>1.4E-3</v>
      </c>
      <c r="E144" s="3"/>
      <c r="F144" s="3"/>
    </row>
    <row r="145" spans="2:6" x14ac:dyDescent="0.25">
      <c r="B145" s="13">
        <v>-7.3000000000000001E-3</v>
      </c>
      <c r="C145" s="13">
        <v>-1E-3</v>
      </c>
      <c r="D145" s="13">
        <v>-4.0000000000000002E-4</v>
      </c>
      <c r="E145" s="3"/>
      <c r="F145" s="3"/>
    </row>
    <row r="146" spans="2:6" x14ac:dyDescent="0.25">
      <c r="B146" s="13">
        <v>5.9999999999999995E-4</v>
      </c>
      <c r="C146" s="13">
        <v>-1E-4</v>
      </c>
      <c r="D146" s="13">
        <v>-1E-3</v>
      </c>
      <c r="E146" s="3"/>
      <c r="F146" s="3"/>
    </row>
    <row r="147" spans="2:6" x14ac:dyDescent="0.25">
      <c r="B147" s="13">
        <v>1E-4</v>
      </c>
      <c r="C147" s="13">
        <v>2.0000000000000001E-4</v>
      </c>
      <c r="D147" s="13">
        <v>-2.0000000000000001E-4</v>
      </c>
      <c r="E147" s="3"/>
      <c r="F147" s="3"/>
    </row>
    <row r="148" spans="2:6" x14ac:dyDescent="0.25">
      <c r="B148" s="13">
        <v>0</v>
      </c>
      <c r="C148" s="13">
        <v>-4.0000000000000002E-4</v>
      </c>
      <c r="D148" s="13">
        <v>2.5999999999999999E-3</v>
      </c>
      <c r="E148" s="3"/>
      <c r="F148" s="3"/>
    </row>
    <row r="149" spans="2:6" x14ac:dyDescent="0.25">
      <c r="B149" s="13">
        <v>-1.2999999999999999E-3</v>
      </c>
      <c r="C149" s="13">
        <v>-2.0000000000000001E-4</v>
      </c>
      <c r="D149" s="13">
        <v>-1.6000000000000001E-3</v>
      </c>
      <c r="E149" s="3"/>
      <c r="F149" s="3"/>
    </row>
    <row r="150" spans="2:6" x14ac:dyDescent="0.25">
      <c r="B150" s="13">
        <v>1E-4</v>
      </c>
      <c r="C150" s="13">
        <v>-1.6999999999999999E-3</v>
      </c>
      <c r="D150" s="13">
        <v>-3.3E-3</v>
      </c>
      <c r="E150" s="3"/>
      <c r="F150" s="3"/>
    </row>
    <row r="151" spans="2:6" x14ac:dyDescent="0.25">
      <c r="B151" s="13">
        <v>2.0000000000000001E-4</v>
      </c>
      <c r="C151" s="13">
        <v>-1E-3</v>
      </c>
      <c r="D151" s="13">
        <v>-2.8999999999999998E-3</v>
      </c>
      <c r="E151" s="3"/>
      <c r="F151" s="3"/>
    </row>
    <row r="152" spans="2:6" x14ac:dyDescent="0.25">
      <c r="B152" s="13">
        <v>1E-4</v>
      </c>
      <c r="C152" s="13">
        <v>-5.9999999999999995E-4</v>
      </c>
      <c r="D152" s="13">
        <v>-1.9E-3</v>
      </c>
      <c r="E152" s="3"/>
      <c r="F152" s="3"/>
    </row>
    <row r="153" spans="2:6" x14ac:dyDescent="0.25">
      <c r="B153" s="13">
        <v>-1E-4</v>
      </c>
      <c r="C153" s="13">
        <v>2.9999999999999997E-4</v>
      </c>
      <c r="D153" s="13">
        <v>4.4999999999999997E-3</v>
      </c>
    </row>
    <row r="154" spans="2:6" x14ac:dyDescent="0.25">
      <c r="B154" s="13">
        <v>-5.0000000000000001E-4</v>
      </c>
      <c r="C154" s="13">
        <v>8.0000000000000004E-4</v>
      </c>
      <c r="D154" s="13">
        <v>8.9999999999999998E-4</v>
      </c>
    </row>
    <row r="155" spans="2:6" x14ac:dyDescent="0.25">
      <c r="B155" s="13">
        <v>6.9999999999999999E-4</v>
      </c>
      <c r="C155" s="13">
        <v>-1.1999999999999999E-3</v>
      </c>
      <c r="D155" s="13">
        <v>-8.9999999999999998E-4</v>
      </c>
    </row>
    <row r="156" spans="2:6" x14ac:dyDescent="0.25">
      <c r="B156" s="13">
        <v>-4.1999999999999997E-3</v>
      </c>
      <c r="C156" s="13">
        <v>-2.5999999999999999E-3</v>
      </c>
      <c r="D156" s="13">
        <v>3.0999999999999999E-3</v>
      </c>
    </row>
    <row r="157" spans="2:6" x14ac:dyDescent="0.25">
      <c r="B157" s="13">
        <v>1.4E-3</v>
      </c>
      <c r="C157" s="13">
        <v>1E-4</v>
      </c>
      <c r="D157" s="13">
        <v>-5.0000000000000001E-4</v>
      </c>
    </row>
    <row r="158" spans="2:6" x14ac:dyDescent="0.25">
      <c r="B158" s="13">
        <v>-1.2999999999999999E-3</v>
      </c>
      <c r="C158" s="13">
        <v>-8.9999999999999998E-4</v>
      </c>
      <c r="D158" s="13">
        <v>-1E-4</v>
      </c>
    </row>
    <row r="159" spans="2:6" x14ac:dyDescent="0.25">
      <c r="B159" s="13">
        <v>4.0000000000000002E-4</v>
      </c>
      <c r="C159" s="13">
        <v>-2.9999999999999997E-4</v>
      </c>
      <c r="D159" s="13">
        <v>2.9999999999999997E-4</v>
      </c>
    </row>
    <row r="160" spans="2:6" x14ac:dyDescent="0.25">
      <c r="B160" s="13">
        <v>5.9999999999999995E-4</v>
      </c>
      <c r="C160" s="13">
        <v>2.0000000000000001E-4</v>
      </c>
      <c r="D160" s="13">
        <v>-6.9999999999999999E-4</v>
      </c>
    </row>
    <row r="161" spans="2:4" x14ac:dyDescent="0.25">
      <c r="B161" s="13">
        <v>1.4E-3</v>
      </c>
      <c r="C161" s="13">
        <v>-2.0000000000000001E-4</v>
      </c>
      <c r="D161" s="13">
        <v>-1E-4</v>
      </c>
    </row>
    <row r="162" spans="2:4" x14ac:dyDescent="0.25">
      <c r="B162" s="13">
        <v>-2.0000000000000001E-4</v>
      </c>
      <c r="C162" s="13">
        <v>4.0000000000000002E-4</v>
      </c>
      <c r="D162" s="13">
        <v>-1.5E-3</v>
      </c>
    </row>
    <row r="163" spans="2:4" x14ac:dyDescent="0.25">
      <c r="B163" s="13">
        <v>4.7000000000000002E-3</v>
      </c>
      <c r="C163" s="13">
        <v>2.8E-3</v>
      </c>
      <c r="D163" s="13">
        <v>-2.7000000000000001E-3</v>
      </c>
    </row>
    <row r="164" spans="2:4" x14ac:dyDescent="0.25">
      <c r="B164" s="13">
        <v>-5.0000000000000001E-4</v>
      </c>
      <c r="C164" s="13">
        <v>2.0000000000000001E-4</v>
      </c>
      <c r="D164" s="13">
        <v>-5.9999999999999995E-4</v>
      </c>
    </row>
    <row r="165" spans="2:4" x14ac:dyDescent="0.25">
      <c r="B165" s="13">
        <v>0</v>
      </c>
      <c r="C165" s="13">
        <v>5.0000000000000001E-4</v>
      </c>
      <c r="D165" s="13">
        <v>2E-3</v>
      </c>
    </row>
    <row r="166" spans="2:4" x14ac:dyDescent="0.25">
      <c r="B166" s="13">
        <v>-2.0000000000000001E-4</v>
      </c>
      <c r="C166" s="13">
        <v>2.0000000000000001E-4</v>
      </c>
      <c r="D166" s="13">
        <v>2.5000000000000001E-3</v>
      </c>
    </row>
    <row r="167" spans="2:4" x14ac:dyDescent="0.25">
      <c r="B167" s="13">
        <v>0</v>
      </c>
      <c r="C167" s="13">
        <v>0</v>
      </c>
      <c r="D167" s="13">
        <v>0</v>
      </c>
    </row>
    <row r="168" spans="2:4" x14ac:dyDescent="0.25">
      <c r="B168" s="13">
        <v>-1E-3</v>
      </c>
      <c r="C168" s="13">
        <v>-1.5E-3</v>
      </c>
      <c r="D168" s="13">
        <v>6.9999999999999999E-4</v>
      </c>
    </row>
    <row r="169" spans="2:4" x14ac:dyDescent="0.25">
      <c r="B169" s="13">
        <v>1.1999999999999999E-3</v>
      </c>
      <c r="C169" s="13">
        <v>3.0000000000000001E-3</v>
      </c>
      <c r="D169" s="13">
        <v>-3.3E-3</v>
      </c>
    </row>
    <row r="170" spans="2:4" x14ac:dyDescent="0.25">
      <c r="B170" s="13">
        <v>2.9999999999999997E-4</v>
      </c>
      <c r="C170" s="13">
        <v>-2.0000000000000001E-4</v>
      </c>
      <c r="D170" s="13">
        <v>-1.1000000000000001E-3</v>
      </c>
    </row>
    <row r="171" spans="2:4" x14ac:dyDescent="0.25">
      <c r="B171" s="13">
        <v>-4.1000000000000003E-3</v>
      </c>
      <c r="C171" s="13">
        <v>-2.3999999999999998E-3</v>
      </c>
      <c r="D171" s="13">
        <v>3.8999999999999998E-3</v>
      </c>
    </row>
    <row r="172" spans="2:4" x14ac:dyDescent="0.25">
      <c r="B172" s="13">
        <v>-1.2999999999999999E-3</v>
      </c>
      <c r="C172" s="13">
        <v>-6.9999999999999999E-4</v>
      </c>
      <c r="D172" s="13">
        <v>3.5000000000000001E-3</v>
      </c>
    </row>
    <row r="173" spans="2:4" x14ac:dyDescent="0.25">
      <c r="B173" s="13">
        <v>4.0000000000000002E-4</v>
      </c>
      <c r="C173" s="13">
        <v>2.0000000000000001E-4</v>
      </c>
      <c r="D173" s="13">
        <v>0</v>
      </c>
    </row>
    <row r="174" spans="2:4" x14ac:dyDescent="0.25">
      <c r="B174" s="13">
        <v>1E-4</v>
      </c>
      <c r="C174" s="13">
        <v>2.0000000000000001E-4</v>
      </c>
      <c r="D174" s="13">
        <v>-3.3E-3</v>
      </c>
    </row>
    <row r="175" spans="2:4" x14ac:dyDescent="0.25">
      <c r="B175" s="13">
        <v>-3.2000000000000002E-3</v>
      </c>
      <c r="C175" s="13">
        <v>-2.3E-3</v>
      </c>
      <c r="D175" s="13">
        <v>1.1000000000000001E-3</v>
      </c>
    </row>
    <row r="176" spans="2:4" x14ac:dyDescent="0.25">
      <c r="B176" s="13">
        <v>-2.8999999999999998E-3</v>
      </c>
      <c r="C176" s="13">
        <v>-5.9999999999999995E-4</v>
      </c>
      <c r="D176" s="13">
        <v>1E-4</v>
      </c>
    </row>
    <row r="177" spans="2:4" x14ac:dyDescent="0.25">
      <c r="B177" s="13">
        <v>0</v>
      </c>
      <c r="C177" s="13">
        <v>-1E-4</v>
      </c>
      <c r="D177" s="13">
        <v>-2.2000000000000001E-3</v>
      </c>
    </row>
    <row r="178" spans="2:4" x14ac:dyDescent="0.25">
      <c r="B178" s="13">
        <v>-3.2000000000000002E-3</v>
      </c>
      <c r="C178" s="13">
        <v>-1.5E-3</v>
      </c>
      <c r="D178" s="13">
        <v>6.9999999999999999E-4</v>
      </c>
    </row>
    <row r="179" spans="2:4" x14ac:dyDescent="0.25">
      <c r="B179" s="13">
        <v>6.9999999999999999E-4</v>
      </c>
      <c r="C179" s="13">
        <v>1.1999999999999999E-3</v>
      </c>
      <c r="D179" s="13">
        <v>1E-3</v>
      </c>
    </row>
    <row r="180" spans="2:4" x14ac:dyDescent="0.25">
      <c r="B180" s="13">
        <v>2.9999999999999997E-4</v>
      </c>
      <c r="C180" s="13">
        <v>1E-3</v>
      </c>
      <c r="D180" s="13">
        <v>1.5E-3</v>
      </c>
    </row>
    <row r="181" spans="2:4" x14ac:dyDescent="0.25">
      <c r="B181" s="13">
        <v>-2.9999999999999997E-4</v>
      </c>
      <c r="C181" s="13">
        <v>-1.6999999999999999E-3</v>
      </c>
      <c r="D181" s="13">
        <v>3.0999999999999999E-3</v>
      </c>
    </row>
    <row r="182" spans="2:4" x14ac:dyDescent="0.25">
      <c r="B182" s="13">
        <v>3.5999999999999999E-3</v>
      </c>
      <c r="C182" s="13">
        <v>-8.0000000000000004E-4</v>
      </c>
      <c r="D182" s="13">
        <v>-5.0000000000000001E-4</v>
      </c>
    </row>
    <row r="183" spans="2:4" x14ac:dyDescent="0.25">
      <c r="B183" s="13">
        <v>4.3E-3</v>
      </c>
      <c r="C183" s="13">
        <v>2.0999999999999999E-3</v>
      </c>
      <c r="D183" s="13">
        <v>-6.9999999999999999E-4</v>
      </c>
    </row>
    <row r="184" spans="2:4" x14ac:dyDescent="0.25">
      <c r="B184" s="13">
        <v>3.2000000000000002E-3</v>
      </c>
      <c r="C184" s="13">
        <v>5.9999999999999995E-4</v>
      </c>
      <c r="D184" s="13">
        <v>-1.2999999999999999E-3</v>
      </c>
    </row>
    <row r="185" spans="2:4" x14ac:dyDescent="0.25">
      <c r="B185" s="13">
        <v>-5.9999999999999995E-4</v>
      </c>
      <c r="C185" s="13">
        <v>-5.0000000000000001E-4</v>
      </c>
      <c r="D185" s="13">
        <v>0</v>
      </c>
    </row>
    <row r="186" spans="2:4" x14ac:dyDescent="0.25">
      <c r="B186" s="13">
        <v>8.0000000000000004E-4</v>
      </c>
      <c r="C186" s="13">
        <v>1.2999999999999999E-3</v>
      </c>
      <c r="D186" s="13">
        <v>2.9999999999999997E-4</v>
      </c>
    </row>
    <row r="187" spans="2:4" x14ac:dyDescent="0.25">
      <c r="B187" s="13">
        <v>-6.9999999999999999E-4</v>
      </c>
      <c r="C187" s="13">
        <v>-1E-3</v>
      </c>
      <c r="D187" s="13">
        <v>1.4E-3</v>
      </c>
    </row>
    <row r="188" spans="2:4" x14ac:dyDescent="0.25">
      <c r="B188" s="13">
        <v>-5.0000000000000001E-4</v>
      </c>
      <c r="C188" s="13">
        <v>1.4E-3</v>
      </c>
      <c r="D188" s="13">
        <v>1.9E-3</v>
      </c>
    </row>
    <row r="189" spans="2:4" x14ac:dyDescent="0.25">
      <c r="B189" s="13">
        <v>5.0000000000000001E-4</v>
      </c>
      <c r="C189" s="13">
        <v>-4.0000000000000002E-4</v>
      </c>
      <c r="D189" s="13">
        <v>3.2000000000000002E-3</v>
      </c>
    </row>
    <row r="190" spans="2:4" x14ac:dyDescent="0.25">
      <c r="B190" s="13">
        <v>0</v>
      </c>
      <c r="C190" s="13">
        <v>-2.9999999999999997E-4</v>
      </c>
      <c r="D190" s="13">
        <v>-2.9999999999999997E-4</v>
      </c>
    </row>
    <row r="191" spans="2:4" x14ac:dyDescent="0.25">
      <c r="B191" s="13">
        <v>8.9999999999999998E-4</v>
      </c>
      <c r="C191" s="13">
        <v>6.9999999999999999E-4</v>
      </c>
      <c r="D191" s="13">
        <v>-8.9999999999999998E-4</v>
      </c>
    </row>
    <row r="192" spans="2:4" x14ac:dyDescent="0.25">
      <c r="B192" s="13">
        <v>1.5E-3</v>
      </c>
      <c r="C192" s="13">
        <v>2.0999999999999999E-3</v>
      </c>
      <c r="D192" s="13">
        <v>5.0000000000000001E-4</v>
      </c>
    </row>
    <row r="193" spans="2:4" x14ac:dyDescent="0.25">
      <c r="B193" s="13">
        <v>2.0000000000000001E-4</v>
      </c>
      <c r="C193" s="13">
        <v>8.9999999999999998E-4</v>
      </c>
      <c r="D193" s="13">
        <v>6.9999999999999999E-4</v>
      </c>
    </row>
    <row r="194" spans="2:4" x14ac:dyDescent="0.25">
      <c r="B194" s="13">
        <v>-5.0000000000000001E-4</v>
      </c>
      <c r="C194" s="13">
        <v>-6.9999999999999999E-4</v>
      </c>
      <c r="D194" s="13">
        <v>2.9999999999999997E-4</v>
      </c>
    </row>
    <row r="195" spans="2:4" x14ac:dyDescent="0.25">
      <c r="B195" s="13">
        <v>4.0000000000000002E-4</v>
      </c>
      <c r="C195" s="13">
        <v>2.7000000000000001E-3</v>
      </c>
      <c r="D195" s="13">
        <v>-4.7000000000000002E-3</v>
      </c>
    </row>
    <row r="196" spans="2:4" x14ac:dyDescent="0.25">
      <c r="B196" s="13">
        <v>1.2999999999999999E-3</v>
      </c>
      <c r="C196" s="13">
        <v>1.2999999999999999E-3</v>
      </c>
      <c r="D196" s="13">
        <v>-5.9999999999999995E-4</v>
      </c>
    </row>
    <row r="197" spans="2:4" x14ac:dyDescent="0.25">
      <c r="B197" s="13">
        <v>5.7999999999999996E-3</v>
      </c>
      <c r="C197" s="13">
        <v>1.6000000000000001E-3</v>
      </c>
      <c r="D197" s="13">
        <v>-5.0000000000000001E-4</v>
      </c>
    </row>
    <row r="198" spans="2:4" x14ac:dyDescent="0.25">
      <c r="B198" s="13">
        <v>1.2999999999999999E-3</v>
      </c>
      <c r="C198" s="13">
        <v>1E-3</v>
      </c>
      <c r="D198" s="13">
        <v>-4.0000000000000002E-4</v>
      </c>
    </row>
    <row r="199" spans="2:4" x14ac:dyDescent="0.25">
      <c r="B199" s="13">
        <v>-1E-3</v>
      </c>
      <c r="C199" s="13">
        <v>1.1000000000000001E-3</v>
      </c>
      <c r="D199" s="13">
        <v>5.0000000000000001E-4</v>
      </c>
    </row>
    <row r="200" spans="2:4" x14ac:dyDescent="0.25">
      <c r="B200" s="13">
        <v>-1E-3</v>
      </c>
      <c r="C200" s="13">
        <v>-5.0000000000000001E-4</v>
      </c>
      <c r="D200" s="13">
        <v>-4.0000000000000002E-4</v>
      </c>
    </row>
    <row r="201" spans="2:4" x14ac:dyDescent="0.25">
      <c r="B201" s="13">
        <v>1.8E-3</v>
      </c>
      <c r="C201" s="13">
        <v>4.0000000000000002E-4</v>
      </c>
      <c r="D201" s="13">
        <v>2.0000000000000001E-4</v>
      </c>
    </row>
    <row r="202" spans="2:4" x14ac:dyDescent="0.25">
      <c r="B202" s="13">
        <v>2.9999999999999997E-4</v>
      </c>
      <c r="C202" s="13">
        <v>5.9999999999999995E-4</v>
      </c>
      <c r="D202" s="13">
        <v>-2.0000000000000001E-4</v>
      </c>
    </row>
    <row r="203" spans="2:4" x14ac:dyDescent="0.25">
      <c r="B203" s="13">
        <v>-5.0000000000000001E-4</v>
      </c>
      <c r="C203" s="13">
        <v>2.0000000000000001E-4</v>
      </c>
      <c r="D203" s="13">
        <v>0</v>
      </c>
    </row>
    <row r="204" spans="2:4" x14ac:dyDescent="0.25">
      <c r="B204" s="13">
        <v>-4.0000000000000002E-4</v>
      </c>
      <c r="C204" s="13">
        <v>-1E-4</v>
      </c>
      <c r="D204" s="13">
        <v>-6.9999999999999999E-4</v>
      </c>
    </row>
    <row r="205" spans="2:4" x14ac:dyDescent="0.25">
      <c r="B205" s="13">
        <v>3.0999999999999999E-3</v>
      </c>
      <c r="C205" s="13">
        <v>0</v>
      </c>
      <c r="D205" s="13">
        <v>-5.9999999999999995E-4</v>
      </c>
    </row>
    <row r="206" spans="2:4" x14ac:dyDescent="0.25">
      <c r="B206" s="13">
        <v>1.4E-3</v>
      </c>
      <c r="C206" s="13">
        <v>2.9999999999999997E-4</v>
      </c>
      <c r="D206" s="13">
        <v>-5.9999999999999995E-4</v>
      </c>
    </row>
    <row r="207" spans="2:4" x14ac:dyDescent="0.25">
      <c r="B207" s="13">
        <v>-2E-3</v>
      </c>
      <c r="C207" s="13">
        <v>0</v>
      </c>
      <c r="D207" s="13">
        <v>5.0000000000000001E-4</v>
      </c>
    </row>
    <row r="208" spans="2:4" x14ac:dyDescent="0.25">
      <c r="B208" s="13">
        <v>1.5E-3</v>
      </c>
      <c r="C208" s="13">
        <v>8.9999999999999998E-4</v>
      </c>
      <c r="D208" s="13">
        <v>1.6999999999999999E-3</v>
      </c>
    </row>
    <row r="209" spans="2:4" x14ac:dyDescent="0.25">
      <c r="B209" s="13">
        <v>1.1999999999999999E-3</v>
      </c>
      <c r="C209" s="13">
        <v>1.5E-3</v>
      </c>
      <c r="D209" s="13">
        <v>2.9999999999999997E-4</v>
      </c>
    </row>
    <row r="210" spans="2:4" x14ac:dyDescent="0.25">
      <c r="B210" s="13">
        <v>1.6000000000000001E-3</v>
      </c>
      <c r="C210" s="13">
        <v>-1E-3</v>
      </c>
      <c r="D210" s="13">
        <v>-6.9999999999999999E-4</v>
      </c>
    </row>
    <row r="211" spans="2:4" x14ac:dyDescent="0.25">
      <c r="B211" s="13">
        <v>-1.4E-3</v>
      </c>
      <c r="C211" s="13">
        <v>-2.9999999999999997E-4</v>
      </c>
      <c r="D211" s="13">
        <v>-1E-4</v>
      </c>
    </row>
    <row r="212" spans="2:4" x14ac:dyDescent="0.25">
      <c r="B212" s="13">
        <v>0</v>
      </c>
      <c r="C212" s="13">
        <v>-2.0000000000000001E-4</v>
      </c>
      <c r="D212" s="13">
        <v>1.2999999999999999E-3</v>
      </c>
    </row>
    <row r="213" spans="2:4" x14ac:dyDescent="0.25">
      <c r="B213" s="13">
        <v>4.0000000000000002E-4</v>
      </c>
      <c r="C213" s="13">
        <v>-1E-4</v>
      </c>
      <c r="D213" s="13">
        <v>5.9999999999999995E-4</v>
      </c>
    </row>
    <row r="214" spans="2:4" x14ac:dyDescent="0.25">
      <c r="B214" s="13">
        <v>1.1000000000000001E-3</v>
      </c>
      <c r="C214" s="13">
        <v>5.0000000000000001E-4</v>
      </c>
      <c r="D214" s="13">
        <v>-6.9999999999999999E-4</v>
      </c>
    </row>
    <row r="215" spans="2:4" x14ac:dyDescent="0.25">
      <c r="B215" s="13">
        <v>-4.4000000000000003E-3</v>
      </c>
      <c r="C215" s="13">
        <v>5.9999999999999995E-4</v>
      </c>
      <c r="D215" s="13">
        <v>2.9999999999999997E-4</v>
      </c>
    </row>
    <row r="216" spans="2:4" x14ac:dyDescent="0.25">
      <c r="B216" s="13">
        <v>-2.8E-3</v>
      </c>
      <c r="C216" s="13">
        <v>-2.9999999999999997E-4</v>
      </c>
      <c r="D216" s="13">
        <v>2.0000000000000001E-4</v>
      </c>
    </row>
    <row r="217" spans="2:4" x14ac:dyDescent="0.25">
      <c r="B217" s="13">
        <v>5.9999999999999995E-4</v>
      </c>
      <c r="C217" s="13">
        <v>2.0000000000000001E-4</v>
      </c>
      <c r="D217" s="13">
        <v>-4.0000000000000002E-4</v>
      </c>
    </row>
    <row r="218" spans="2:4" x14ac:dyDescent="0.25">
      <c r="B218" s="13">
        <v>8.9999999999999998E-4</v>
      </c>
      <c r="C218" s="13">
        <v>2.9999999999999997E-4</v>
      </c>
      <c r="D218" s="13">
        <v>2E-3</v>
      </c>
    </row>
    <row r="219" spans="2:4" x14ac:dyDescent="0.25">
      <c r="B219" s="13">
        <v>-2.9999999999999997E-4</v>
      </c>
      <c r="C219" s="13">
        <v>0</v>
      </c>
      <c r="D219" s="13">
        <v>6.9999999999999999E-4</v>
      </c>
    </row>
  </sheetData>
  <mergeCells count="5">
    <mergeCell ref="H34:I34"/>
    <mergeCell ref="B2:D2"/>
    <mergeCell ref="H2:J2"/>
    <mergeCell ref="H8:I8"/>
    <mergeCell ref="H17:M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ANAYA AVALOS, VICTOR MAURICIO</cp:lastModifiedBy>
  <dcterms:created xsi:type="dcterms:W3CDTF">2014-10-20T01:35:29Z</dcterms:created>
  <dcterms:modified xsi:type="dcterms:W3CDTF">2020-02-17T14:37:47Z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7608dc06-53e1-4855-88ce-48fbf2ae780d</vt:lpwstr>
  </property>
</Properties>
</file>