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suit dev\netsuit dev\FCN\Upload TB\To Upload\"/>
    </mc:Choice>
  </mc:AlternateContent>
  <xr:revisionPtr revIDLastSave="0" documentId="8_{63DFE2AB-FBF0-4B02-A5F3-7EB7658BF1F5}" xr6:coauthVersionLast="33" xr6:coauthVersionMax="33" xr10:uidLastSave="{00000000-0000-0000-0000-000000000000}"/>
  <bookViews>
    <workbookView xWindow="0" yWindow="0" windowWidth="20490" windowHeight="6945" xr2:uid="{82350A45-71EF-4F89-8A3D-37FB7F7E17D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F105" i="1"/>
  <c r="D105" i="1"/>
  <c r="C105" i="1"/>
  <c r="C99" i="1"/>
  <c r="D28" i="1"/>
</calcChain>
</file>

<file path=xl/sharedStrings.xml><?xml version="1.0" encoding="utf-8"?>
<sst xmlns="http://schemas.openxmlformats.org/spreadsheetml/2006/main" count="192" uniqueCount="182">
  <si>
    <t>journalItemLine_memo</t>
  </si>
  <si>
    <t>journalItemLine_account</t>
  </si>
  <si>
    <t>journalItemLine_debitAmount</t>
  </si>
  <si>
    <t>journalItemLine_creditAmount</t>
  </si>
  <si>
    <t>11220 - OU</t>
  </si>
  <si>
    <t>CASH &amp; CASH EQUIVALENTS : BANK : Bank BCA (IDR) - OU</t>
  </si>
  <si>
    <t>11290 - OU</t>
  </si>
  <si>
    <t>CASH &amp; CASH EQUIVALENTS : BANK : Reksadana..</t>
  </si>
  <si>
    <t>ASSETS : CROSS ACCOUNT : Cross Account General</t>
  </si>
  <si>
    <t>RECEIVABLES : Work In Progress</t>
  </si>
  <si>
    <t>ASSETS : CROSS ACCOUNT : Cross Account - Assets</t>
  </si>
  <si>
    <t>ASSETS : CROSS ACCOUNT : Cross Account Salary</t>
  </si>
  <si>
    <t>ACCOUNT RECEIVABLE : Accounts Receivables</t>
  </si>
  <si>
    <t>Intercompany Receivable Consolidated : Intercompany Receivable PT. Langit Kreatif Indonesia</t>
  </si>
  <si>
    <t>Intercompany Receivable Consolidated : Intercompany Receivable - PT Rezeki Anak Indonesia</t>
  </si>
  <si>
    <t>Intercompany Receivable Consolidated : Intercompany Receivable PT. Setinggi Langit Kreatif Indonesi</t>
  </si>
  <si>
    <t>ACCOUNT RECEIVABLE : Unbilled Accounts Receivable</t>
  </si>
  <si>
    <t>OTHERS RECEIVABLE</t>
  </si>
  <si>
    <t>ADVANCE : Advance - Employee</t>
  </si>
  <si>
    <t>PREPAID EXPENSES : PREPAID EXPENSES TAXES : Prepaid Tax Article 23</t>
  </si>
  <si>
    <t>PREPAID EXPENSES : PREPAID EXPENSES TAXES : Vat/Witholding In Advance</t>
  </si>
  <si>
    <t>PREPAID EXPENSES : PREPAID EXPENSES TAXES : Prepaid Tax Article 25</t>
  </si>
  <si>
    <t>PREPAID EXPENSES : PREPAID EXPENSES TAXES : Prepaid Tax Article 28 a</t>
  </si>
  <si>
    <t>PREPAID EXPENSES : PREPAID EXPENSES TAXES : PPN MASUKAN</t>
  </si>
  <si>
    <t>PREPAID EXPENSES : PREPAID EXPENSES - : Prepaid Expenses Rent</t>
  </si>
  <si>
    <t>PREPAID EXPENSES : PREPAID EXPENSES - : Prepaid Expenses Parking</t>
  </si>
  <si>
    <t>PREPAID EXPENSES : PREPAID EXPENSES - : Prepaid Expenses Insurance</t>
  </si>
  <si>
    <t>PREPAID EXPENSES : PREPAID EXPENSES - : Prepaid Expenses Others</t>
  </si>
  <si>
    <t>FIXED ASSETS : Asset : Machinery &amp; Office Equipment - Assets- 4 years</t>
  </si>
  <si>
    <t>FIXED ASSETS : Asset : Computer, Printer &amp; Notebook Assets</t>
  </si>
  <si>
    <t>FIXED ASSETS : Accumulated Depreciation : Computer, Printer &amp; Notebook Accumulated Depreciation</t>
  </si>
  <si>
    <t>INVESTMENT : Investment in Subsidiary Companies : Investment in PT. Karya Seru Bersama</t>
  </si>
  <si>
    <t>INVESTMENT : Investment in Subsidiary Companies : Investment in PT. Mitra Maha Meta</t>
  </si>
  <si>
    <t>ACCOUNT PAYABLE : Accounts Payable</t>
  </si>
  <si>
    <t>ACCOUNT PAYABLE : Intercompany Payable : Intercompany Payable PT. Langit Kreatif Indonesia</t>
  </si>
  <si>
    <t>ACCOUNT PAYABLE : Intercompany Payable : Intercompany Payable PT. Angkasa Kreatif Indonesia</t>
  </si>
  <si>
    <t>ACCOUNT PAYABLE : Intercompany Payable : Intercompany Payable PT. Rezeki Anak Indonesia</t>
  </si>
  <si>
    <t>ACCOUNT PAYABLE : Intercompany Payable : Intercompany Payable PT. Setinggi Langit Kreatif Indonesia</t>
  </si>
  <si>
    <t>PPN KELUARAN : VAT Out</t>
  </si>
  <si>
    <t>PPN KELUARAN : Tax Article 23</t>
  </si>
  <si>
    <t>PPN KELUARAN : Tax Article 29</t>
  </si>
  <si>
    <t>PPN KELUARAN : Tax Article 21</t>
  </si>
  <si>
    <t>PPN KELUARAN : Tax Article 4(2)</t>
  </si>
  <si>
    <t>ACCRUED EXPENSES OTHERS : Accrued Employee Social Taxes</t>
  </si>
  <si>
    <t>ACCRUED EXPENSES OTHERS : Accrued THR</t>
  </si>
  <si>
    <t>ACCRUED EXPENSES OTHERS : Accrued Expense Others</t>
  </si>
  <si>
    <t>ACCRUED EXPENSES OTHERS : Accrued Expense Others : Accrued Expense Others - PT. Langit Kreatif Indonesia</t>
  </si>
  <si>
    <t>ACCRUED EXPENSES OTHERS : Accrued Expense Others : Accrued Expense Others - PT. Angkasa Kreatif Indonesia</t>
  </si>
  <si>
    <t>ACCRUED EXPENSES OTHERS : Accrued Expense Others : Accrued Expense Others - PT. Demi Industri Kreatif</t>
  </si>
  <si>
    <t>ACCRUED EXPENSES OTHERS : Accrued Bonus</t>
  </si>
  <si>
    <t>ACCRUED EXPENSES OTHERS : Accrued Outing</t>
  </si>
  <si>
    <t>Accrued Tax Article 21</t>
  </si>
  <si>
    <t>Accrued Tax Articel PPn</t>
  </si>
  <si>
    <t>OTHERS PAYABLE</t>
  </si>
  <si>
    <t>UNEARNED REVENUE</t>
  </si>
  <si>
    <t>EMPLOYEE BENEFIT LIABILITIES</t>
  </si>
  <si>
    <t>CAPITAL : Retained Earnings</t>
  </si>
  <si>
    <t>CAPITAL : Share Capital</t>
  </si>
  <si>
    <t>SALES : Sales -</t>
  </si>
  <si>
    <t>SALES : Sales Discount</t>
  </si>
  <si>
    <t>SALES : Accrued Sales</t>
  </si>
  <si>
    <t>SALES : SaleS Return</t>
  </si>
  <si>
    <t>Interest Earned</t>
  </si>
  <si>
    <t>OTHERS REVENUE : Miscellaneous Incomes</t>
  </si>
  <si>
    <t>INTEREST INCOME : Loan Interest</t>
  </si>
  <si>
    <t>COST OF SALES : Cost Of Sales Sales</t>
  </si>
  <si>
    <t>COST OF SALES : Cost Of Sales Sales : Cost Of Sales Sales - Salaries</t>
  </si>
  <si>
    <t>OPERATIONAL EXPENSES : STAF &amp; RELATED EXPENSES : SALARY : Salaries</t>
  </si>
  <si>
    <t>OPERATIONAL EXPENSES : STAF &amp; RELATED EXPENSES : SALARY : Salaries Intern</t>
  </si>
  <si>
    <t>OPERATIONAL EXPENSES : STAF &amp; RELATED EXPENSES : EMPLOYEE SOCIAL TAXES : Employee Social Taxes JHT &amp; JP</t>
  </si>
  <si>
    <t>OPERATIONAL EXPENSES : STAF &amp; RELATED EXPENSES : EMPLOYEE SOCIAL TAXES : Employee Social Taxes JKK &amp; JKM</t>
  </si>
  <si>
    <t>OPERATIONAL EXPENSES : STAF &amp; RELATED EXPENSES : BPJS KESEHATAN : BPJSKES</t>
  </si>
  <si>
    <t>OPERATIONAL EXPENSES : STAF &amp; RELATED EXPENSES : COMMISION : THR</t>
  </si>
  <si>
    <t>OPERATIONAL EXPENSES : STAF &amp; RELATED EXPENSES : COMMISION : Bonus</t>
  </si>
  <si>
    <t>OPERATIONAL EXPENSES : STAF &amp; RELATED EXPENSES : ALLOWANCE : Meals</t>
  </si>
  <si>
    <t>OPERATIONAL EXPENSES : STAF &amp; RELATED EXPENSES : ALLOWANCE : Travel &amp; Transportation</t>
  </si>
  <si>
    <t>OPERATIONAL EXPENSES : STAF &amp; RELATED EXPENSES : ALLOWANCE : BPJS Kesehatan (Component PPh 21)</t>
  </si>
  <si>
    <t>OPERATIONAL EXPENSES : STAF &amp; RELATED EXPENSES : ALLOWANCE : Medical</t>
  </si>
  <si>
    <t>OPERATIONAL EXPENSES : STAF &amp; RELATED EXPENSES : OTHER ALLOWANCE : Insurance</t>
  </si>
  <si>
    <t>OPERATIONAL EXPENSES : STAF &amp; RELATED EXPENSES : ALLOWANCE : Handphone Allowance</t>
  </si>
  <si>
    <t>OPERATIONAL EXPENSES : STAF &amp; RELATED EXPENSES : OTHER ALLOWANCE : Parking Office</t>
  </si>
  <si>
    <t>OPERATIONAL EXPENSES : ADM &amp; OFFICE EXPENSES : Electricity &amp; Water</t>
  </si>
  <si>
    <t>OPERATIONAL EXPENSES : ADM &amp; OFFICE EXPENSES : Stationary &amp; Printing</t>
  </si>
  <si>
    <t>OPERATIONAL EXPENSES : ADM &amp; OFFICE EXPENSES : Stamp Duties</t>
  </si>
  <si>
    <t>OPERATIONAL EXPENSES : ADM &amp; OFFICE EXPENSES : Postage</t>
  </si>
  <si>
    <t>OPERATIONAL EXPENSES : ADM &amp; OFFICE EXPENSES : Internet</t>
  </si>
  <si>
    <t>OPERATIONAL EXPENSES : ADM &amp; OFFICE EXPENSES : Office Expenses</t>
  </si>
  <si>
    <t>OPERATIONAL EXPENSES : ADM &amp; OFFICE EXPENSES : Office Rent</t>
  </si>
  <si>
    <t>OPERATIONAL EXPENSES : ADM &amp; OFFICE EXPENSES : Software Programme</t>
  </si>
  <si>
    <t>OPERATIONAL EXPENSES : FINANCE AND RELATED EXPENSES : Back Office Expenses</t>
  </si>
  <si>
    <t>OPERATIONAL EXPENSES : ADM &amp; OFFICE EXPENSES : Insurance - Asset</t>
  </si>
  <si>
    <t>OPERATIONAL EXPENSES : FINANCE AND RELATED EXPENSES : Legal and Professional Fees</t>
  </si>
  <si>
    <t>OPERATIONAL EXPENSES : MARKETING AND SALES SUPPORT : Entertainment</t>
  </si>
  <si>
    <t>OPERATIONAL EXPENSES : MARKETING AND SALES SUPPORT : Gift and Sponsorship</t>
  </si>
  <si>
    <t>OPERATIONAL EXPENSES : MARKETING AND SALES SUPPORT : Charitable Contributions</t>
  </si>
  <si>
    <t>OPERATIONAL EXPENSES : STAF &amp; RELATED EXPENSES : ALLOWANCE : CockFight</t>
  </si>
  <si>
    <t>DEPRECIATION EXPENSES : Depreciation Expenses - Comp, Printer &amp; Notebook</t>
  </si>
  <si>
    <t>TAX EXPENSE</t>
  </si>
  <si>
    <t>OTHERS EXPENSES : Bank Charges</t>
  </si>
  <si>
    <t>OTHERS EXPENSES : Miscellaneous Expenses</t>
  </si>
  <si>
    <t>OTHERS EXPENSES : Loss Exchange Rate</t>
  </si>
  <si>
    <t>From TB FCN</t>
  </si>
  <si>
    <t>From TB Netsuite</t>
  </si>
  <si>
    <t>11290 - OU - Reksadana..</t>
  </si>
  <si>
    <t>11220 - OU - Bank BCA (IDR) - OU</t>
  </si>
  <si>
    <t>12101 - Accounts Receivables</t>
  </si>
  <si>
    <t>12120 - Intercompany Receivable PT. Langit Kreatif Indonesia</t>
  </si>
  <si>
    <t>12116 - Intercompany Receivable - PT Rezeki Anak Indonesia</t>
  </si>
  <si>
    <t>12123 - Intercompany Receivable PT. Setinggi Langit Kreatif Indonesi</t>
  </si>
  <si>
    <t>13000 - OTHERS RECEIVABLE</t>
  </si>
  <si>
    <t>14022 - Advance - Employee</t>
  </si>
  <si>
    <t>16311 - Prepaid Tax Article 23</t>
  </si>
  <si>
    <t>16322 - Prepaid Tax Article 25</t>
  </si>
  <si>
    <t>16366 - Prepaid Tax Article 28 a</t>
  </si>
  <si>
    <t>16377 - PPN MASUKAN</t>
  </si>
  <si>
    <t>16130 - Prepaid Expenses Parking</t>
  </si>
  <si>
    <t>16140 - Prepaid Expenses Insurance</t>
  </si>
  <si>
    <t>16150 - Prepaid Expenses Others</t>
  </si>
  <si>
    <t>17155 - Computer, Printer &amp; Notebook Assets</t>
  </si>
  <si>
    <t>17233 - Computer, Printer &amp; Notebook Accumulated Depreciation</t>
  </si>
  <si>
    <t>18119 - Investment in PT. Karya Seru Bersama</t>
  </si>
  <si>
    <t>18116 - Investment in PT. Mitra Maha Meta</t>
  </si>
  <si>
    <t>21100 - Accounts Payable</t>
  </si>
  <si>
    <t>21103 - Intercompany Payable PT. Langit Kreatif Indonesia</t>
  </si>
  <si>
    <t>21107 - Intercompany Payable PT. Angkasa Kreatif Indonesia</t>
  </si>
  <si>
    <t>21113 - Intercompany Payable PT. Rezeki Anak Indonesia</t>
  </si>
  <si>
    <t>21118 - Intercompany Payable PT. Setinggi Langit Kreatif Indonesia</t>
  </si>
  <si>
    <t>22701 - VAT Out</t>
  </si>
  <si>
    <t>22100 - Tax Article 23</t>
  </si>
  <si>
    <t>22400 - Tax Article 21</t>
  </si>
  <si>
    <t>22500 - Tax Article 4(2)</t>
  </si>
  <si>
    <t>23006 - Accrued Employee Social Taxes</t>
  </si>
  <si>
    <t>23002 - Accrued Expense Others</t>
  </si>
  <si>
    <t>27112 - Accrued Expense Others - PT. Langit Kreatif Indonesia</t>
  </si>
  <si>
    <t>27111 - Accrued Expense Others - PT. Angkasa Kreatif Indonesia</t>
  </si>
  <si>
    <t>23004 - Accrued Bonus</t>
  </si>
  <si>
    <t>22900 - Accrued Tax Article 21</t>
  </si>
  <si>
    <t>26500 - EMPLOYEE BENEFIT LIABILITIES</t>
  </si>
  <si>
    <t>32100 - Retained Earnings</t>
  </si>
  <si>
    <t>34100 - Share Capital</t>
  </si>
  <si>
    <t>40011 - Sales -</t>
  </si>
  <si>
    <t>40014 - SaleS Return</t>
  </si>
  <si>
    <t>71340 - Interest Earned</t>
  </si>
  <si>
    <t>71144 - Miscellaneous Incomes</t>
  </si>
  <si>
    <t>71210 - Loan Interest</t>
  </si>
  <si>
    <t>51210 - Cost Of Sales Sales</t>
  </si>
  <si>
    <t>51510 - Cost Of Sales Sales - Salaries</t>
  </si>
  <si>
    <t>61211 - Salaries</t>
  </si>
  <si>
    <t>61222 - Salaries Intern</t>
  </si>
  <si>
    <t>61110 - Employee Social Taxes JHT &amp; JP</t>
  </si>
  <si>
    <t>61111 - Employee Social Taxes JKK &amp; JKM</t>
  </si>
  <si>
    <t>61311 - BPJSKES</t>
  </si>
  <si>
    <t>61422 - THR</t>
  </si>
  <si>
    <t>61433 - Bonus</t>
  </si>
  <si>
    <t>61511 - Meals</t>
  </si>
  <si>
    <t>61522 - Travel &amp; Transportation</t>
  </si>
  <si>
    <t>61310 - BPJS Kesehatan (Component PPh 21)</t>
  </si>
  <si>
    <t>61555 - Medical</t>
  </si>
  <si>
    <t>61633 - Insurance</t>
  </si>
  <si>
    <t>61612 - Handphone Allowance</t>
  </si>
  <si>
    <t>61655 - STAF &amp; RELATED EXPENSES : OTHER ALLOWANCE : Parking Office</t>
  </si>
  <si>
    <t>61705 - Electricity &amp; Water</t>
  </si>
  <si>
    <t>61708 - Stationary &amp; Printing</t>
  </si>
  <si>
    <t>61709 - Stamp Duties</t>
  </si>
  <si>
    <t>61710 - Postage</t>
  </si>
  <si>
    <t>61703 - Internet</t>
  </si>
  <si>
    <t>61714 - Office Expenses</t>
  </si>
  <si>
    <t>61715 - Office Rent</t>
  </si>
  <si>
    <t>61707 - Software Programme</t>
  </si>
  <si>
    <t>61822 - Back Office Expenses</t>
  </si>
  <si>
    <t>61634 - Insurance - Asset</t>
  </si>
  <si>
    <t>61811 - Legal and Professional Fees</t>
  </si>
  <si>
    <t>61922 - Entertainment</t>
  </si>
  <si>
    <t>61933 - Gift and Sponsorship</t>
  </si>
  <si>
    <t>61966 - Charitable Contributions</t>
  </si>
  <si>
    <t>61533 - CockFight</t>
  </si>
  <si>
    <t>65055 - Depreciation Expenses - Comp, Printer &amp; Notebook</t>
  </si>
  <si>
    <t>66011 - TAX EXPENSE</t>
  </si>
  <si>
    <t>72111 - Bank Charges</t>
  </si>
  <si>
    <t>72120 - Miscellaneous Expenses</t>
  </si>
  <si>
    <t>72127 - Loss Exchange Rate</t>
  </si>
  <si>
    <t>40013 - Sales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</si>
</sst>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65" formatCode="&quot;Rp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4" fillId="0" borderId="0" xfId="2" applyFont="1"/>
    <xf numFmtId="0" fontId="2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0" fillId="0" borderId="0" xfId="0" applyAlignment="1">
      <alignment horizontal="center"/>
    </xf>
    <xf numFmtId="164" fontId="2" fillId="0" borderId="0" xfId="1" applyNumberFormat="1" applyFont="1"/>
    <xf numFmtId="164" fontId="5" fillId="0" borderId="0" xfId="1" applyNumberFormat="1" applyFont="1"/>
    <xf numFmtId="164" fontId="0" fillId="0" borderId="0" xfId="1" applyNumberFormat="1" applyFont="1"/>
    <xf numFmtId="164" fontId="2" fillId="0" borderId="0" xfId="2" applyNumberFormat="1" applyFont="1"/>
    <xf numFmtId="164" fontId="5" fillId="0" borderId="0" xfId="2" applyNumberFormat="1" applyFont="1"/>
    <xf numFmtId="164" fontId="0" fillId="0" borderId="0" xfId="0" applyNumberFormat="1"/>
    <xf numFmtId="0" fontId="6" fillId="0" borderId="0" xfId="0" applyFont="1" applyBorder="1" applyAlignment="1">
      <alignment horizontal="left" indent="2"/>
    </xf>
    <xf numFmtId="165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indent="3"/>
    </xf>
    <xf numFmtId="165" fontId="0" fillId="0" borderId="0" xfId="0" applyNumberFormat="1"/>
  </cellXfs>
  <cellStyles count="3">
    <cellStyle name="Comma" xfId="1" builtinId="3"/>
    <cellStyle name="Normal" xfId="0" builtinId="0"/>
    <cellStyle name="Normal 4" xfId="2" xr:uid="{6844E491-9DAA-4F72-8533-F0846AE6AC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BC5F-6737-430D-8D6A-F85BA7EBDD3E}">
  <dimension ref="A1:H105"/>
  <sheetViews>
    <sheetView tabSelected="1" topLeftCell="C91" workbookViewId="0">
      <selection activeCell="G106" sqref="G106"/>
    </sheetView>
  </sheetViews>
  <sheetFormatPr defaultRowHeight="15" x14ac:dyDescent="0.25"/>
  <cols>
    <col min="1" max="1" width="22.28515625" bestFit="1" customWidth="1"/>
    <col min="2" max="2" width="104.42578125" bestFit="1" customWidth="1"/>
    <col min="3" max="3" width="28.5703125" style="8" bestFit="1" customWidth="1"/>
    <col min="4" max="4" width="30.5703125" style="11" bestFit="1" customWidth="1"/>
    <col min="6" max="6" width="28.5703125" bestFit="1" customWidth="1"/>
    <col min="7" max="7" width="29" bestFit="1" customWidth="1"/>
  </cols>
  <sheetData>
    <row r="1" spans="1:8" x14ac:dyDescent="0.25">
      <c r="A1" s="5" t="s">
        <v>101</v>
      </c>
      <c r="B1" s="5"/>
      <c r="C1" s="5"/>
      <c r="D1" s="5"/>
      <c r="E1" s="5" t="s">
        <v>102</v>
      </c>
      <c r="F1" s="5"/>
      <c r="G1" s="5"/>
      <c r="H1" s="5"/>
    </row>
    <row r="2" spans="1:8" x14ac:dyDescent="0.25">
      <c r="A2" s="1" t="s">
        <v>0</v>
      </c>
      <c r="B2" s="2" t="s">
        <v>1</v>
      </c>
      <c r="C2" s="6" t="s">
        <v>2</v>
      </c>
      <c r="D2" s="9" t="s">
        <v>3</v>
      </c>
      <c r="E2" s="2" t="s">
        <v>1</v>
      </c>
      <c r="F2" s="2" t="s">
        <v>2</v>
      </c>
      <c r="G2" s="2" t="s">
        <v>3</v>
      </c>
    </row>
    <row r="3" spans="1:8" x14ac:dyDescent="0.25">
      <c r="A3" s="3" t="s">
        <v>4</v>
      </c>
      <c r="B3" s="3" t="s">
        <v>5</v>
      </c>
      <c r="C3" s="7">
        <v>633620627.01574004</v>
      </c>
      <c r="D3" s="10">
        <v>0</v>
      </c>
      <c r="E3" s="12" t="s">
        <v>104</v>
      </c>
      <c r="F3" s="13">
        <v>633620627</v>
      </c>
    </row>
    <row r="4" spans="1:8" x14ac:dyDescent="0.25">
      <c r="A4" s="3" t="s">
        <v>6</v>
      </c>
      <c r="B4" s="3" t="s">
        <v>7</v>
      </c>
      <c r="C4" s="7">
        <v>1000000</v>
      </c>
      <c r="D4" s="10">
        <v>0</v>
      </c>
      <c r="E4" s="12" t="s">
        <v>103</v>
      </c>
      <c r="F4" s="13">
        <v>11000000</v>
      </c>
    </row>
    <row r="5" spans="1:8" x14ac:dyDescent="0.25">
      <c r="A5" s="3">
        <v>11310</v>
      </c>
      <c r="B5" s="3" t="s">
        <v>8</v>
      </c>
      <c r="C5" s="7">
        <v>0</v>
      </c>
      <c r="D5" s="10">
        <v>0</v>
      </c>
    </row>
    <row r="6" spans="1:8" x14ac:dyDescent="0.25">
      <c r="A6" s="3">
        <v>12011</v>
      </c>
      <c r="B6" s="3" t="s">
        <v>9</v>
      </c>
      <c r="C6" s="7">
        <v>0</v>
      </c>
      <c r="D6" s="10">
        <v>0</v>
      </c>
    </row>
    <row r="7" spans="1:8" x14ac:dyDescent="0.25">
      <c r="A7" s="3">
        <v>11402</v>
      </c>
      <c r="B7" s="3" t="s">
        <v>10</v>
      </c>
      <c r="C7" s="7">
        <v>0</v>
      </c>
      <c r="D7" s="10">
        <v>0</v>
      </c>
    </row>
    <row r="8" spans="1:8" x14ac:dyDescent="0.25">
      <c r="A8" s="3">
        <v>11405</v>
      </c>
      <c r="B8" s="3" t="s">
        <v>11</v>
      </c>
      <c r="C8" s="7">
        <v>0</v>
      </c>
      <c r="D8" s="10">
        <v>0</v>
      </c>
    </row>
    <row r="9" spans="1:8" x14ac:dyDescent="0.25">
      <c r="A9" s="3">
        <v>12101</v>
      </c>
      <c r="B9" s="3" t="s">
        <v>12</v>
      </c>
      <c r="C9" s="7">
        <v>1670116662.562</v>
      </c>
      <c r="D9" s="10">
        <v>0</v>
      </c>
      <c r="E9" s="14" t="s">
        <v>105</v>
      </c>
      <c r="F9" s="13">
        <v>1670116664.5599999</v>
      </c>
    </row>
    <row r="10" spans="1:8" x14ac:dyDescent="0.25">
      <c r="A10" s="3">
        <v>12120</v>
      </c>
      <c r="B10" s="3" t="s">
        <v>13</v>
      </c>
      <c r="C10" s="7">
        <v>22200000</v>
      </c>
      <c r="D10" s="10">
        <v>0</v>
      </c>
      <c r="E10" s="14" t="s">
        <v>106</v>
      </c>
      <c r="F10" s="13">
        <v>22200000</v>
      </c>
    </row>
    <row r="11" spans="1:8" x14ac:dyDescent="0.25">
      <c r="A11" s="3">
        <v>12116</v>
      </c>
      <c r="B11" s="3" t="s">
        <v>14</v>
      </c>
      <c r="C11" s="7">
        <v>20917339</v>
      </c>
      <c r="D11" s="10">
        <v>0</v>
      </c>
      <c r="E11" s="14" t="s">
        <v>107</v>
      </c>
      <c r="F11" s="13">
        <v>20917337</v>
      </c>
    </row>
    <row r="12" spans="1:8" x14ac:dyDescent="0.25">
      <c r="A12" s="3">
        <v>12123</v>
      </c>
      <c r="B12" s="3" t="s">
        <v>15</v>
      </c>
      <c r="C12" s="7">
        <v>215909890</v>
      </c>
      <c r="D12" s="10">
        <v>0</v>
      </c>
      <c r="E12" s="14" t="s">
        <v>108</v>
      </c>
      <c r="F12" s="13">
        <v>215909890</v>
      </c>
    </row>
    <row r="13" spans="1:8" x14ac:dyDescent="0.25">
      <c r="A13" s="3">
        <v>12102</v>
      </c>
      <c r="B13" s="3" t="s">
        <v>16</v>
      </c>
      <c r="C13" s="7">
        <v>0</v>
      </c>
      <c r="D13" s="10">
        <v>0</v>
      </c>
    </row>
    <row r="14" spans="1:8" x14ac:dyDescent="0.25">
      <c r="A14" s="3">
        <v>13000</v>
      </c>
      <c r="B14" s="3" t="s">
        <v>17</v>
      </c>
      <c r="C14" s="7">
        <v>857071</v>
      </c>
      <c r="D14" s="10">
        <v>0</v>
      </c>
      <c r="E14" s="14" t="s">
        <v>109</v>
      </c>
      <c r="F14" s="13">
        <v>857071</v>
      </c>
    </row>
    <row r="15" spans="1:8" x14ac:dyDescent="0.25">
      <c r="A15" s="3" t="s">
        <v>6</v>
      </c>
      <c r="B15" s="3" t="s">
        <v>7</v>
      </c>
      <c r="C15" s="7">
        <v>10000000</v>
      </c>
      <c r="D15" s="10">
        <v>0</v>
      </c>
    </row>
    <row r="16" spans="1:8" x14ac:dyDescent="0.25">
      <c r="A16" s="3">
        <v>14022</v>
      </c>
      <c r="B16" s="3" t="s">
        <v>18</v>
      </c>
      <c r="C16" s="7">
        <v>9333336</v>
      </c>
      <c r="D16" s="10">
        <v>0</v>
      </c>
      <c r="E16" s="14" t="s">
        <v>110</v>
      </c>
      <c r="F16" s="13">
        <v>9333336</v>
      </c>
    </row>
    <row r="17" spans="1:7" x14ac:dyDescent="0.25">
      <c r="A17" s="3">
        <v>16311</v>
      </c>
      <c r="B17" s="3" t="s">
        <v>19</v>
      </c>
      <c r="C17" s="7">
        <v>63104541.533600003</v>
      </c>
      <c r="D17" s="10">
        <v>0</v>
      </c>
      <c r="E17" s="12" t="s">
        <v>111</v>
      </c>
      <c r="F17" s="13">
        <v>63104542</v>
      </c>
    </row>
    <row r="18" spans="1:7" x14ac:dyDescent="0.25">
      <c r="A18" s="3">
        <v>16388</v>
      </c>
      <c r="B18" s="3" t="s">
        <v>20</v>
      </c>
      <c r="C18" s="7">
        <v>0</v>
      </c>
      <c r="D18" s="10">
        <v>0</v>
      </c>
    </row>
    <row r="19" spans="1:7" x14ac:dyDescent="0.25">
      <c r="A19" s="3">
        <v>16322</v>
      </c>
      <c r="B19" s="3" t="s">
        <v>21</v>
      </c>
      <c r="C19" s="7">
        <v>69820</v>
      </c>
      <c r="D19" s="10">
        <v>0</v>
      </c>
      <c r="E19" s="12" t="s">
        <v>112</v>
      </c>
      <c r="F19" s="13">
        <v>69820</v>
      </c>
    </row>
    <row r="20" spans="1:7" x14ac:dyDescent="0.25">
      <c r="A20" s="3">
        <v>16366</v>
      </c>
      <c r="B20" s="3" t="s">
        <v>22</v>
      </c>
      <c r="C20" s="7">
        <v>361655819</v>
      </c>
      <c r="D20" s="10">
        <v>0</v>
      </c>
      <c r="E20" s="12" t="s">
        <v>113</v>
      </c>
      <c r="F20" s="13">
        <v>361655819</v>
      </c>
    </row>
    <row r="21" spans="1:7" x14ac:dyDescent="0.25">
      <c r="A21" s="3">
        <v>16377</v>
      </c>
      <c r="B21" s="3" t="s">
        <v>23</v>
      </c>
      <c r="C21" s="7">
        <v>129082750.97400001</v>
      </c>
      <c r="D21" s="10">
        <v>0</v>
      </c>
      <c r="E21" s="12" t="s">
        <v>114</v>
      </c>
      <c r="F21" s="13">
        <v>129082751</v>
      </c>
    </row>
    <row r="22" spans="1:7" x14ac:dyDescent="0.25">
      <c r="A22" s="3">
        <v>16120</v>
      </c>
      <c r="B22" s="3" t="s">
        <v>24</v>
      </c>
      <c r="C22" s="7">
        <v>0</v>
      </c>
      <c r="D22" s="10">
        <v>0</v>
      </c>
    </row>
    <row r="23" spans="1:7" x14ac:dyDescent="0.25">
      <c r="A23" s="3">
        <v>16130</v>
      </c>
      <c r="B23" s="3" t="s">
        <v>25</v>
      </c>
      <c r="C23" s="7">
        <v>11108335</v>
      </c>
      <c r="D23" s="10">
        <v>0</v>
      </c>
      <c r="E23" s="12" t="s">
        <v>115</v>
      </c>
      <c r="F23" s="13">
        <v>11108335</v>
      </c>
    </row>
    <row r="24" spans="1:7" x14ac:dyDescent="0.25">
      <c r="A24" s="3">
        <v>16140</v>
      </c>
      <c r="B24" s="3" t="s">
        <v>26</v>
      </c>
      <c r="C24" s="7">
        <v>106873.966</v>
      </c>
      <c r="D24" s="10">
        <v>0</v>
      </c>
      <c r="E24" s="12" t="s">
        <v>116</v>
      </c>
      <c r="F24" s="13">
        <v>106874</v>
      </c>
    </row>
    <row r="25" spans="1:7" x14ac:dyDescent="0.25">
      <c r="A25" s="3">
        <v>16150</v>
      </c>
      <c r="B25" s="3" t="s">
        <v>27</v>
      </c>
      <c r="C25" s="7">
        <v>235285090.72999999</v>
      </c>
      <c r="D25" s="10">
        <v>0</v>
      </c>
      <c r="E25" s="12" t="s">
        <v>117</v>
      </c>
      <c r="F25" s="13">
        <v>235285091</v>
      </c>
    </row>
    <row r="26" spans="1:7" x14ac:dyDescent="0.25">
      <c r="A26" s="3">
        <v>17133</v>
      </c>
      <c r="B26" s="3" t="s">
        <v>28</v>
      </c>
      <c r="C26" s="7">
        <v>0</v>
      </c>
      <c r="D26" s="10">
        <v>0</v>
      </c>
    </row>
    <row r="27" spans="1:7" x14ac:dyDescent="0.25">
      <c r="A27" s="3">
        <v>17155</v>
      </c>
      <c r="B27" s="3" t="s">
        <v>29</v>
      </c>
      <c r="C27" s="7">
        <v>496266874</v>
      </c>
      <c r="D27" s="10">
        <v>0</v>
      </c>
      <c r="E27" s="12" t="s">
        <v>118</v>
      </c>
      <c r="F27" s="13">
        <v>496266874</v>
      </c>
    </row>
    <row r="28" spans="1:7" x14ac:dyDescent="0.25">
      <c r="A28" s="3">
        <v>17233</v>
      </c>
      <c r="B28" s="3" t="s">
        <v>30</v>
      </c>
      <c r="C28" s="7">
        <v>0</v>
      </c>
      <c r="D28" s="10">
        <f>199567047.333323+330100</f>
        <v>199897147.333323</v>
      </c>
      <c r="E28" s="12" t="s">
        <v>119</v>
      </c>
      <c r="F28" s="13"/>
      <c r="G28" s="13">
        <v>199897147</v>
      </c>
    </row>
    <row r="29" spans="1:7" x14ac:dyDescent="0.25">
      <c r="A29" s="3">
        <v>18119</v>
      </c>
      <c r="B29" s="3" t="s">
        <v>31</v>
      </c>
      <c r="C29" s="7">
        <v>859673574</v>
      </c>
      <c r="D29" s="10">
        <v>0</v>
      </c>
      <c r="E29" s="12" t="s">
        <v>120</v>
      </c>
      <c r="F29" s="13">
        <v>859673574</v>
      </c>
    </row>
    <row r="30" spans="1:7" x14ac:dyDescent="0.25">
      <c r="A30" s="3">
        <v>18116</v>
      </c>
      <c r="B30" s="4" t="s">
        <v>32</v>
      </c>
      <c r="C30" s="7">
        <v>100000000</v>
      </c>
      <c r="D30" s="10">
        <v>0</v>
      </c>
      <c r="E30" s="12" t="s">
        <v>121</v>
      </c>
      <c r="F30" s="13">
        <v>100000000</v>
      </c>
    </row>
    <row r="31" spans="1:7" x14ac:dyDescent="0.25">
      <c r="A31" s="3">
        <v>21100</v>
      </c>
      <c r="B31" s="3" t="s">
        <v>33</v>
      </c>
      <c r="C31" s="7">
        <v>0</v>
      </c>
      <c r="D31" s="10">
        <v>1080899328.395</v>
      </c>
      <c r="E31" s="14" t="s">
        <v>122</v>
      </c>
      <c r="F31" s="13"/>
      <c r="G31" s="13">
        <v>1080899328.4000001</v>
      </c>
    </row>
    <row r="32" spans="1:7" x14ac:dyDescent="0.25">
      <c r="A32" s="3">
        <v>21103</v>
      </c>
      <c r="B32" s="3" t="s">
        <v>34</v>
      </c>
      <c r="C32" s="7">
        <v>0</v>
      </c>
      <c r="D32" s="10">
        <v>5988133</v>
      </c>
      <c r="E32" s="12" t="s">
        <v>123</v>
      </c>
      <c r="F32" s="13"/>
      <c r="G32" s="13">
        <v>5988133</v>
      </c>
    </row>
    <row r="33" spans="1:7" x14ac:dyDescent="0.25">
      <c r="A33" s="3">
        <v>21107</v>
      </c>
      <c r="B33" s="3" t="s">
        <v>35</v>
      </c>
      <c r="C33" s="7">
        <v>0</v>
      </c>
      <c r="D33" s="10">
        <v>1422645</v>
      </c>
      <c r="E33" s="12" t="s">
        <v>124</v>
      </c>
      <c r="F33" s="13"/>
      <c r="G33" s="13">
        <v>1422645</v>
      </c>
    </row>
    <row r="34" spans="1:7" x14ac:dyDescent="0.25">
      <c r="A34" s="3">
        <v>21113</v>
      </c>
      <c r="B34" s="3" t="s">
        <v>36</v>
      </c>
      <c r="C34" s="7">
        <v>0</v>
      </c>
      <c r="D34" s="10">
        <v>68048469</v>
      </c>
      <c r="E34" s="12" t="s">
        <v>125</v>
      </c>
      <c r="F34" s="13"/>
      <c r="G34" s="13">
        <v>68048469</v>
      </c>
    </row>
    <row r="35" spans="1:7" x14ac:dyDescent="0.25">
      <c r="A35" s="3">
        <v>21118</v>
      </c>
      <c r="B35" s="3" t="s">
        <v>37</v>
      </c>
      <c r="C35" s="7">
        <v>0</v>
      </c>
      <c r="D35" s="10">
        <v>125080523</v>
      </c>
      <c r="E35" s="12" t="s">
        <v>126</v>
      </c>
      <c r="F35" s="13"/>
      <c r="G35" s="13">
        <v>125080523</v>
      </c>
    </row>
    <row r="36" spans="1:7" x14ac:dyDescent="0.25">
      <c r="A36" s="3">
        <v>22701</v>
      </c>
      <c r="B36" s="3" t="s">
        <v>38</v>
      </c>
      <c r="C36" s="7">
        <v>0</v>
      </c>
      <c r="D36" s="10">
        <v>157760183.13231999</v>
      </c>
      <c r="E36" s="14" t="s">
        <v>127</v>
      </c>
      <c r="F36" s="13"/>
      <c r="G36" s="13">
        <v>157760183</v>
      </c>
    </row>
    <row r="37" spans="1:7" x14ac:dyDescent="0.25">
      <c r="A37" s="3">
        <v>22100</v>
      </c>
      <c r="B37" s="3" t="s">
        <v>39</v>
      </c>
      <c r="C37" s="7">
        <v>0</v>
      </c>
      <c r="D37" s="10">
        <v>22298908.033</v>
      </c>
      <c r="E37" s="14" t="s">
        <v>128</v>
      </c>
      <c r="F37" s="13"/>
      <c r="G37" s="13">
        <v>22298908</v>
      </c>
    </row>
    <row r="38" spans="1:7" x14ac:dyDescent="0.25">
      <c r="A38" s="3">
        <v>22300</v>
      </c>
      <c r="B38" s="3" t="s">
        <v>40</v>
      </c>
      <c r="C38" s="7">
        <v>0</v>
      </c>
      <c r="D38" s="10">
        <v>0</v>
      </c>
    </row>
    <row r="39" spans="1:7" x14ac:dyDescent="0.25">
      <c r="A39" s="3">
        <v>22400</v>
      </c>
      <c r="B39" s="3" t="s">
        <v>41</v>
      </c>
      <c r="C39" s="7">
        <v>0</v>
      </c>
      <c r="D39" s="10">
        <v>381617.90324999997</v>
      </c>
      <c r="E39" s="14" t="s">
        <v>129</v>
      </c>
      <c r="F39" s="13"/>
      <c r="G39" s="13">
        <v>381617</v>
      </c>
    </row>
    <row r="40" spans="1:7" x14ac:dyDescent="0.25">
      <c r="A40" s="3">
        <v>22500</v>
      </c>
      <c r="B40" s="3" t="s">
        <v>42</v>
      </c>
      <c r="C40" s="7">
        <v>0</v>
      </c>
      <c r="D40" s="10">
        <v>465997.69900000002</v>
      </c>
      <c r="E40" s="14" t="s">
        <v>130</v>
      </c>
      <c r="F40" s="13"/>
      <c r="G40" s="13">
        <v>465997</v>
      </c>
    </row>
    <row r="41" spans="1:7" x14ac:dyDescent="0.25">
      <c r="A41" s="3">
        <v>23006</v>
      </c>
      <c r="B41" s="3" t="s">
        <v>43</v>
      </c>
      <c r="C41" s="7">
        <v>0</v>
      </c>
      <c r="D41" s="10">
        <v>20007072</v>
      </c>
      <c r="E41" s="14" t="s">
        <v>131</v>
      </c>
      <c r="F41" s="13"/>
      <c r="G41" s="13">
        <v>20007072</v>
      </c>
    </row>
    <row r="42" spans="1:7" x14ac:dyDescent="0.25">
      <c r="A42" s="3">
        <v>23007</v>
      </c>
      <c r="B42" s="3" t="s">
        <v>44</v>
      </c>
      <c r="C42" s="7">
        <v>0</v>
      </c>
      <c r="D42" s="10">
        <v>0</v>
      </c>
    </row>
    <row r="43" spans="1:7" x14ac:dyDescent="0.25">
      <c r="A43" s="3">
        <v>23002</v>
      </c>
      <c r="B43" s="3" t="s">
        <v>45</v>
      </c>
      <c r="C43" s="7">
        <v>0</v>
      </c>
      <c r="D43" s="10">
        <v>142745062.66</v>
      </c>
      <c r="E43" s="12" t="s">
        <v>132</v>
      </c>
      <c r="F43" s="13"/>
      <c r="G43" s="13">
        <v>142926395</v>
      </c>
    </row>
    <row r="44" spans="1:7" x14ac:dyDescent="0.25">
      <c r="A44" s="3">
        <v>27112</v>
      </c>
      <c r="B44" s="4" t="s">
        <v>46</v>
      </c>
      <c r="C44" s="7">
        <v>0</v>
      </c>
      <c r="D44" s="10">
        <v>3038323</v>
      </c>
      <c r="E44" s="12" t="s">
        <v>133</v>
      </c>
      <c r="F44" s="13"/>
      <c r="G44" s="13">
        <v>3038323</v>
      </c>
    </row>
    <row r="45" spans="1:7" x14ac:dyDescent="0.25">
      <c r="A45" s="3">
        <v>27111</v>
      </c>
      <c r="B45" s="4" t="s">
        <v>47</v>
      </c>
      <c r="C45" s="7">
        <v>0</v>
      </c>
      <c r="D45" s="10">
        <v>347850</v>
      </c>
      <c r="E45" s="12" t="s">
        <v>134</v>
      </c>
      <c r="F45" s="13"/>
      <c r="G45" s="13">
        <v>347850</v>
      </c>
    </row>
    <row r="46" spans="1:7" x14ac:dyDescent="0.25">
      <c r="A46" s="3">
        <v>27122</v>
      </c>
      <c r="B46" s="3" t="s">
        <v>48</v>
      </c>
      <c r="C46" s="7">
        <v>0</v>
      </c>
      <c r="D46" s="10">
        <v>0</v>
      </c>
    </row>
    <row r="47" spans="1:7" x14ac:dyDescent="0.25">
      <c r="A47" s="3">
        <v>23002</v>
      </c>
      <c r="B47" s="3" t="s">
        <v>45</v>
      </c>
      <c r="C47" s="7">
        <v>0</v>
      </c>
      <c r="D47" s="10">
        <v>181333</v>
      </c>
    </row>
    <row r="48" spans="1:7" x14ac:dyDescent="0.25">
      <c r="A48" s="3">
        <v>23004</v>
      </c>
      <c r="B48" s="3" t="s">
        <v>49</v>
      </c>
      <c r="C48" s="7">
        <v>0</v>
      </c>
      <c r="D48" s="10">
        <v>91624845</v>
      </c>
      <c r="E48" s="14" t="s">
        <v>135</v>
      </c>
      <c r="F48" s="13"/>
      <c r="G48" s="13">
        <v>91624845</v>
      </c>
    </row>
    <row r="49" spans="1:7" x14ac:dyDescent="0.25">
      <c r="A49" s="3">
        <v>23005</v>
      </c>
      <c r="B49" s="3" t="s">
        <v>50</v>
      </c>
      <c r="C49" s="7">
        <v>0</v>
      </c>
      <c r="D49" s="10">
        <v>0</v>
      </c>
    </row>
    <row r="50" spans="1:7" x14ac:dyDescent="0.25">
      <c r="A50" s="3">
        <v>22900</v>
      </c>
      <c r="B50" s="3" t="s">
        <v>51</v>
      </c>
      <c r="C50" s="7">
        <v>0</v>
      </c>
      <c r="D50" s="10">
        <v>20074807</v>
      </c>
      <c r="E50" s="15" t="s">
        <v>136</v>
      </c>
      <c r="F50" s="13"/>
      <c r="G50" s="13">
        <v>20074807</v>
      </c>
    </row>
    <row r="51" spans="1:7" x14ac:dyDescent="0.25">
      <c r="A51" s="3">
        <v>22800</v>
      </c>
      <c r="B51" s="3" t="s">
        <v>52</v>
      </c>
      <c r="C51" s="7">
        <v>0</v>
      </c>
      <c r="D51" s="10">
        <v>0</v>
      </c>
    </row>
    <row r="52" spans="1:7" x14ac:dyDescent="0.25">
      <c r="A52" s="3">
        <v>25000</v>
      </c>
      <c r="B52" s="3" t="s">
        <v>53</v>
      </c>
      <c r="C52" s="7">
        <v>0</v>
      </c>
      <c r="D52" s="10">
        <v>0</v>
      </c>
    </row>
    <row r="53" spans="1:7" x14ac:dyDescent="0.25">
      <c r="A53" s="3">
        <v>26000</v>
      </c>
      <c r="B53" s="3" t="s">
        <v>54</v>
      </c>
      <c r="C53" s="7">
        <v>0</v>
      </c>
      <c r="D53" s="10">
        <v>0</v>
      </c>
    </row>
    <row r="54" spans="1:7" x14ac:dyDescent="0.25">
      <c r="A54" s="3">
        <v>26500</v>
      </c>
      <c r="B54" s="3" t="s">
        <v>55</v>
      </c>
      <c r="C54" s="7">
        <v>0</v>
      </c>
      <c r="D54" s="10">
        <v>28895000</v>
      </c>
      <c r="E54" s="15" t="s">
        <v>137</v>
      </c>
      <c r="F54" s="13"/>
      <c r="G54" s="13">
        <v>28895000</v>
      </c>
    </row>
    <row r="55" spans="1:7" x14ac:dyDescent="0.25">
      <c r="A55" s="3">
        <v>32100</v>
      </c>
      <c r="B55" s="3" t="s">
        <v>56</v>
      </c>
      <c r="C55" s="7">
        <v>0</v>
      </c>
      <c r="D55" s="10">
        <v>4067659728.4831181</v>
      </c>
      <c r="E55" s="14" t="s">
        <v>138</v>
      </c>
      <c r="F55" s="13"/>
      <c r="G55" s="13">
        <v>4067659728</v>
      </c>
    </row>
    <row r="56" spans="1:7" x14ac:dyDescent="0.25">
      <c r="A56" s="3">
        <v>34100</v>
      </c>
      <c r="B56" s="3" t="s">
        <v>57</v>
      </c>
      <c r="C56" s="7">
        <v>0</v>
      </c>
      <c r="D56" s="10">
        <v>399000000</v>
      </c>
      <c r="E56" s="14" t="s">
        <v>139</v>
      </c>
      <c r="F56" s="13"/>
      <c r="G56" s="13">
        <v>399000000</v>
      </c>
    </row>
    <row r="57" spans="1:7" x14ac:dyDescent="0.25">
      <c r="A57" s="3">
        <v>40011</v>
      </c>
      <c r="B57" s="3" t="s">
        <v>58</v>
      </c>
      <c r="C57" s="7">
        <v>0</v>
      </c>
      <c r="D57" s="10">
        <v>1275787241</v>
      </c>
      <c r="E57" s="12" t="s">
        <v>140</v>
      </c>
      <c r="F57" s="13"/>
      <c r="G57" s="13">
        <v>7143163259</v>
      </c>
    </row>
    <row r="58" spans="1:7" x14ac:dyDescent="0.25">
      <c r="A58" s="3">
        <v>40013</v>
      </c>
      <c r="B58" s="3" t="s">
        <v>59</v>
      </c>
      <c r="C58" s="7">
        <v>10114227</v>
      </c>
      <c r="D58" s="10">
        <v>0</v>
      </c>
      <c r="E58" s="14" t="s">
        <v>181</v>
      </c>
      <c r="F58" s="13">
        <v>10114227</v>
      </c>
    </row>
    <row r="59" spans="1:7" x14ac:dyDescent="0.25">
      <c r="A59" s="3">
        <v>40012</v>
      </c>
      <c r="B59" s="3" t="s">
        <v>60</v>
      </c>
      <c r="C59" s="7">
        <v>0</v>
      </c>
      <c r="D59" s="10">
        <v>0</v>
      </c>
    </row>
    <row r="60" spans="1:7" x14ac:dyDescent="0.25">
      <c r="A60" s="3">
        <v>40011</v>
      </c>
      <c r="B60" s="3" t="s">
        <v>58</v>
      </c>
      <c r="C60" s="7">
        <v>0</v>
      </c>
      <c r="D60" s="10">
        <v>5733328796.1999998</v>
      </c>
    </row>
    <row r="61" spans="1:7" x14ac:dyDescent="0.25">
      <c r="A61" s="3">
        <v>40011</v>
      </c>
      <c r="B61" s="3" t="s">
        <v>58</v>
      </c>
      <c r="C61" s="7">
        <v>0</v>
      </c>
      <c r="D61" s="10">
        <v>134047222</v>
      </c>
    </row>
    <row r="62" spans="1:7" x14ac:dyDescent="0.25">
      <c r="A62" s="3">
        <v>40014</v>
      </c>
      <c r="B62" s="3" t="s">
        <v>61</v>
      </c>
      <c r="C62" s="7">
        <v>30338000</v>
      </c>
      <c r="D62" s="10">
        <v>0</v>
      </c>
      <c r="E62" s="14" t="s">
        <v>141</v>
      </c>
      <c r="F62" s="13">
        <v>30338000</v>
      </c>
    </row>
    <row r="63" spans="1:7" x14ac:dyDescent="0.25">
      <c r="A63" s="3">
        <v>71340</v>
      </c>
      <c r="B63" s="3" t="s">
        <v>62</v>
      </c>
      <c r="C63" s="7">
        <v>0</v>
      </c>
      <c r="D63" s="10">
        <v>2971007.51</v>
      </c>
      <c r="E63" s="15" t="s">
        <v>142</v>
      </c>
      <c r="F63" s="13"/>
      <c r="G63" s="13">
        <v>2971007</v>
      </c>
    </row>
    <row r="64" spans="1:7" x14ac:dyDescent="0.25">
      <c r="A64" s="3">
        <v>71144</v>
      </c>
      <c r="B64" s="3" t="s">
        <v>63</v>
      </c>
      <c r="C64" s="7">
        <v>0</v>
      </c>
      <c r="D64" s="10">
        <v>4508.79</v>
      </c>
      <c r="E64" s="14" t="s">
        <v>143</v>
      </c>
      <c r="F64" s="13"/>
      <c r="G64" s="13">
        <v>4513</v>
      </c>
    </row>
    <row r="65" spans="1:7" x14ac:dyDescent="0.25">
      <c r="A65" s="3">
        <v>71210</v>
      </c>
      <c r="B65" s="3" t="s">
        <v>64</v>
      </c>
      <c r="C65" s="7">
        <v>0</v>
      </c>
      <c r="D65" s="10">
        <v>1546667</v>
      </c>
      <c r="E65" s="14" t="s">
        <v>144</v>
      </c>
      <c r="F65" s="13"/>
      <c r="G65" s="13">
        <v>1546667</v>
      </c>
    </row>
    <row r="66" spans="1:7" x14ac:dyDescent="0.25">
      <c r="A66" s="3">
        <v>51210</v>
      </c>
      <c r="B66" s="3" t="s">
        <v>65</v>
      </c>
      <c r="C66" s="7">
        <v>69294114</v>
      </c>
      <c r="D66" s="10">
        <v>0</v>
      </c>
      <c r="E66" s="12" t="s">
        <v>145</v>
      </c>
      <c r="F66" s="13">
        <v>5917375682</v>
      </c>
    </row>
    <row r="67" spans="1:7" x14ac:dyDescent="0.25">
      <c r="A67" s="3">
        <v>51210</v>
      </c>
      <c r="B67" s="3" t="s">
        <v>65</v>
      </c>
      <c r="C67" s="7">
        <v>114752773</v>
      </c>
      <c r="D67" s="10">
        <v>0</v>
      </c>
    </row>
    <row r="68" spans="1:7" x14ac:dyDescent="0.25">
      <c r="A68" s="3">
        <v>51210</v>
      </c>
      <c r="B68" s="3" t="s">
        <v>65</v>
      </c>
      <c r="C68" s="7">
        <v>5733328795</v>
      </c>
      <c r="D68" s="10">
        <v>0</v>
      </c>
    </row>
    <row r="69" spans="1:7" x14ac:dyDescent="0.25">
      <c r="A69" s="3">
        <v>51510</v>
      </c>
      <c r="B69" s="3" t="s">
        <v>66</v>
      </c>
      <c r="C69" s="7">
        <v>759545316</v>
      </c>
      <c r="D69" s="10">
        <v>0</v>
      </c>
      <c r="E69" s="12" t="s">
        <v>146</v>
      </c>
      <c r="F69" s="13">
        <v>759545316</v>
      </c>
    </row>
    <row r="70" spans="1:7" x14ac:dyDescent="0.25">
      <c r="A70" s="3">
        <v>61211</v>
      </c>
      <c r="B70" s="3" t="s">
        <v>67</v>
      </c>
      <c r="C70" s="7">
        <v>407079130</v>
      </c>
      <c r="D70" s="10">
        <v>0</v>
      </c>
      <c r="E70" s="16" t="s">
        <v>147</v>
      </c>
      <c r="F70" s="13">
        <v>407079130</v>
      </c>
    </row>
    <row r="71" spans="1:7" x14ac:dyDescent="0.25">
      <c r="A71" s="3">
        <v>61222</v>
      </c>
      <c r="B71" s="4" t="s">
        <v>68</v>
      </c>
      <c r="C71" s="7">
        <v>9775000</v>
      </c>
      <c r="D71" s="10">
        <v>0</v>
      </c>
      <c r="E71" s="16" t="s">
        <v>148</v>
      </c>
      <c r="F71" s="13">
        <v>9775000</v>
      </c>
    </row>
    <row r="72" spans="1:7" x14ac:dyDescent="0.25">
      <c r="A72" s="3">
        <v>61110</v>
      </c>
      <c r="B72" s="3" t="s">
        <v>69</v>
      </c>
      <c r="C72" s="7">
        <v>77039759</v>
      </c>
      <c r="D72" s="10">
        <v>0</v>
      </c>
      <c r="E72" s="16" t="s">
        <v>149</v>
      </c>
      <c r="F72" s="13">
        <v>77039759</v>
      </c>
    </row>
    <row r="73" spans="1:7" x14ac:dyDescent="0.25">
      <c r="A73" s="3">
        <v>61111</v>
      </c>
      <c r="B73" s="3" t="s">
        <v>70</v>
      </c>
      <c r="C73" s="7">
        <v>9766040</v>
      </c>
      <c r="D73" s="10">
        <v>0</v>
      </c>
      <c r="E73" s="16" t="s">
        <v>150</v>
      </c>
      <c r="F73" s="13">
        <v>9766040</v>
      </c>
    </row>
    <row r="74" spans="1:7" x14ac:dyDescent="0.25">
      <c r="A74" s="3">
        <v>61311</v>
      </c>
      <c r="B74" s="3" t="s">
        <v>71</v>
      </c>
      <c r="C74" s="7">
        <v>39942875</v>
      </c>
      <c r="D74" s="10">
        <v>0</v>
      </c>
      <c r="E74" s="16" t="s">
        <v>151</v>
      </c>
      <c r="F74" s="13">
        <v>39942875</v>
      </c>
    </row>
    <row r="75" spans="1:7" x14ac:dyDescent="0.25">
      <c r="A75" s="3">
        <v>61422</v>
      </c>
      <c r="B75" s="3" t="s">
        <v>72</v>
      </c>
      <c r="C75" s="7">
        <v>86442075</v>
      </c>
      <c r="D75" s="10">
        <v>0</v>
      </c>
      <c r="E75" s="16" t="s">
        <v>152</v>
      </c>
      <c r="F75" s="13">
        <v>86442075</v>
      </c>
    </row>
    <row r="76" spans="1:7" x14ac:dyDescent="0.25">
      <c r="A76" s="3">
        <v>61433</v>
      </c>
      <c r="B76" s="3" t="s">
        <v>73</v>
      </c>
      <c r="C76" s="7">
        <v>91624845</v>
      </c>
      <c r="D76" s="10">
        <v>0</v>
      </c>
      <c r="E76" s="16" t="s">
        <v>153</v>
      </c>
      <c r="F76" s="13">
        <v>91624845</v>
      </c>
    </row>
    <row r="77" spans="1:7" x14ac:dyDescent="0.25">
      <c r="A77" s="3">
        <v>61511</v>
      </c>
      <c r="B77" s="3" t="s">
        <v>74</v>
      </c>
      <c r="C77" s="7">
        <v>2900000</v>
      </c>
      <c r="D77" s="10">
        <v>0</v>
      </c>
      <c r="E77" s="16" t="s">
        <v>154</v>
      </c>
      <c r="F77" s="13">
        <v>2900000</v>
      </c>
    </row>
    <row r="78" spans="1:7" x14ac:dyDescent="0.25">
      <c r="A78" s="3">
        <v>61522</v>
      </c>
      <c r="B78" s="3" t="s">
        <v>75</v>
      </c>
      <c r="C78" s="7">
        <v>3226800</v>
      </c>
      <c r="D78" s="10">
        <v>0</v>
      </c>
      <c r="E78" s="16" t="s">
        <v>155</v>
      </c>
      <c r="F78" s="13">
        <v>3226800</v>
      </c>
    </row>
    <row r="79" spans="1:7" x14ac:dyDescent="0.25">
      <c r="A79" s="3">
        <v>61310</v>
      </c>
      <c r="B79" s="3" t="s">
        <v>76</v>
      </c>
      <c r="C79" s="7">
        <v>170396809</v>
      </c>
      <c r="D79" s="10">
        <v>0</v>
      </c>
      <c r="E79" s="16" t="s">
        <v>156</v>
      </c>
      <c r="F79" s="13">
        <v>170396809</v>
      </c>
    </row>
    <row r="80" spans="1:7" x14ac:dyDescent="0.25">
      <c r="A80" s="3">
        <v>61555</v>
      </c>
      <c r="B80" s="3" t="s">
        <v>77</v>
      </c>
      <c r="C80" s="7">
        <v>15737337</v>
      </c>
      <c r="D80" s="10">
        <v>0</v>
      </c>
      <c r="E80" s="16" t="s">
        <v>157</v>
      </c>
      <c r="F80" s="13">
        <v>15737337</v>
      </c>
    </row>
    <row r="81" spans="1:6" x14ac:dyDescent="0.25">
      <c r="A81" s="3">
        <v>61633</v>
      </c>
      <c r="B81" s="3" t="s">
        <v>78</v>
      </c>
      <c r="C81" s="7">
        <v>20902894.556000002</v>
      </c>
      <c r="D81" s="10">
        <v>0</v>
      </c>
      <c r="E81" s="16" t="s">
        <v>158</v>
      </c>
      <c r="F81" s="13">
        <v>20902895</v>
      </c>
    </row>
    <row r="82" spans="1:6" x14ac:dyDescent="0.25">
      <c r="A82" s="3">
        <v>61612</v>
      </c>
      <c r="B82" s="4" t="s">
        <v>79</v>
      </c>
      <c r="C82" s="7">
        <v>4136957</v>
      </c>
      <c r="D82" s="10">
        <v>0</v>
      </c>
      <c r="E82" s="16" t="s">
        <v>159</v>
      </c>
      <c r="F82" s="13">
        <v>4136957</v>
      </c>
    </row>
    <row r="83" spans="1:6" x14ac:dyDescent="0.25">
      <c r="A83" s="3">
        <v>61655</v>
      </c>
      <c r="B83" s="3" t="s">
        <v>80</v>
      </c>
      <c r="C83" s="7">
        <v>8974994</v>
      </c>
      <c r="D83" s="10">
        <v>0</v>
      </c>
      <c r="E83" s="14" t="s">
        <v>160</v>
      </c>
      <c r="F83" s="13">
        <v>8974994</v>
      </c>
    </row>
    <row r="84" spans="1:6" x14ac:dyDescent="0.25">
      <c r="A84" s="3">
        <v>61705</v>
      </c>
      <c r="B84" s="3" t="s">
        <v>81</v>
      </c>
      <c r="C84" s="7">
        <v>9217176</v>
      </c>
      <c r="D84" s="10">
        <v>0</v>
      </c>
      <c r="E84" s="12" t="s">
        <v>161</v>
      </c>
      <c r="F84" s="13">
        <v>9217176</v>
      </c>
    </row>
    <row r="85" spans="1:6" x14ac:dyDescent="0.25">
      <c r="A85" s="3">
        <v>61708</v>
      </c>
      <c r="B85" s="3" t="s">
        <v>82</v>
      </c>
      <c r="C85" s="7">
        <v>594900</v>
      </c>
      <c r="D85" s="10">
        <v>0</v>
      </c>
      <c r="E85" s="12" t="s">
        <v>162</v>
      </c>
      <c r="F85" s="13">
        <v>594900</v>
      </c>
    </row>
    <row r="86" spans="1:6" x14ac:dyDescent="0.25">
      <c r="A86" s="3">
        <v>61709</v>
      </c>
      <c r="B86" s="3" t="s">
        <v>83</v>
      </c>
      <c r="C86" s="7">
        <v>1120000</v>
      </c>
      <c r="D86" s="10">
        <v>0</v>
      </c>
      <c r="E86" s="12" t="s">
        <v>163</v>
      </c>
      <c r="F86" s="13">
        <v>1120000</v>
      </c>
    </row>
    <row r="87" spans="1:6" x14ac:dyDescent="0.25">
      <c r="A87" s="3">
        <v>61710</v>
      </c>
      <c r="B87" s="3" t="s">
        <v>84</v>
      </c>
      <c r="C87" s="7">
        <v>1153300</v>
      </c>
      <c r="D87" s="10">
        <v>0</v>
      </c>
      <c r="E87" s="12" t="s">
        <v>164</v>
      </c>
      <c r="F87" s="13">
        <v>1153300</v>
      </c>
    </row>
    <row r="88" spans="1:6" x14ac:dyDescent="0.25">
      <c r="A88" s="3">
        <v>61703</v>
      </c>
      <c r="B88" s="3" t="s">
        <v>85</v>
      </c>
      <c r="C88" s="7">
        <v>29092945</v>
      </c>
      <c r="D88" s="10">
        <v>0</v>
      </c>
      <c r="E88" s="12" t="s">
        <v>165</v>
      </c>
      <c r="F88" s="13">
        <v>29092945</v>
      </c>
    </row>
    <row r="89" spans="1:6" x14ac:dyDescent="0.25">
      <c r="A89" s="3">
        <v>61714</v>
      </c>
      <c r="B89" s="3" t="s">
        <v>86</v>
      </c>
      <c r="C89" s="7">
        <v>27502639</v>
      </c>
      <c r="D89" s="10">
        <v>0</v>
      </c>
      <c r="E89" s="12" t="s">
        <v>166</v>
      </c>
      <c r="F89" s="13">
        <v>27502639</v>
      </c>
    </row>
    <row r="90" spans="1:6" x14ac:dyDescent="0.25">
      <c r="A90" s="3">
        <v>61715</v>
      </c>
      <c r="B90" s="3" t="s">
        <v>87</v>
      </c>
      <c r="C90" s="7">
        <v>162559960</v>
      </c>
      <c r="D90" s="10">
        <v>0</v>
      </c>
      <c r="E90" s="12" t="s">
        <v>167</v>
      </c>
      <c r="F90" s="13">
        <v>162559960</v>
      </c>
    </row>
    <row r="91" spans="1:6" x14ac:dyDescent="0.25">
      <c r="A91" s="3">
        <v>61707</v>
      </c>
      <c r="B91" s="3" t="s">
        <v>88</v>
      </c>
      <c r="C91" s="7">
        <v>4686818</v>
      </c>
      <c r="D91" s="10">
        <v>0</v>
      </c>
      <c r="E91" s="12" t="s">
        <v>168</v>
      </c>
      <c r="F91" s="13">
        <v>4686818</v>
      </c>
    </row>
    <row r="92" spans="1:6" x14ac:dyDescent="0.25">
      <c r="A92" s="3">
        <v>61822</v>
      </c>
      <c r="B92" s="3" t="s">
        <v>89</v>
      </c>
      <c r="C92" s="7">
        <v>610000000</v>
      </c>
      <c r="D92" s="10">
        <v>0</v>
      </c>
      <c r="E92" s="12" t="s">
        <v>169</v>
      </c>
      <c r="F92" s="13">
        <v>610000000</v>
      </c>
    </row>
    <row r="93" spans="1:6" x14ac:dyDescent="0.25">
      <c r="A93" s="3">
        <v>61634</v>
      </c>
      <c r="B93" s="3" t="s">
        <v>90</v>
      </c>
      <c r="C93" s="7">
        <v>267184</v>
      </c>
      <c r="D93" s="10">
        <v>0</v>
      </c>
      <c r="E93" s="12" t="s">
        <v>170</v>
      </c>
      <c r="F93" s="13">
        <v>267184</v>
      </c>
    </row>
    <row r="94" spans="1:6" x14ac:dyDescent="0.25">
      <c r="A94" s="3">
        <v>61811</v>
      </c>
      <c r="B94" s="3" t="s">
        <v>91</v>
      </c>
      <c r="C94" s="7">
        <v>83046959</v>
      </c>
      <c r="D94" s="10">
        <v>0</v>
      </c>
      <c r="E94" s="12" t="s">
        <v>171</v>
      </c>
      <c r="F94" s="13">
        <v>83046959</v>
      </c>
    </row>
    <row r="95" spans="1:6" x14ac:dyDescent="0.25">
      <c r="A95" s="3">
        <v>61922</v>
      </c>
      <c r="B95" s="3" t="s">
        <v>92</v>
      </c>
      <c r="C95" s="7">
        <v>514500</v>
      </c>
      <c r="D95" s="10">
        <v>0</v>
      </c>
      <c r="E95" s="12" t="s">
        <v>172</v>
      </c>
      <c r="F95" s="13">
        <v>514500</v>
      </c>
    </row>
    <row r="96" spans="1:6" x14ac:dyDescent="0.25">
      <c r="A96" s="3">
        <v>61933</v>
      </c>
      <c r="B96" s="3" t="s">
        <v>93</v>
      </c>
      <c r="C96" s="7">
        <v>11440000</v>
      </c>
      <c r="D96" s="10">
        <v>0</v>
      </c>
      <c r="E96" s="12" t="s">
        <v>173</v>
      </c>
      <c r="F96" s="13">
        <v>11440000</v>
      </c>
    </row>
    <row r="97" spans="1:7" x14ac:dyDescent="0.25">
      <c r="A97" s="3">
        <v>61966</v>
      </c>
      <c r="B97" s="3" t="s">
        <v>94</v>
      </c>
      <c r="C97" s="7">
        <v>4000000</v>
      </c>
      <c r="D97" s="10">
        <v>0</v>
      </c>
      <c r="E97" s="12" t="s">
        <v>174</v>
      </c>
      <c r="F97" s="13">
        <v>4000000</v>
      </c>
    </row>
    <row r="98" spans="1:7" x14ac:dyDescent="0.25">
      <c r="A98" s="3">
        <v>61533</v>
      </c>
      <c r="B98" s="3" t="s">
        <v>95</v>
      </c>
      <c r="C98" s="7">
        <v>7413500</v>
      </c>
      <c r="D98" s="10">
        <v>0</v>
      </c>
      <c r="E98" s="16" t="s">
        <v>175</v>
      </c>
      <c r="F98" s="13">
        <v>7413500</v>
      </c>
    </row>
    <row r="99" spans="1:7" x14ac:dyDescent="0.25">
      <c r="A99" s="3">
        <v>65055</v>
      </c>
      <c r="B99" s="3" t="s">
        <v>96</v>
      </c>
      <c r="C99" s="7">
        <f>50294583.79167+330100</f>
        <v>50624683.791670002</v>
      </c>
      <c r="D99" s="10">
        <v>0</v>
      </c>
      <c r="E99" s="14" t="s">
        <v>176</v>
      </c>
      <c r="F99" s="13">
        <v>50624684</v>
      </c>
    </row>
    <row r="100" spans="1:7" x14ac:dyDescent="0.25">
      <c r="A100" s="3">
        <v>66011</v>
      </c>
      <c r="B100" s="3" t="s">
        <v>97</v>
      </c>
      <c r="C100" s="7">
        <v>588048</v>
      </c>
      <c r="D100" s="10">
        <v>0</v>
      </c>
      <c r="E100" s="15" t="s">
        <v>177</v>
      </c>
      <c r="F100" s="13">
        <v>588048</v>
      </c>
    </row>
    <row r="101" spans="1:7" x14ac:dyDescent="0.25">
      <c r="A101" s="3">
        <v>72111</v>
      </c>
      <c r="B101" s="3" t="s">
        <v>98</v>
      </c>
      <c r="C101" s="7">
        <v>852200</v>
      </c>
      <c r="D101" s="10">
        <v>0</v>
      </c>
      <c r="E101" s="14" t="s">
        <v>178</v>
      </c>
      <c r="F101" s="13">
        <v>852200</v>
      </c>
    </row>
    <row r="102" spans="1:7" x14ac:dyDescent="0.25">
      <c r="A102" s="3">
        <v>72120</v>
      </c>
      <c r="B102" s="3" t="s">
        <v>99</v>
      </c>
      <c r="C102" s="7">
        <v>53.22</v>
      </c>
      <c r="D102" s="10">
        <v>0</v>
      </c>
      <c r="E102" s="14" t="s">
        <v>179</v>
      </c>
      <c r="F102" s="13">
        <v>53</v>
      </c>
    </row>
    <row r="103" spans="1:7" x14ac:dyDescent="0.25">
      <c r="A103" s="3">
        <v>72127</v>
      </c>
      <c r="B103" s="3" t="s">
        <v>100</v>
      </c>
      <c r="C103" s="7">
        <v>73200204.790000007</v>
      </c>
      <c r="D103" s="10">
        <v>0</v>
      </c>
      <c r="E103" s="14" t="s">
        <v>180</v>
      </c>
      <c r="F103" s="13">
        <v>73200205</v>
      </c>
    </row>
    <row r="105" spans="1:7" x14ac:dyDescent="0.25">
      <c r="C105" s="8">
        <f>SUM(C3:C103)</f>
        <v>13583502416.139009</v>
      </c>
      <c r="D105" s="11">
        <f>SUM(D3:D103)</f>
        <v>13583502416.139013</v>
      </c>
      <c r="F105" s="17">
        <f>SUM(F3:F103)</f>
        <v>13583502417.559999</v>
      </c>
      <c r="G105" s="17">
        <f>SUM(G28:G65)</f>
        <v>13583502416.4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dheaardi</dc:creator>
  <cp:lastModifiedBy>dheaardi</cp:lastModifiedBy>
  <dcterms:created xsi:type="dcterms:W3CDTF">2023-06-19T03:33:46Z</dcterms:created>
  <dcterms:modified xsi:type="dcterms:W3CDTF">2023-06-19T04:08:58Z</dcterms:modified>
</cp:coreProperties>
</file>