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A267B6EF-7794-49DF-B3C4-E58EB147D7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4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4" l="1"/>
  <c r="K25" i="4"/>
  <c r="K26" i="4"/>
  <c r="L26" i="4"/>
  <c r="L25" i="4"/>
  <c r="L24" i="4"/>
  <c r="L23" i="4"/>
  <c r="K24" i="4"/>
  <c r="K23" i="4"/>
  <c r="J26" i="4"/>
  <c r="J25" i="4"/>
  <c r="J24" i="4"/>
  <c r="J23" i="4"/>
  <c r="L22" i="4"/>
  <c r="L21" i="4"/>
  <c r="L20" i="4"/>
  <c r="K22" i="4"/>
  <c r="K21" i="4"/>
  <c r="K20" i="4"/>
  <c r="J22" i="4"/>
  <c r="J21" i="4"/>
  <c r="J20" i="4"/>
  <c r="L19" i="4"/>
  <c r="K19" i="4"/>
  <c r="J19" i="4"/>
  <c r="K13" i="4"/>
  <c r="L14" i="4"/>
  <c r="K14" i="4"/>
  <c r="J14" i="4"/>
  <c r="L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M26" i="4" l="1"/>
  <c r="M23" i="4"/>
  <c r="M24" i="4"/>
  <c r="M4" i="4"/>
  <c r="M22" i="4"/>
  <c r="M19" i="4"/>
  <c r="M25" i="4"/>
  <c r="M20" i="4"/>
  <c r="M7" i="4"/>
  <c r="M21" i="4"/>
  <c r="M12" i="4"/>
  <c r="M9" i="4"/>
  <c r="M11" i="4"/>
  <c r="M10" i="4"/>
  <c r="M6" i="4"/>
  <c r="M5" i="4"/>
  <c r="M8" i="4"/>
  <c r="M13" i="4"/>
  <c r="N23" i="4" l="1"/>
  <c r="N25" i="4"/>
  <c r="N20" i="4"/>
  <c r="N8" i="4"/>
  <c r="N11" i="4"/>
  <c r="N5" i="4"/>
  <c r="N13" i="4"/>
</calcChain>
</file>

<file path=xl/sharedStrings.xml><?xml version="1.0" encoding="utf-8"?>
<sst xmlns="http://schemas.openxmlformats.org/spreadsheetml/2006/main" count="108" uniqueCount="33">
  <si>
    <t>NO</t>
  </si>
  <si>
    <t>YES</t>
  </si>
  <si>
    <t>Cloudy</t>
  </si>
  <si>
    <t>Rainy</t>
  </si>
  <si>
    <t>Sunny</t>
  </si>
  <si>
    <t>Cool</t>
  </si>
  <si>
    <t>Hot</t>
  </si>
  <si>
    <t>Mild</t>
  </si>
  <si>
    <r>
      <t>Jumlah Kasus</t>
    </r>
    <r>
      <rPr>
        <sz val="12"/>
        <color rgb="FF000000"/>
        <rFont val="Calibri"/>
        <family val="2"/>
      </rPr>
      <t xml:space="preserve"> </t>
    </r>
  </si>
  <si>
    <r>
      <t>Entropy</t>
    </r>
    <r>
      <rPr>
        <sz val="12"/>
        <color rgb="FF000000"/>
        <rFont val="Calibri"/>
        <family val="2"/>
      </rPr>
      <t xml:space="preserve"> </t>
    </r>
  </si>
  <si>
    <r>
      <t>Gain</t>
    </r>
    <r>
      <rPr>
        <sz val="12"/>
        <color rgb="FF000000"/>
        <rFont val="Calibri"/>
        <family val="2"/>
      </rPr>
      <t xml:space="preserve"> </t>
    </r>
  </si>
  <si>
    <r>
      <t>Total</t>
    </r>
    <r>
      <rPr>
        <sz val="12"/>
        <color rgb="FF000000"/>
        <rFont val="Calibri"/>
        <family val="2"/>
      </rPr>
      <t xml:space="preserve"> </t>
    </r>
  </si>
  <si>
    <r>
      <t>Outlook</t>
    </r>
    <r>
      <rPr>
        <sz val="12"/>
        <color rgb="FF000000"/>
        <rFont val="Calibri"/>
        <family val="2"/>
      </rPr>
      <t xml:space="preserve"> </t>
    </r>
  </si>
  <si>
    <r>
      <t>Temperature</t>
    </r>
    <r>
      <rPr>
        <sz val="12"/>
        <color rgb="FF000000"/>
        <rFont val="Calibri"/>
        <family val="2"/>
      </rPr>
      <t xml:space="preserve"> </t>
    </r>
  </si>
  <si>
    <r>
      <t>Humadity</t>
    </r>
    <r>
      <rPr>
        <sz val="12"/>
        <color rgb="FF000000"/>
        <rFont val="Calibri"/>
        <family val="2"/>
      </rPr>
      <t xml:space="preserve"> </t>
    </r>
  </si>
  <si>
    <r>
      <t>Windy</t>
    </r>
    <r>
      <rPr>
        <sz val="12"/>
        <color rgb="FF000000"/>
        <rFont val="Calibri"/>
        <family val="2"/>
      </rPr>
      <t xml:space="preserve"> </t>
    </r>
  </si>
  <si>
    <t>No</t>
  </si>
  <si>
    <r>
      <t>No</t>
    </r>
    <r>
      <rPr>
        <b/>
        <sz val="12"/>
        <color rgb="FF000000"/>
        <rFont val="Calibri"/>
        <family val="2"/>
      </rPr>
      <t xml:space="preserve"> </t>
    </r>
  </si>
  <si>
    <r>
      <t>Outlook</t>
    </r>
    <r>
      <rPr>
        <b/>
        <sz val="12"/>
        <color rgb="FF000000"/>
        <rFont val="Calibri"/>
        <family val="2"/>
      </rPr>
      <t xml:space="preserve"> </t>
    </r>
  </si>
  <si>
    <r>
      <t>Temperature</t>
    </r>
    <r>
      <rPr>
        <b/>
        <sz val="12"/>
        <color rgb="FF000000"/>
        <rFont val="Calibri"/>
        <family val="2"/>
      </rPr>
      <t xml:space="preserve"> </t>
    </r>
  </si>
  <si>
    <r>
      <t>Humadity</t>
    </r>
    <r>
      <rPr>
        <b/>
        <sz val="12"/>
        <color rgb="FF000000"/>
        <rFont val="Calibri"/>
        <family val="2"/>
      </rPr>
      <t xml:space="preserve"> </t>
    </r>
  </si>
  <si>
    <r>
      <t>Windy</t>
    </r>
    <r>
      <rPr>
        <b/>
        <sz val="12"/>
        <color rgb="FF000000"/>
        <rFont val="Calibri"/>
        <family val="2"/>
      </rPr>
      <t xml:space="preserve"> </t>
    </r>
  </si>
  <si>
    <r>
      <t>Play</t>
    </r>
    <r>
      <rPr>
        <b/>
        <sz val="12"/>
        <color rgb="FF000000"/>
        <rFont val="Calibri"/>
        <family val="2"/>
      </rPr>
      <t xml:space="preserve"> </t>
    </r>
  </si>
  <si>
    <t>NODE 1</t>
  </si>
  <si>
    <t>High</t>
  </si>
  <si>
    <t>Normal</t>
  </si>
  <si>
    <t>Yes</t>
  </si>
  <si>
    <t>NODE 1.1</t>
  </si>
  <si>
    <t>DATA AWAL</t>
  </si>
  <si>
    <t>DATA 1.1</t>
  </si>
  <si>
    <t>Strong</t>
  </si>
  <si>
    <t>Weak</t>
  </si>
  <si>
    <t>Maulana Bintang Irfansyah -  20414720132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</si>
</sst>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1" fillId="0" borderId="2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horizontal="justify" vertical="top" wrapText="1" readingOrder="1"/>
    </xf>
    <xf numFmtId="0" fontId="1" fillId="0" borderId="2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0" fontId="6" fillId="0" borderId="0" xfId="0" applyFont="1"/>
    <xf numFmtId="0" fontId="1" fillId="0" borderId="2" xfId="0" applyFont="1" applyBorder="1" applyAlignment="1">
      <alignment horizontal="justify" vertical="top" readingOrder="1"/>
    </xf>
    <xf numFmtId="0" fontId="1" fillId="0" borderId="2" xfId="0" applyFont="1" applyBorder="1" applyAlignment="1">
      <alignment horizontal="left" vertical="top" readingOrder="1"/>
    </xf>
    <xf numFmtId="0" fontId="1" fillId="0" borderId="1" xfId="0" applyFont="1" applyBorder="1" applyAlignment="1">
      <alignment horizontal="left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 readingOrder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readingOrder="1"/>
    </xf>
    <xf numFmtId="0" fontId="1" fillId="0" borderId="0" xfId="0" applyFont="1" applyAlignment="1">
      <alignment horizontal="left" readingOrder="1"/>
    </xf>
    <xf numFmtId="0" fontId="1" fillId="0" borderId="0" xfId="0" applyFont="1" applyAlignment="1">
      <alignment horizontal="left" vertical="top" readingOrder="1"/>
    </xf>
    <xf numFmtId="0" fontId="1" fillId="0" borderId="0" xfId="0" applyFont="1" applyAlignment="1">
      <alignment horizontal="justify" vertical="top" wrapText="1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4" borderId="3" xfId="0" applyFont="1" applyFill="1" applyBorder="1" applyAlignment="1">
      <alignment horizontal="left" vertical="center" readingOrder="1"/>
    </xf>
    <xf numFmtId="0" fontId="1" fillId="4" borderId="5" xfId="0" applyFont="1" applyFill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0" fontId="1" fillId="0" borderId="5" xfId="0" applyFont="1" applyBorder="1" applyAlignment="1">
      <alignment horizontal="left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4" borderId="4" xfId="0" applyFont="1" applyFill="1" applyBorder="1" applyAlignment="1">
      <alignment horizontal="left" vertical="center" readingOrder="1"/>
    </xf>
    <xf numFmtId="0" fontId="1" fillId="5" borderId="3" xfId="0" applyFont="1" applyFill="1" applyBorder="1" applyAlignment="1">
      <alignment horizontal="left" vertical="center" readingOrder="1"/>
    </xf>
    <xf numFmtId="0" fontId="1" fillId="5" borderId="5" xfId="0" applyFont="1" applyFill="1" applyBorder="1" applyAlignment="1">
      <alignment horizontal="left" vertical="center" readingOrder="1"/>
    </xf>
    <xf numFmtId="0" fontId="1" fillId="5" borderId="4" xfId="0" applyFont="1" applyFill="1" applyBorder="1" applyAlignment="1">
      <alignment horizontal="left" vertical="center" readingOrder="1"/>
    </xf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 vertical="top" wrapText="1" readingOrder="1"/>
    </xf>
    <xf numFmtId="0" fontId="1" fillId="0" borderId="0" xfId="0" applyFont="1" applyBorder="1" applyAlignment="1">
      <alignment horizontal="center" vertical="top" wrapText="1" readingOrder="1"/>
    </xf>
    <xf numFmtId="0" fontId="1" fillId="0" borderId="0" xfId="0" applyFont="1" applyBorder="1" applyAlignment="1">
      <alignment horizontal="justify" vertical="top" readingOrder="1"/>
    </xf>
    <xf numFmtId="0" fontId="1" fillId="0" borderId="0" xfId="0" applyFont="1" applyBorder="1" applyAlignment="1">
      <alignment horizontal="justify" vertical="top" wrapText="1" readingOrder="1"/>
    </xf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left" vertical="top" readingOrder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readingOrder="1"/>
    </xf>
    <xf numFmtId="0" fontId="1" fillId="0" borderId="0" xfId="0" applyFont="1" applyBorder="1" applyAlignment="1">
      <alignment horizontal="center" vertical="center" readingOrder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 readingOrder="1"/>
    </xf>
    <xf numFmtId="0" fontId="1" fillId="0" borderId="0" xfId="0" applyFont="1" applyBorder="1" applyAlignment="1">
      <alignment horizontal="left" vertical="center" readingOrder="1"/>
    </xf>
    <xf numFmtId="0" fontId="3" fillId="0" borderId="0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/>
    <xf numFmtId="0" fontId="1" fillId="0" borderId="0" xfId="0" applyFont="1" applyFill="1" applyBorder="1" applyAlignment="1">
      <alignment horizontal="left" readingOrder="1"/>
    </xf>
    <xf numFmtId="0" fontId="1" fillId="0" borderId="0" xfId="0" applyFont="1" applyFill="1" applyBorder="1" applyAlignment="1">
      <alignment horizontal="left" vertical="top" readingOrder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 readingOrder="1"/>
    </xf>
    <xf numFmtId="0" fontId="1" fillId="0" borderId="0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95251</xdr:colOff>
      <xdr:row>0</xdr:row>
      <xdr:rowOff>148168</xdr:rowOff>
    </xdr:from>
    <xdr:to>
      <xdr:col>19</xdr:col>
      <xdr:colOff>119926</xdr:colOff>
      <xdr:row>4</xdr:row>
      <xdr:rowOff>156767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708EF-E9DD-4955-A0B5-DC89AA33F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148168"/>
          <a:ext cx="2463075" cy="610579"/>
        </a:xfrm>
        <a:prstGeom prst="rect">
          <a:avLst/>
        </a:prstGeom>
      </xdr:spPr>
    </xdr:pic>
    <xdr:clientData/>
  </xdr:twoCellAnchor>
  <xdr:twoCellAnchor editAs="oneCell">
    <xdr:from>
      <xdr:col>15</xdr:col>
      <xdr:colOff>158751</xdr:colOff>
      <xdr:row>2</xdr:row>
      <xdr:rowOff>190502</xdr:rowOff>
    </xdr:from>
    <xdr:to>
      <xdr:col>21</xdr:col>
      <xdr:colOff>224334</xdr:colOff>
      <xdr:row>6</xdr:row>
      <xdr:rowOff>7974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0F5C4F-C1F4-49BE-96F3-16905EFCA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9351" y="723902"/>
          <a:ext cx="3723183" cy="556612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7</xdr:row>
      <xdr:rowOff>18814</xdr:rowOff>
    </xdr:from>
    <xdr:to>
      <xdr:col>19</xdr:col>
      <xdr:colOff>490862</xdr:colOff>
      <xdr:row>17</xdr:row>
      <xdr:rowOff>297180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B2EE96-6552-DAA6-1604-B576FCB8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9700" y="1779034"/>
          <a:ext cx="2571122" cy="2320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388259</xdr:colOff>
      <xdr:row>19</xdr:row>
      <xdr:rowOff>198121</xdr:rowOff>
    </xdr:from>
    <xdr:to>
      <xdr:col>19</xdr:col>
      <xdr:colOff>424013</xdr:colOff>
      <xdr:row>33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292FCD-6F2B-CC07-B306-E8D5900F3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98859" y="4564381"/>
          <a:ext cx="2535114" cy="2636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C670-B78F-4C59-BF6A-394DA4F609F1}">
  <dimension ref="A1:W116"/>
  <sheetViews>
    <sheetView tabSelected="1" workbookViewId="0">
      <selection activeCell="X14" sqref="X14"/>
    </sheetView>
  </sheetViews>
  <sheetFormatPr defaultColWidth="9.109375" defaultRowHeight="15.6" x14ac:dyDescent="0.3"/>
  <cols>
    <col min="1" max="1" width="5.33203125" style="1" customWidth="1"/>
    <col min="2" max="2" width="10.5546875" style="1" customWidth="1"/>
    <col min="3" max="3" width="14.44140625" style="1" bestFit="1" customWidth="1"/>
    <col min="4" max="4" width="11.33203125" style="1" customWidth="1"/>
    <col min="5" max="5" width="7.6640625" style="1" customWidth="1"/>
    <col min="6" max="6" width="6.5546875" style="1" customWidth="1"/>
    <col min="7" max="7" width="3.44140625" style="1" customWidth="1"/>
    <col min="8" max="8" width="12.5546875" style="1" bestFit="1" customWidth="1"/>
    <col min="9" max="9" width="7.6640625" style="1" bestFit="1" customWidth="1"/>
    <col min="10" max="10" width="7.44140625" style="1" bestFit="1" customWidth="1"/>
    <col min="11" max="11" width="4.44140625" style="1" bestFit="1" customWidth="1"/>
    <col min="12" max="12" width="5.33203125" style="1" bestFit="1" customWidth="1"/>
    <col min="13" max="13" width="13.109375" style="1" bestFit="1" customWidth="1"/>
    <col min="14" max="14" width="12.33203125" style="1" customWidth="1"/>
    <col min="15" max="15" width="3.33203125" style="1" customWidth="1"/>
    <col min="16" max="16384" width="9.109375" style="1"/>
  </cols>
  <sheetData>
    <row r="1" spans="1:23" x14ac:dyDescent="0.3">
      <c r="A1" s="6" t="s">
        <v>32</v>
      </c>
    </row>
    <row r="2" spans="1:23" ht="16.2" thickBot="1" x14ac:dyDescent="0.35">
      <c r="A2" s="6" t="s">
        <v>28</v>
      </c>
      <c r="H2" s="6" t="s">
        <v>23</v>
      </c>
    </row>
    <row r="3" spans="1:23" ht="31.8" thickBot="1" x14ac:dyDescent="0.35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H3" s="10"/>
      <c r="I3" s="10"/>
      <c r="J3" s="11" t="s">
        <v>8</v>
      </c>
      <c r="K3" s="12" t="s">
        <v>0</v>
      </c>
      <c r="L3" s="13" t="s">
        <v>1</v>
      </c>
      <c r="M3" s="11" t="s">
        <v>9</v>
      </c>
      <c r="N3" s="11" t="s">
        <v>10</v>
      </c>
    </row>
    <row r="4" spans="1:23" ht="16.2" thickBot="1" x14ac:dyDescent="0.35">
      <c r="A4" s="2">
        <v>1</v>
      </c>
      <c r="B4" s="7" t="s">
        <v>4</v>
      </c>
      <c r="C4" s="3" t="s">
        <v>6</v>
      </c>
      <c r="D4" s="3" t="s">
        <v>24</v>
      </c>
      <c r="E4" s="3" t="s">
        <v>31</v>
      </c>
      <c r="F4" s="3" t="s">
        <v>16</v>
      </c>
      <c r="H4" s="14" t="s">
        <v>11</v>
      </c>
      <c r="I4" s="15"/>
      <c r="J4" s="9">
        <f>COUNTA(A4:A11)</f>
        <v>8</v>
      </c>
      <c r="K4" s="9">
        <f>COUNTIF(F4:F11,K3)</f>
        <v>4</v>
      </c>
      <c r="L4" s="9">
        <f>COUNTIF(F4:F11,L3)</f>
        <v>4</v>
      </c>
      <c r="M4" s="16">
        <f>IFERROR(((-L4/J4)*(LOG(L4/J4,2))+((-K4/J4)*(LOG(K4/J4,2)))),0)</f>
        <v>1</v>
      </c>
      <c r="N4" s="17"/>
    </row>
    <row r="5" spans="1:23" ht="16.2" thickBot="1" x14ac:dyDescent="0.35">
      <c r="A5" s="2">
        <v>2</v>
      </c>
      <c r="B5" s="7" t="s">
        <v>4</v>
      </c>
      <c r="C5" s="4" t="s">
        <v>6</v>
      </c>
      <c r="D5" s="3" t="s">
        <v>24</v>
      </c>
      <c r="E5" s="3" t="s">
        <v>30</v>
      </c>
      <c r="F5" s="3" t="s">
        <v>16</v>
      </c>
      <c r="H5" s="23" t="s">
        <v>12</v>
      </c>
      <c r="I5" s="14" t="s">
        <v>2</v>
      </c>
      <c r="J5" s="9">
        <f>COUNTIF(B$4:B$11,I5)</f>
        <v>2</v>
      </c>
      <c r="K5" s="9">
        <f>COUNTIFS(B$4:B$11,I5,F$4:F$11,K$3)</f>
        <v>0</v>
      </c>
      <c r="L5" s="9">
        <f>COUNTIFS(B$4:B$11,I5,F$4:F$11,L$3)</f>
        <v>2</v>
      </c>
      <c r="M5" s="16">
        <f t="shared" ref="M5:M14" si="0">IFERROR(((-L5/J5)*(LOG(L5/J5,2))+((-K5/J5)*(LOG(K5/J5,2)))),0)</f>
        <v>0</v>
      </c>
      <c r="N5" s="25">
        <f>M$4-(((J5/J$4)*M5)+((J6/J$4)*M6)+((J7/J$4)*M7))</f>
        <v>0.65563906222956647</v>
      </c>
    </row>
    <row r="6" spans="1:23" ht="16.2" thickBot="1" x14ac:dyDescent="0.35">
      <c r="A6" s="2">
        <v>3</v>
      </c>
      <c r="B6" s="7" t="s">
        <v>2</v>
      </c>
      <c r="C6" s="4" t="s">
        <v>6</v>
      </c>
      <c r="D6" s="3" t="s">
        <v>24</v>
      </c>
      <c r="E6" s="3" t="s">
        <v>31</v>
      </c>
      <c r="F6" s="3" t="s">
        <v>26</v>
      </c>
      <c r="H6" s="29"/>
      <c r="I6" s="14" t="s">
        <v>3</v>
      </c>
      <c r="J6" s="9">
        <f>COUNTIF(B$4:B$11,I6)</f>
        <v>3</v>
      </c>
      <c r="K6" s="9">
        <f>COUNTIFS(B$4:B$11,I6,F$4:F$11,K$3)</f>
        <v>1</v>
      </c>
      <c r="L6" s="9">
        <f>COUNTIFS(B$4:B$11,I6,F$4:F$11,L$3)</f>
        <v>2</v>
      </c>
      <c r="M6" s="16">
        <f t="shared" si="0"/>
        <v>0.91829583405448956</v>
      </c>
      <c r="N6" s="30"/>
    </row>
    <row r="7" spans="1:23" ht="16.2" thickBot="1" x14ac:dyDescent="0.35">
      <c r="A7" s="2">
        <v>4</v>
      </c>
      <c r="B7" s="7" t="s">
        <v>3</v>
      </c>
      <c r="C7" s="3" t="s">
        <v>7</v>
      </c>
      <c r="D7" s="3" t="s">
        <v>24</v>
      </c>
      <c r="E7" s="3" t="s">
        <v>31</v>
      </c>
      <c r="F7" s="3" t="s">
        <v>26</v>
      </c>
      <c r="H7" s="24"/>
      <c r="I7" s="14" t="s">
        <v>4</v>
      </c>
      <c r="J7" s="9">
        <f>COUNTIF(B$4:B$11,I7)</f>
        <v>3</v>
      </c>
      <c r="K7" s="9">
        <f>COUNTIFS(B$4:B$11,I7,F$4:F$11,K$3)</f>
        <v>3</v>
      </c>
      <c r="L7" s="9">
        <f>COUNTIFS(B$4:B$11,I7,F$4:F$11,L$3)</f>
        <v>0</v>
      </c>
      <c r="M7" s="16">
        <f t="shared" si="0"/>
        <v>0</v>
      </c>
      <c r="N7" s="26"/>
    </row>
    <row r="8" spans="1:23" ht="16.2" thickBot="1" x14ac:dyDescent="0.35">
      <c r="A8" s="2">
        <v>5</v>
      </c>
      <c r="B8" s="8" t="s">
        <v>3</v>
      </c>
      <c r="C8" s="3" t="s">
        <v>5</v>
      </c>
      <c r="D8" s="3" t="s">
        <v>25</v>
      </c>
      <c r="E8" s="3" t="s">
        <v>31</v>
      </c>
      <c r="F8" s="3" t="s">
        <v>26</v>
      </c>
      <c r="H8" s="23" t="s">
        <v>13</v>
      </c>
      <c r="I8" s="14" t="s">
        <v>5</v>
      </c>
      <c r="J8" s="9">
        <f>COUNTIF(C$4:C$11,I8)</f>
        <v>3</v>
      </c>
      <c r="K8" s="9">
        <f>COUNTIFS(C$4:C$11,I8,F$4:F$11,K$3)</f>
        <v>1</v>
      </c>
      <c r="L8" s="9">
        <f>COUNTIFS(C$4:C$11,I8,F$4:F$11,L$3)</f>
        <v>2</v>
      </c>
      <c r="M8" s="16">
        <f t="shared" si="0"/>
        <v>0.91829583405448956</v>
      </c>
      <c r="N8" s="31">
        <f>M$4-(((J8/J$4)*M8)+((J9/J$4)*M9)+((J10/J$4)*M10))</f>
        <v>6.1278124459132832E-2</v>
      </c>
    </row>
    <row r="9" spans="1:23" ht="16.2" thickBot="1" x14ac:dyDescent="0.35">
      <c r="A9" s="2">
        <v>6</v>
      </c>
      <c r="B9" s="8" t="s">
        <v>3</v>
      </c>
      <c r="C9" s="4" t="s">
        <v>5</v>
      </c>
      <c r="D9" s="3" t="s">
        <v>25</v>
      </c>
      <c r="E9" s="3" t="s">
        <v>30</v>
      </c>
      <c r="F9" s="3" t="s">
        <v>16</v>
      </c>
      <c r="H9" s="29"/>
      <c r="I9" s="14" t="s">
        <v>6</v>
      </c>
      <c r="J9" s="9">
        <f>COUNTIF(C$4:C$11,I9)</f>
        <v>3</v>
      </c>
      <c r="K9" s="9">
        <f>COUNTIFS(C$4:C$11,I9,F$4:F$11,K$3)</f>
        <v>2</v>
      </c>
      <c r="L9" s="9">
        <f>COUNTIFS(C$4:C$11,I9,F$4:F$11,L$3)</f>
        <v>1</v>
      </c>
      <c r="M9" s="16">
        <f t="shared" si="0"/>
        <v>0.91829583405448956</v>
      </c>
      <c r="N9" s="33"/>
    </row>
    <row r="10" spans="1:23" ht="16.2" thickBot="1" x14ac:dyDescent="0.35">
      <c r="A10" s="2">
        <v>7</v>
      </c>
      <c r="B10" s="7" t="s">
        <v>2</v>
      </c>
      <c r="C10" s="4" t="s">
        <v>5</v>
      </c>
      <c r="D10" s="3" t="s">
        <v>25</v>
      </c>
      <c r="E10" s="3" t="s">
        <v>30</v>
      </c>
      <c r="F10" s="3" t="s">
        <v>26</v>
      </c>
      <c r="H10" s="24"/>
      <c r="I10" s="14" t="s">
        <v>7</v>
      </c>
      <c r="J10" s="9">
        <f>COUNTIF(C$4:C$11,I10)</f>
        <v>2</v>
      </c>
      <c r="K10" s="9">
        <f>COUNTIFS(C$4:C$11,I10,F$4:F$11,K$3)</f>
        <v>1</v>
      </c>
      <c r="L10" s="9">
        <f>COUNTIFS(C$4:C$11,I10,F$4:F$11,L$3)</f>
        <v>1</v>
      </c>
      <c r="M10" s="16">
        <f t="shared" si="0"/>
        <v>1</v>
      </c>
      <c r="N10" s="32"/>
    </row>
    <row r="11" spans="1:23" ht="16.2" thickBot="1" x14ac:dyDescent="0.35">
      <c r="A11" s="2">
        <v>8</v>
      </c>
      <c r="B11" s="7" t="s">
        <v>4</v>
      </c>
      <c r="C11" s="3" t="s">
        <v>7</v>
      </c>
      <c r="D11" s="3" t="s">
        <v>24</v>
      </c>
      <c r="E11" s="3" t="s">
        <v>31</v>
      </c>
      <c r="F11" s="3" t="s">
        <v>16</v>
      </c>
      <c r="H11" s="23" t="s">
        <v>14</v>
      </c>
      <c r="I11" s="14" t="s">
        <v>24</v>
      </c>
      <c r="J11" s="9">
        <f>COUNTIF(D$4:D$11,I11)</f>
        <v>5</v>
      </c>
      <c r="K11" s="9">
        <f>COUNTIFS(D$4:D$11,I11,F$4:F$11,K$3)</f>
        <v>3</v>
      </c>
      <c r="L11" s="9">
        <f>COUNTIFS(D$4:D$11,I11,F$4:F$11,L$3)</f>
        <v>2</v>
      </c>
      <c r="M11" s="16">
        <f t="shared" si="0"/>
        <v>0.97095059445466858</v>
      </c>
      <c r="N11" s="31">
        <f>M$4-(((J11/J$4)*M11)+((J12/J$4)*M12))</f>
        <v>4.879494069539847E-2</v>
      </c>
      <c r="V11" s="22"/>
    </row>
    <row r="12" spans="1:23" ht="16.2" thickBot="1" x14ac:dyDescent="0.35">
      <c r="H12" s="24"/>
      <c r="I12" s="14" t="s">
        <v>25</v>
      </c>
      <c r="J12" s="9">
        <f>COUNTIF(D$4:D$11,I12)</f>
        <v>3</v>
      </c>
      <c r="K12" s="9">
        <f>COUNTIFS(D$4:D$11,I12,F$4:F$11,K$3)</f>
        <v>1</v>
      </c>
      <c r="L12" s="9">
        <f>COUNTIFS(D$4:D$11,I12,F$4:F$11,L$3)</f>
        <v>2</v>
      </c>
      <c r="M12" s="16">
        <f t="shared" si="0"/>
        <v>0.91829583405448956</v>
      </c>
      <c r="N12" s="32"/>
    </row>
    <row r="13" spans="1:23" ht="16.2" thickBot="1" x14ac:dyDescent="0.35">
      <c r="H13" s="23" t="s">
        <v>15</v>
      </c>
      <c r="I13" s="14" t="s">
        <v>31</v>
      </c>
      <c r="J13" s="9">
        <f>COUNTIF(E$4:E$11,I13)</f>
        <v>5</v>
      </c>
      <c r="K13" s="9">
        <f>COUNTIFS(E$4:E$11,I13,F$4:F$11,K$3)</f>
        <v>2</v>
      </c>
      <c r="L13" s="9">
        <f>COUNTIFS(E$4:E$11,I13,F$4:F$11,L$3)</f>
        <v>3</v>
      </c>
      <c r="M13" s="16">
        <f t="shared" si="0"/>
        <v>0.97095059445466858</v>
      </c>
      <c r="N13" s="27">
        <f>M$4-(((J13/J$4)*M13)+((J14/J$4)*M14))</f>
        <v>4.879494069539847E-2</v>
      </c>
    </row>
    <row r="14" spans="1:23" ht="16.2" thickBot="1" x14ac:dyDescent="0.35">
      <c r="H14" s="24"/>
      <c r="I14" s="14" t="s">
        <v>30</v>
      </c>
      <c r="J14" s="9">
        <f>COUNTIF(E$4:E$11,I14)</f>
        <v>3</v>
      </c>
      <c r="K14" s="9">
        <f>COUNTIFS(E$4:E$11,I14,F$4:F$11,K$3)</f>
        <v>2</v>
      </c>
      <c r="L14" s="9">
        <f>COUNTIFS(E$4:E$11,I14,F$4:F$11,L$3)</f>
        <v>1</v>
      </c>
      <c r="M14" s="16">
        <f t="shared" si="0"/>
        <v>0.91829583405448956</v>
      </c>
      <c r="N14" s="28"/>
    </row>
    <row r="15" spans="1:23" x14ac:dyDescent="0.3">
      <c r="H15" s="18"/>
      <c r="I15" s="19"/>
      <c r="J15" s="20"/>
      <c r="K15" s="20"/>
      <c r="L15" s="20"/>
      <c r="M15" s="21"/>
      <c r="N15" s="18"/>
    </row>
    <row r="16" spans="1:23" x14ac:dyDescent="0.3">
      <c r="H16" s="18"/>
      <c r="I16" s="19"/>
      <c r="J16" s="20"/>
      <c r="K16" s="20"/>
      <c r="L16" s="20"/>
      <c r="M16" s="21"/>
      <c r="N16" s="18"/>
      <c r="W16" s="1">
        <v>8</v>
      </c>
    </row>
    <row r="17" spans="1:14" ht="16.2" thickBot="1" x14ac:dyDescent="0.35">
      <c r="A17" s="6" t="s">
        <v>29</v>
      </c>
      <c r="H17" s="6" t="s">
        <v>27</v>
      </c>
    </row>
    <row r="18" spans="1:14" ht="28.2" customHeight="1" thickBot="1" x14ac:dyDescent="0.35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H18" s="10"/>
      <c r="I18" s="10"/>
      <c r="J18" s="11" t="s">
        <v>8</v>
      </c>
      <c r="K18" s="12" t="s">
        <v>0</v>
      </c>
      <c r="L18" s="13" t="s">
        <v>1</v>
      </c>
      <c r="M18" s="11" t="s">
        <v>9</v>
      </c>
      <c r="N18" s="11" t="s">
        <v>10</v>
      </c>
    </row>
    <row r="19" spans="1:14" ht="16.2" thickBot="1" x14ac:dyDescent="0.35">
      <c r="A19" s="2">
        <v>1</v>
      </c>
      <c r="B19" s="7" t="s">
        <v>3</v>
      </c>
      <c r="C19" s="3" t="s">
        <v>7</v>
      </c>
      <c r="D19" s="3" t="s">
        <v>24</v>
      </c>
      <c r="E19" s="3" t="s">
        <v>31</v>
      </c>
      <c r="F19" s="3" t="s">
        <v>26</v>
      </c>
      <c r="H19" s="14" t="s">
        <v>11</v>
      </c>
      <c r="I19" s="15"/>
      <c r="J19" s="9">
        <f>COUNTA(A19:A21)</f>
        <v>3</v>
      </c>
      <c r="K19" s="9">
        <f>COUNTIF(F19:F21,K18)</f>
        <v>1</v>
      </c>
      <c r="L19" s="9">
        <f>COUNTIF(F19:F21,L18)</f>
        <v>2</v>
      </c>
      <c r="M19" s="16">
        <f>IFERROR(((-L19/J19)*(LOG(L19/J19,2))+((-K19/J19)*(LOG(K19/J19,2)))),0)</f>
        <v>0.91829583405448956</v>
      </c>
      <c r="N19" s="17"/>
    </row>
    <row r="20" spans="1:14" ht="16.2" thickBot="1" x14ac:dyDescent="0.35">
      <c r="A20" s="2">
        <v>2</v>
      </c>
      <c r="B20" s="8" t="s">
        <v>3</v>
      </c>
      <c r="C20" s="3" t="s">
        <v>5</v>
      </c>
      <c r="D20" s="3" t="s">
        <v>25</v>
      </c>
      <c r="E20" s="3" t="s">
        <v>31</v>
      </c>
      <c r="F20" s="3" t="s">
        <v>26</v>
      </c>
      <c r="H20" s="23" t="s">
        <v>13</v>
      </c>
      <c r="I20" s="14" t="s">
        <v>5</v>
      </c>
      <c r="J20" s="9">
        <f>COUNTIF(C19:C21,I20)</f>
        <v>2</v>
      </c>
      <c r="K20" s="9">
        <f>COUNTIFS(C19:C21,I20,F19:F21,K18)</f>
        <v>1</v>
      </c>
      <c r="L20" s="9">
        <f>COUNTIFS(C19:C21,I20,F19:F21,L18)</f>
        <v>1</v>
      </c>
      <c r="M20" s="16">
        <f t="shared" ref="M20:M26" si="1">IFERROR(((-L20/J20)*(LOG(L20/J20,2))+((-K20/J20)*(LOG(K20/J20,2)))),0)</f>
        <v>1</v>
      </c>
      <c r="N20" s="31">
        <f>M$4-(((J20/J$4)*M20)+((J21/J$4)*M21)+((J22/J$4)*M22))</f>
        <v>0.75</v>
      </c>
    </row>
    <row r="21" spans="1:14" ht="16.2" thickBot="1" x14ac:dyDescent="0.35">
      <c r="A21" s="2">
        <v>3</v>
      </c>
      <c r="B21" s="8" t="s">
        <v>3</v>
      </c>
      <c r="C21" s="4" t="s">
        <v>5</v>
      </c>
      <c r="D21" s="3" t="s">
        <v>25</v>
      </c>
      <c r="E21" s="3" t="s">
        <v>30</v>
      </c>
      <c r="F21" s="3" t="s">
        <v>16</v>
      </c>
      <c r="H21" s="29"/>
      <c r="I21" s="14" t="s">
        <v>6</v>
      </c>
      <c r="J21" s="9">
        <f>COUNTIF(C19:C21,I21)</f>
        <v>0</v>
      </c>
      <c r="K21" s="9">
        <f>COUNTIFS(C19:C21,I21,F19:F21,K18)</f>
        <v>0</v>
      </c>
      <c r="L21" s="9">
        <f>COUNTIFS(C19:C21,I21,F19:F21,L18)</f>
        <v>0</v>
      </c>
      <c r="M21" s="16">
        <f t="shared" si="1"/>
        <v>0</v>
      </c>
      <c r="N21" s="33"/>
    </row>
    <row r="22" spans="1:14" ht="16.2" thickBot="1" x14ac:dyDescent="0.35">
      <c r="H22" s="24"/>
      <c r="I22" s="14" t="s">
        <v>7</v>
      </c>
      <c r="J22" s="9">
        <f>COUNTIF(C19:C21,I22)</f>
        <v>1</v>
      </c>
      <c r="K22" s="9">
        <f>COUNTIFS(C19:C21,I22,F19:F21,K18)</f>
        <v>0</v>
      </c>
      <c r="L22" s="9">
        <f>COUNTIFS(C19:C21,I22,F19:F21,L18)</f>
        <v>1</v>
      </c>
      <c r="M22" s="16">
        <f t="shared" si="1"/>
        <v>0</v>
      </c>
      <c r="N22" s="32"/>
    </row>
    <row r="23" spans="1:14" ht="16.2" thickBot="1" x14ac:dyDescent="0.35">
      <c r="H23" s="23" t="s">
        <v>14</v>
      </c>
      <c r="I23" s="14" t="s">
        <v>24</v>
      </c>
      <c r="J23" s="9">
        <f>COUNTIF(D19:D21,I23)</f>
        <v>1</v>
      </c>
      <c r="K23" s="9">
        <f>COUNTIFS(D19:D21,I23,F19:F21,K18)</f>
        <v>0</v>
      </c>
      <c r="L23" s="9">
        <f>COUNTIFS(D19:D21,I23,F19:F21,L18)</f>
        <v>1</v>
      </c>
      <c r="M23" s="16">
        <f t="shared" si="1"/>
        <v>0</v>
      </c>
      <c r="N23" s="31">
        <f>M$4-(((J23/J$4)*M23)+((J24/J$4)*M24))</f>
        <v>0.75</v>
      </c>
    </row>
    <row r="24" spans="1:14" ht="16.2" thickBot="1" x14ac:dyDescent="0.35">
      <c r="H24" s="24"/>
      <c r="I24" s="14" t="s">
        <v>25</v>
      </c>
      <c r="J24" s="9">
        <f>COUNTIF(D19:D21,I24)</f>
        <v>2</v>
      </c>
      <c r="K24" s="9">
        <f>COUNTIFS(D19:D21,I24,F19:F21,K18)</f>
        <v>1</v>
      </c>
      <c r="L24" s="9">
        <f>COUNTIFS(D19:D21,I24,F19:F21,L18)</f>
        <v>1</v>
      </c>
      <c r="M24" s="16">
        <f t="shared" si="1"/>
        <v>1</v>
      </c>
      <c r="N24" s="32"/>
    </row>
    <row r="25" spans="1:14" ht="16.2" thickBot="1" x14ac:dyDescent="0.35">
      <c r="H25" s="23" t="s">
        <v>15</v>
      </c>
      <c r="I25" s="14" t="s">
        <v>31</v>
      </c>
      <c r="J25" s="9">
        <f>COUNTIF(E19:E21,I25)</f>
        <v>2</v>
      </c>
      <c r="K25" s="9">
        <f>COUNTIFS(E19:E21,I25,F19:F21,K18)</f>
        <v>0</v>
      </c>
      <c r="L25" s="9">
        <f>COUNTIFS(E19:E21,I25,F19:F21,L18)</f>
        <v>2</v>
      </c>
      <c r="M25" s="16">
        <f t="shared" si="1"/>
        <v>0</v>
      </c>
      <c r="N25" s="25">
        <f>M$4-(((J25/J$4)*M25)+((J26/J$4)*M26))</f>
        <v>1</v>
      </c>
    </row>
    <row r="26" spans="1:14" ht="16.2" thickBot="1" x14ac:dyDescent="0.35">
      <c r="H26" s="24"/>
      <c r="I26" s="14" t="s">
        <v>30</v>
      </c>
      <c r="J26" s="9">
        <f>COUNTIF(E19:E21,I26)</f>
        <v>1</v>
      </c>
      <c r="K26" s="9">
        <f>COUNTIFS(E19:E21,I26,F19:F21,K18)</f>
        <v>1</v>
      </c>
      <c r="L26" s="9">
        <f>COUNTIFS(E19:E21,I26,F19:F21,L18)</f>
        <v>0</v>
      </c>
      <c r="M26" s="16">
        <f t="shared" si="1"/>
        <v>0</v>
      </c>
      <c r="N26" s="26"/>
    </row>
    <row r="54" spans="1:21" x14ac:dyDescent="0.3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21" x14ac:dyDescent="0.3">
      <c r="A55" s="36"/>
      <c r="B55" s="36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x14ac:dyDescent="0.3">
      <c r="A56" s="37"/>
      <c r="B56" s="38"/>
      <c r="C56" s="39"/>
      <c r="D56" s="39"/>
      <c r="E56" s="39"/>
      <c r="F56" s="39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spans="1:21" x14ac:dyDescent="0.3">
      <c r="A57" s="37"/>
      <c r="B57" s="38"/>
      <c r="C57" s="40"/>
      <c r="D57" s="39"/>
      <c r="E57" s="39"/>
      <c r="F57" s="39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x14ac:dyDescent="0.3">
      <c r="A58" s="37"/>
      <c r="B58" s="38"/>
      <c r="C58" s="40"/>
      <c r="D58" s="39"/>
      <c r="E58" s="39"/>
      <c r="F58" s="39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x14ac:dyDescent="0.3">
      <c r="A59" s="37"/>
      <c r="B59" s="38"/>
      <c r="C59" s="39"/>
      <c r="D59" s="39"/>
      <c r="E59" s="39"/>
      <c r="F59" s="39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 x14ac:dyDescent="0.3">
      <c r="A60" s="37"/>
      <c r="B60" s="41"/>
      <c r="C60" s="39"/>
      <c r="D60" s="39"/>
      <c r="E60" s="39"/>
      <c r="F60" s="39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3">
      <c r="A61" s="37"/>
      <c r="B61" s="41"/>
      <c r="C61" s="40"/>
      <c r="D61" s="39"/>
      <c r="E61" s="39"/>
      <c r="F61" s="39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3">
      <c r="A62" s="37"/>
      <c r="B62" s="38"/>
      <c r="C62" s="40"/>
      <c r="D62" s="39"/>
      <c r="E62" s="39"/>
      <c r="F62" s="39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1:21" x14ac:dyDescent="0.3">
      <c r="A63" s="37"/>
      <c r="B63" s="38"/>
      <c r="C63" s="39"/>
      <c r="D63" s="39"/>
      <c r="E63" s="39"/>
      <c r="F63" s="39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spans="1:21" x14ac:dyDescent="0.3">
      <c r="A64" s="37"/>
      <c r="B64" s="38"/>
      <c r="C64" s="39"/>
      <c r="D64" s="39"/>
      <c r="E64" s="39"/>
      <c r="F64" s="39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spans="1:21" x14ac:dyDescent="0.3">
      <c r="A65" s="37"/>
      <c r="B65" s="38"/>
      <c r="C65" s="40"/>
      <c r="D65" s="39"/>
      <c r="E65" s="39"/>
      <c r="F65" s="39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1" x14ac:dyDescent="0.3">
      <c r="A66" s="37"/>
      <c r="B66" s="38"/>
      <c r="C66" s="40"/>
      <c r="D66" s="39"/>
      <c r="E66" s="39"/>
      <c r="F66" s="39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x14ac:dyDescent="0.3">
      <c r="A67" s="37"/>
      <c r="B67" s="38"/>
      <c r="C67" s="40"/>
      <c r="D67" s="39"/>
      <c r="E67" s="39"/>
      <c r="F67" s="39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spans="1:21" x14ac:dyDescent="0.3">
      <c r="A68" s="37"/>
      <c r="B68" s="38"/>
      <c r="C68" s="39"/>
      <c r="D68" s="39"/>
      <c r="E68" s="39"/>
      <c r="F68" s="39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x14ac:dyDescent="0.3">
      <c r="A69" s="37"/>
      <c r="B69" s="38"/>
      <c r="C69" s="39"/>
      <c r="D69" s="39"/>
      <c r="E69" s="39"/>
      <c r="F69" s="39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x14ac:dyDescent="0.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</row>
    <row r="71" spans="1:21" x14ac:dyDescent="0.3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spans="1:21" x14ac:dyDescent="0.3">
      <c r="A72" s="36"/>
      <c r="B72" s="36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</row>
    <row r="73" spans="1:21" x14ac:dyDescent="0.3">
      <c r="A73" s="37"/>
      <c r="B73" s="38"/>
      <c r="C73" s="39"/>
      <c r="D73" s="39"/>
      <c r="E73" s="39"/>
      <c r="F73" s="39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</row>
    <row r="74" spans="1:21" x14ac:dyDescent="0.3">
      <c r="A74" s="37"/>
      <c r="B74" s="38"/>
      <c r="C74" s="40"/>
      <c r="D74" s="39"/>
      <c r="E74" s="39"/>
      <c r="F74" s="39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</row>
    <row r="75" spans="1:21" x14ac:dyDescent="0.3">
      <c r="A75" s="37"/>
      <c r="B75" s="38"/>
      <c r="C75" s="40"/>
      <c r="D75" s="39"/>
      <c r="E75" s="39"/>
      <c r="F75" s="39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</row>
    <row r="76" spans="1:21" x14ac:dyDescent="0.3">
      <c r="A76" s="37"/>
      <c r="B76" s="38"/>
      <c r="C76" s="39"/>
      <c r="D76" s="39"/>
      <c r="E76" s="39"/>
      <c r="F76" s="39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</row>
    <row r="77" spans="1:21" x14ac:dyDescent="0.3">
      <c r="A77" s="37"/>
      <c r="B77" s="41"/>
      <c r="C77" s="39"/>
      <c r="D77" s="39"/>
      <c r="E77" s="39"/>
      <c r="F77" s="39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</row>
    <row r="78" spans="1:21" x14ac:dyDescent="0.3">
      <c r="A78" s="37"/>
      <c r="B78" s="41"/>
      <c r="C78" s="40"/>
      <c r="D78" s="39"/>
      <c r="E78" s="39"/>
      <c r="F78" s="39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</row>
    <row r="79" spans="1:21" x14ac:dyDescent="0.3">
      <c r="A79" s="37"/>
      <c r="B79" s="38"/>
      <c r="C79" s="40"/>
      <c r="D79" s="39"/>
      <c r="E79" s="39"/>
      <c r="F79" s="39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</row>
    <row r="80" spans="1:21" x14ac:dyDescent="0.3">
      <c r="A80" s="37"/>
      <c r="B80" s="38"/>
      <c r="C80" s="39"/>
      <c r="D80" s="39"/>
      <c r="E80" s="39"/>
      <c r="F80" s="39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</row>
    <row r="81" spans="1:21" x14ac:dyDescent="0.3">
      <c r="A81" s="37"/>
      <c r="B81" s="38"/>
      <c r="C81" s="39"/>
      <c r="D81" s="39"/>
      <c r="E81" s="39"/>
      <c r="F81" s="39"/>
      <c r="G81" s="35"/>
      <c r="H81" s="35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</row>
    <row r="82" spans="1:21" x14ac:dyDescent="0.3">
      <c r="A82" s="37"/>
      <c r="B82" s="38"/>
      <c r="C82" s="40"/>
      <c r="D82" s="39"/>
      <c r="E82" s="39"/>
      <c r="F82" s="39"/>
      <c r="G82" s="35"/>
      <c r="H82" s="35"/>
      <c r="I82" s="42"/>
      <c r="J82" s="42"/>
      <c r="K82" s="43"/>
      <c r="L82" s="51"/>
      <c r="M82" s="51"/>
      <c r="N82" s="52"/>
      <c r="O82" s="53"/>
      <c r="P82" s="35"/>
      <c r="Q82" s="35"/>
      <c r="R82" s="35"/>
      <c r="S82" s="35"/>
      <c r="T82" s="35"/>
      <c r="U82" s="35"/>
    </row>
    <row r="83" spans="1:21" x14ac:dyDescent="0.3">
      <c r="A83" s="37"/>
      <c r="B83" s="38"/>
      <c r="C83" s="40"/>
      <c r="D83" s="39"/>
      <c r="E83" s="39"/>
      <c r="F83" s="39"/>
      <c r="G83" s="35"/>
      <c r="H83" s="35"/>
      <c r="I83" s="44"/>
      <c r="J83" s="45"/>
      <c r="K83" s="46"/>
      <c r="L83" s="54"/>
      <c r="M83" s="54"/>
      <c r="N83" s="55"/>
      <c r="O83" s="53"/>
      <c r="P83" s="35"/>
      <c r="Q83" s="35"/>
      <c r="R83" s="35"/>
      <c r="S83" s="35"/>
      <c r="T83" s="35"/>
      <c r="U83" s="35"/>
    </row>
    <row r="84" spans="1:21" x14ac:dyDescent="0.3">
      <c r="A84" s="37"/>
      <c r="B84" s="38"/>
      <c r="C84" s="40"/>
      <c r="D84" s="39"/>
      <c r="E84" s="39"/>
      <c r="F84" s="39"/>
      <c r="G84" s="35"/>
      <c r="H84" s="35"/>
      <c r="I84" s="47"/>
      <c r="J84" s="44"/>
      <c r="K84" s="46"/>
      <c r="L84" s="54"/>
      <c r="M84" s="54"/>
      <c r="N84" s="55"/>
      <c r="O84" s="53"/>
      <c r="P84" s="35"/>
      <c r="Q84" s="35"/>
      <c r="R84" s="35"/>
      <c r="S84" s="35"/>
      <c r="T84" s="35"/>
      <c r="U84" s="35"/>
    </row>
    <row r="85" spans="1:21" x14ac:dyDescent="0.3">
      <c r="A85" s="37"/>
      <c r="B85" s="38"/>
      <c r="C85" s="39"/>
      <c r="D85" s="39"/>
      <c r="E85" s="39"/>
      <c r="F85" s="39"/>
      <c r="G85" s="35"/>
      <c r="H85" s="35"/>
      <c r="I85" s="47"/>
      <c r="J85" s="44"/>
      <c r="K85" s="46"/>
      <c r="L85" s="54"/>
      <c r="M85" s="54"/>
      <c r="N85" s="55"/>
      <c r="O85" s="53"/>
      <c r="P85" s="35"/>
      <c r="Q85" s="35"/>
      <c r="R85" s="35"/>
      <c r="S85" s="35"/>
      <c r="T85" s="35"/>
      <c r="U85" s="35"/>
    </row>
    <row r="86" spans="1:21" x14ac:dyDescent="0.3">
      <c r="A86" s="37"/>
      <c r="B86" s="38"/>
      <c r="C86" s="39"/>
      <c r="D86" s="39"/>
      <c r="E86" s="39"/>
      <c r="F86" s="39"/>
      <c r="G86" s="35"/>
      <c r="H86" s="35"/>
      <c r="I86" s="47"/>
      <c r="J86" s="44"/>
      <c r="K86" s="46"/>
      <c r="L86" s="54"/>
      <c r="M86" s="54"/>
      <c r="N86" s="55"/>
      <c r="O86" s="53"/>
      <c r="P86" s="35"/>
      <c r="Q86" s="35"/>
      <c r="R86" s="35"/>
      <c r="S86" s="35"/>
      <c r="T86" s="35"/>
      <c r="U86" s="35"/>
    </row>
    <row r="87" spans="1:21" x14ac:dyDescent="0.3">
      <c r="A87" s="35"/>
      <c r="B87" s="35"/>
      <c r="C87" s="35"/>
      <c r="D87" s="35"/>
      <c r="E87" s="35"/>
      <c r="F87" s="35"/>
      <c r="G87" s="35"/>
      <c r="H87" s="35"/>
      <c r="I87" s="47"/>
      <c r="J87" s="44"/>
      <c r="K87" s="46"/>
      <c r="L87" s="54"/>
      <c r="M87" s="54"/>
      <c r="N87" s="55"/>
      <c r="O87" s="53"/>
      <c r="P87" s="35"/>
      <c r="Q87" s="35"/>
      <c r="R87" s="35"/>
      <c r="S87" s="35"/>
      <c r="T87" s="35"/>
      <c r="U87" s="35"/>
    </row>
    <row r="88" spans="1:21" x14ac:dyDescent="0.3">
      <c r="A88" s="35"/>
      <c r="B88" s="35"/>
      <c r="C88" s="35"/>
      <c r="D88" s="35"/>
      <c r="E88" s="35"/>
      <c r="F88" s="35"/>
      <c r="G88" s="35"/>
      <c r="H88" s="35"/>
      <c r="I88" s="47"/>
      <c r="J88" s="44"/>
      <c r="K88" s="46"/>
      <c r="L88" s="54"/>
      <c r="M88" s="54"/>
      <c r="N88" s="55"/>
      <c r="O88" s="52"/>
      <c r="P88" s="35"/>
      <c r="Q88" s="35"/>
      <c r="R88" s="35"/>
      <c r="S88" s="35"/>
      <c r="T88" s="35"/>
      <c r="U88" s="35"/>
    </row>
    <row r="89" spans="1:21" x14ac:dyDescent="0.3">
      <c r="A89" s="35"/>
      <c r="B89" s="35"/>
      <c r="C89" s="35"/>
      <c r="D89" s="35"/>
      <c r="E89" s="35"/>
      <c r="F89" s="35"/>
      <c r="G89" s="35"/>
      <c r="H89" s="35"/>
      <c r="I89" s="47"/>
      <c r="J89" s="44"/>
      <c r="K89" s="46"/>
      <c r="L89" s="54"/>
      <c r="M89" s="54"/>
      <c r="N89" s="55"/>
      <c r="O89" s="56"/>
      <c r="P89" s="35"/>
      <c r="Q89" s="35"/>
      <c r="R89" s="35"/>
      <c r="S89" s="35"/>
      <c r="T89" s="35"/>
      <c r="U89" s="35"/>
    </row>
    <row r="90" spans="1:21" x14ac:dyDescent="0.3">
      <c r="A90" s="35"/>
      <c r="B90" s="35"/>
      <c r="C90" s="35"/>
      <c r="D90" s="35"/>
      <c r="E90" s="35"/>
      <c r="F90" s="35"/>
      <c r="G90" s="35"/>
      <c r="H90" s="35"/>
      <c r="I90" s="47"/>
      <c r="J90" s="44"/>
      <c r="K90" s="46"/>
      <c r="L90" s="54"/>
      <c r="M90" s="54"/>
      <c r="N90" s="55"/>
      <c r="O90" s="57"/>
      <c r="P90" s="35"/>
      <c r="Q90" s="35"/>
      <c r="R90" s="35"/>
      <c r="S90" s="35"/>
      <c r="T90" s="35"/>
      <c r="U90" s="35"/>
    </row>
    <row r="91" spans="1:21" x14ac:dyDescent="0.3">
      <c r="A91" s="35"/>
      <c r="B91" s="35"/>
      <c r="C91" s="35"/>
      <c r="D91" s="35"/>
      <c r="E91" s="35"/>
      <c r="F91" s="35"/>
      <c r="G91" s="35"/>
      <c r="H91" s="35"/>
      <c r="I91" s="47"/>
      <c r="J91" s="44"/>
      <c r="K91" s="46"/>
      <c r="L91" s="54"/>
      <c r="M91" s="54"/>
      <c r="N91" s="55"/>
      <c r="O91" s="57"/>
      <c r="P91" s="35"/>
      <c r="Q91" s="35"/>
      <c r="R91" s="35"/>
      <c r="S91" s="35"/>
      <c r="T91" s="35"/>
      <c r="U91" s="35"/>
    </row>
    <row r="92" spans="1:21" x14ac:dyDescent="0.3">
      <c r="A92" s="35"/>
      <c r="B92" s="35"/>
      <c r="C92" s="35"/>
      <c r="D92" s="35"/>
      <c r="E92" s="35"/>
      <c r="F92" s="35"/>
      <c r="G92" s="35"/>
      <c r="H92" s="35"/>
      <c r="I92" s="49"/>
      <c r="J92" s="44"/>
      <c r="K92" s="46"/>
      <c r="L92" s="54"/>
      <c r="M92" s="54"/>
      <c r="N92" s="55"/>
      <c r="O92" s="57"/>
      <c r="P92" s="35"/>
      <c r="Q92" s="35"/>
      <c r="R92" s="35"/>
      <c r="S92" s="35"/>
      <c r="T92" s="35"/>
      <c r="U92" s="35"/>
    </row>
    <row r="93" spans="1:21" x14ac:dyDescent="0.3">
      <c r="A93" s="35"/>
      <c r="B93" s="35"/>
      <c r="C93" s="35"/>
      <c r="D93" s="35"/>
      <c r="E93" s="35"/>
      <c r="F93" s="35"/>
      <c r="G93" s="35"/>
      <c r="H93" s="35"/>
      <c r="I93" s="49"/>
      <c r="J93" s="44"/>
      <c r="K93" s="46"/>
      <c r="L93" s="54"/>
      <c r="M93" s="54"/>
      <c r="N93" s="55"/>
      <c r="O93" s="57"/>
      <c r="P93" s="35"/>
      <c r="Q93" s="35"/>
      <c r="R93" s="35"/>
      <c r="S93" s="35"/>
      <c r="T93" s="35"/>
      <c r="U93" s="35"/>
    </row>
    <row r="94" spans="1:21" x14ac:dyDescent="0.3">
      <c r="A94" s="35"/>
      <c r="B94" s="35"/>
      <c r="C94" s="35"/>
      <c r="D94" s="35"/>
      <c r="E94" s="35"/>
      <c r="F94" s="35"/>
      <c r="G94" s="35"/>
      <c r="H94" s="35"/>
      <c r="I94" s="49"/>
      <c r="J94" s="44"/>
      <c r="K94" s="46"/>
      <c r="L94" s="54"/>
      <c r="M94" s="54"/>
      <c r="N94" s="55"/>
      <c r="O94" s="57"/>
      <c r="P94" s="35"/>
      <c r="Q94" s="35"/>
      <c r="R94" s="35"/>
      <c r="S94" s="35"/>
      <c r="T94" s="35"/>
      <c r="U94" s="35"/>
    </row>
    <row r="95" spans="1:2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53"/>
      <c r="M95" s="53"/>
      <c r="N95" s="53"/>
      <c r="O95" s="57"/>
      <c r="P95" s="35"/>
      <c r="Q95" s="35"/>
      <c r="R95" s="35"/>
      <c r="S95" s="35"/>
      <c r="T95" s="35"/>
      <c r="U95" s="35"/>
    </row>
    <row r="96" spans="1:2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53"/>
      <c r="M96" s="53"/>
      <c r="N96" s="53"/>
      <c r="O96" s="57"/>
      <c r="P96" s="35"/>
      <c r="Q96" s="35"/>
      <c r="R96" s="35"/>
      <c r="S96" s="35"/>
      <c r="T96" s="35"/>
      <c r="U96" s="35"/>
    </row>
    <row r="97" spans="1:21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53"/>
      <c r="M97" s="53"/>
      <c r="N97" s="53"/>
      <c r="O97" s="57"/>
      <c r="P97" s="35"/>
      <c r="Q97" s="35"/>
      <c r="R97" s="35"/>
      <c r="S97" s="35"/>
      <c r="T97" s="35"/>
      <c r="U97" s="35"/>
    </row>
    <row r="98" spans="1:21" x14ac:dyDescent="0.3">
      <c r="A98" s="35"/>
      <c r="B98" s="35"/>
      <c r="C98" s="35"/>
      <c r="D98" s="35"/>
      <c r="E98" s="35"/>
      <c r="F98" s="35"/>
      <c r="G98" s="35"/>
      <c r="H98" s="35"/>
      <c r="I98" s="34"/>
      <c r="J98" s="35"/>
      <c r="K98" s="35"/>
      <c r="L98" s="53"/>
      <c r="M98" s="53"/>
      <c r="N98" s="53"/>
      <c r="O98" s="58"/>
      <c r="P98" s="35"/>
      <c r="Q98" s="35"/>
      <c r="R98" s="35"/>
      <c r="S98" s="35"/>
      <c r="T98" s="35"/>
      <c r="U98" s="35"/>
    </row>
    <row r="99" spans="1:21" x14ac:dyDescent="0.3">
      <c r="A99" s="35"/>
      <c r="B99" s="35"/>
      <c r="C99" s="35"/>
      <c r="D99" s="35"/>
      <c r="E99" s="35"/>
      <c r="F99" s="35"/>
      <c r="G99" s="35"/>
      <c r="H99" s="35"/>
      <c r="I99" s="42"/>
      <c r="J99" s="42"/>
      <c r="K99" s="43"/>
      <c r="L99" s="51"/>
      <c r="M99" s="51"/>
      <c r="N99" s="52"/>
      <c r="O99" s="58"/>
      <c r="P99" s="35"/>
      <c r="Q99" s="35"/>
      <c r="R99" s="35"/>
      <c r="S99" s="35"/>
      <c r="T99" s="35"/>
      <c r="U99" s="35"/>
    </row>
    <row r="100" spans="1:21" x14ac:dyDescent="0.3">
      <c r="A100" s="35"/>
      <c r="B100" s="35"/>
      <c r="C100" s="35"/>
      <c r="D100" s="35"/>
      <c r="E100" s="35"/>
      <c r="F100" s="35"/>
      <c r="G100" s="35"/>
      <c r="H100" s="35"/>
      <c r="I100" s="44"/>
      <c r="J100" s="45"/>
      <c r="K100" s="46"/>
      <c r="L100" s="54"/>
      <c r="M100" s="54"/>
      <c r="N100" s="55"/>
      <c r="O100" s="58"/>
      <c r="P100" s="35"/>
      <c r="Q100" s="35"/>
      <c r="R100" s="35"/>
      <c r="S100" s="35"/>
      <c r="T100" s="35"/>
      <c r="U100" s="35"/>
    </row>
    <row r="101" spans="1:21" x14ac:dyDescent="0.3">
      <c r="A101" s="35"/>
      <c r="B101" s="35"/>
      <c r="C101" s="35"/>
      <c r="D101" s="35"/>
      <c r="E101" s="35"/>
      <c r="F101" s="35"/>
      <c r="G101" s="35"/>
      <c r="H101" s="35"/>
      <c r="I101" s="47"/>
      <c r="J101" s="44"/>
      <c r="K101" s="46"/>
      <c r="L101" s="54"/>
      <c r="M101" s="54"/>
      <c r="N101" s="55"/>
      <c r="O101" s="53"/>
      <c r="P101" s="35"/>
      <c r="Q101" s="35"/>
      <c r="R101" s="35"/>
      <c r="S101" s="35"/>
      <c r="T101" s="35"/>
      <c r="U101" s="35"/>
    </row>
    <row r="102" spans="1:21" x14ac:dyDescent="0.3">
      <c r="A102" s="35"/>
      <c r="B102" s="35"/>
      <c r="C102" s="35"/>
      <c r="D102" s="35"/>
      <c r="E102" s="35"/>
      <c r="F102" s="35"/>
      <c r="G102" s="35"/>
      <c r="H102" s="35"/>
      <c r="I102" s="47"/>
      <c r="J102" s="44"/>
      <c r="K102" s="46"/>
      <c r="L102" s="54"/>
      <c r="M102" s="54"/>
      <c r="N102" s="55"/>
      <c r="O102" s="53"/>
      <c r="P102" s="35"/>
      <c r="Q102" s="35"/>
      <c r="R102" s="35"/>
      <c r="S102" s="35"/>
      <c r="T102" s="35"/>
      <c r="U102" s="35"/>
    </row>
    <row r="103" spans="1:21" x14ac:dyDescent="0.3">
      <c r="A103" s="35"/>
      <c r="B103" s="35"/>
      <c r="C103" s="35"/>
      <c r="D103" s="35"/>
      <c r="E103" s="35"/>
      <c r="F103" s="35"/>
      <c r="G103" s="35"/>
      <c r="H103" s="35"/>
      <c r="I103" s="47"/>
      <c r="J103" s="44"/>
      <c r="K103" s="46"/>
      <c r="L103" s="54"/>
      <c r="M103" s="54"/>
      <c r="N103" s="55"/>
      <c r="O103" s="53"/>
      <c r="P103" s="35"/>
      <c r="Q103" s="35"/>
      <c r="R103" s="35"/>
      <c r="S103" s="35"/>
      <c r="T103" s="35"/>
      <c r="U103" s="35"/>
    </row>
    <row r="104" spans="1:21" x14ac:dyDescent="0.3">
      <c r="A104" s="35"/>
      <c r="B104" s="35"/>
      <c r="C104" s="35"/>
      <c r="D104" s="35"/>
      <c r="E104" s="35"/>
      <c r="F104" s="35"/>
      <c r="G104" s="35"/>
      <c r="H104" s="35"/>
      <c r="I104" s="47"/>
      <c r="J104" s="44"/>
      <c r="K104" s="46"/>
      <c r="L104" s="54"/>
      <c r="M104" s="54"/>
      <c r="N104" s="55"/>
      <c r="O104" s="53"/>
      <c r="P104" s="35"/>
      <c r="Q104" s="35"/>
      <c r="R104" s="35"/>
      <c r="S104" s="35"/>
      <c r="T104" s="35"/>
      <c r="U104" s="35"/>
    </row>
    <row r="105" spans="1:21" x14ac:dyDescent="0.3">
      <c r="A105" s="35"/>
      <c r="B105" s="35"/>
      <c r="C105" s="35"/>
      <c r="D105" s="35"/>
      <c r="E105" s="35"/>
      <c r="F105" s="35"/>
      <c r="G105" s="35"/>
      <c r="H105" s="35"/>
      <c r="I105" s="47"/>
      <c r="J105" s="44"/>
      <c r="K105" s="46"/>
      <c r="L105" s="54"/>
      <c r="M105" s="54"/>
      <c r="N105" s="55"/>
      <c r="O105" s="52"/>
      <c r="P105" s="35"/>
      <c r="Q105" s="35"/>
      <c r="R105" s="35"/>
      <c r="S105" s="35"/>
      <c r="T105" s="35"/>
      <c r="U105" s="35"/>
    </row>
    <row r="106" spans="1:21" x14ac:dyDescent="0.3">
      <c r="A106" s="35"/>
      <c r="B106" s="35"/>
      <c r="C106" s="35"/>
      <c r="D106" s="35"/>
      <c r="E106" s="35"/>
      <c r="F106" s="35"/>
      <c r="G106" s="35"/>
      <c r="H106" s="35"/>
      <c r="I106" s="49"/>
      <c r="J106" s="44"/>
      <c r="K106" s="46"/>
      <c r="L106" s="46"/>
      <c r="M106" s="46"/>
      <c r="N106" s="41"/>
      <c r="O106" s="48"/>
      <c r="P106" s="35"/>
      <c r="Q106" s="35"/>
      <c r="R106" s="35"/>
      <c r="S106" s="35"/>
      <c r="T106" s="35"/>
      <c r="U106" s="35"/>
    </row>
    <row r="107" spans="1:21" x14ac:dyDescent="0.3">
      <c r="A107" s="35"/>
      <c r="B107" s="35"/>
      <c r="C107" s="35"/>
      <c r="D107" s="35"/>
      <c r="E107" s="35"/>
      <c r="F107" s="35"/>
      <c r="G107" s="35"/>
      <c r="H107" s="35"/>
      <c r="I107" s="49"/>
      <c r="J107" s="44"/>
      <c r="K107" s="46"/>
      <c r="L107" s="46"/>
      <c r="M107" s="46"/>
      <c r="N107" s="41"/>
      <c r="O107" s="50"/>
      <c r="P107" s="35"/>
      <c r="Q107" s="35"/>
      <c r="R107" s="35"/>
      <c r="S107" s="35"/>
      <c r="T107" s="35"/>
      <c r="U107" s="35"/>
    </row>
    <row r="108" spans="1:21" x14ac:dyDescent="0.3">
      <c r="A108" s="35"/>
      <c r="B108" s="35"/>
      <c r="C108" s="35"/>
      <c r="D108" s="35"/>
      <c r="E108" s="35"/>
      <c r="F108" s="35"/>
      <c r="G108" s="35"/>
      <c r="H108" s="35"/>
      <c r="I108" s="49"/>
      <c r="J108" s="44"/>
      <c r="K108" s="46"/>
      <c r="L108" s="46"/>
      <c r="M108" s="46"/>
      <c r="N108" s="41"/>
      <c r="O108" s="50"/>
      <c r="P108" s="35"/>
      <c r="Q108" s="35"/>
      <c r="R108" s="35"/>
      <c r="S108" s="35"/>
      <c r="T108" s="35"/>
      <c r="U108" s="35"/>
    </row>
    <row r="109" spans="1:21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50"/>
      <c r="P109" s="35"/>
      <c r="Q109" s="35"/>
      <c r="R109" s="35"/>
      <c r="S109" s="35"/>
      <c r="T109" s="35"/>
      <c r="U109" s="35"/>
    </row>
    <row r="110" spans="1:21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57"/>
      <c r="P110" s="35"/>
      <c r="Q110" s="35"/>
      <c r="R110" s="35"/>
      <c r="S110" s="35"/>
      <c r="T110" s="35"/>
      <c r="U110" s="35"/>
    </row>
    <row r="111" spans="1:21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57"/>
      <c r="P111" s="35"/>
      <c r="Q111" s="35"/>
      <c r="R111" s="35"/>
      <c r="S111" s="35"/>
      <c r="T111" s="35"/>
      <c r="U111" s="35"/>
    </row>
    <row r="112" spans="1:21" x14ac:dyDescent="0.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49"/>
      <c r="P112" s="35"/>
      <c r="Q112" s="35"/>
      <c r="R112" s="35"/>
      <c r="S112" s="35"/>
      <c r="T112" s="35"/>
      <c r="U112" s="35"/>
    </row>
    <row r="113" spans="1:21" x14ac:dyDescent="0.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49"/>
      <c r="P113" s="35"/>
      <c r="Q113" s="35"/>
      <c r="R113" s="35"/>
      <c r="S113" s="35"/>
      <c r="T113" s="35"/>
      <c r="U113" s="35"/>
    </row>
    <row r="114" spans="1:21" x14ac:dyDescent="0.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49"/>
      <c r="P114" s="35"/>
      <c r="Q114" s="35"/>
      <c r="R114" s="35"/>
      <c r="S114" s="35"/>
      <c r="T114" s="35"/>
      <c r="U114" s="35"/>
    </row>
    <row r="115" spans="1:21" x14ac:dyDescent="0.3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</row>
    <row r="116" spans="1:21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</row>
  </sheetData>
  <mergeCells count="24">
    <mergeCell ref="O93:O95"/>
    <mergeCell ref="H20:H22"/>
    <mergeCell ref="N20:N22"/>
    <mergeCell ref="H5:H7"/>
    <mergeCell ref="N5:N7"/>
    <mergeCell ref="H8:H10"/>
    <mergeCell ref="N8:N10"/>
    <mergeCell ref="H11:H12"/>
    <mergeCell ref="N11:N12"/>
    <mergeCell ref="H13:H14"/>
    <mergeCell ref="N13:N14"/>
    <mergeCell ref="I84:I86"/>
    <mergeCell ref="O90:O92"/>
    <mergeCell ref="I87:I89"/>
    <mergeCell ref="O96:O97"/>
    <mergeCell ref="I101:I103"/>
    <mergeCell ref="O107:O109"/>
    <mergeCell ref="I104:I105"/>
    <mergeCell ref="O110:O111"/>
    <mergeCell ref="H25:H26"/>
    <mergeCell ref="N25:N26"/>
    <mergeCell ref="H23:H24"/>
    <mergeCell ref="N23:N24"/>
    <mergeCell ref="I90:I91"/>
  </mergeCells>
  <pageMargins left="0.7" right="0.7" top="0.75" bottom="0.75" header="0.3" footer="0.3"/>
  <pageSetup orientation="portrait" r:id="rId1"/>
  <ignoredErrors>
    <ignoredError sqref="J21:K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2022-10-13T13:51:21Z</dcterms:modified>
</cp:coreProperties>
</file>