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y\Studia\Semestr IX\Programowanie Rownolegle\WdPRiR-main\WdPRiR-main\"/>
    </mc:Choice>
  </mc:AlternateContent>
  <xr:revisionPtr revIDLastSave="0" documentId="13_ncr:1_{5C141B2F-516A-4A7F-9994-A8B0C09F3492}" xr6:coauthVersionLast="47" xr6:coauthVersionMax="47" xr10:uidLastSave="{00000000-0000-0000-0000-000000000000}"/>
  <bookViews>
    <workbookView xWindow="-120" yWindow="-120" windowWidth="29040" windowHeight="15840" firstSheet="2" activeTab="2" xr2:uid="{71D3E03F-A570-4D0F-AE1D-F43686CCA7CB}"/>
  </bookViews>
  <sheets>
    <sheet name="t_px_nierownolegle" sheetId="1" state="hidden" r:id="rId1"/>
    <sheet name="t_px" sheetId="4" state="hidden" r:id="rId2"/>
    <sheet name="t_rozmiarBloku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6" l="1"/>
  <c r="AA12" i="6" s="1"/>
  <c r="I12" i="6" s="1"/>
  <c r="X21" i="6"/>
  <c r="Y19" i="6"/>
  <c r="AA11" i="6" s="1"/>
  <c r="I11" i="6" s="1"/>
  <c r="X19" i="6"/>
  <c r="Z11" i="6" s="1"/>
  <c r="Y17" i="6"/>
  <c r="AA10" i="6" s="1"/>
  <c r="I10" i="6" s="1"/>
  <c r="X17" i="6"/>
  <c r="Y15" i="6"/>
  <c r="AA9" i="6" s="1"/>
  <c r="I9" i="6" s="1"/>
  <c r="X15" i="6"/>
  <c r="Z9" i="6" s="1"/>
  <c r="Y13" i="6"/>
  <c r="AA8" i="6" s="1"/>
  <c r="I8" i="6" s="1"/>
  <c r="X13" i="6"/>
  <c r="Z12" i="6"/>
  <c r="Y11" i="6"/>
  <c r="AA7" i="6" s="1"/>
  <c r="I7" i="6" s="1"/>
  <c r="X11" i="6"/>
  <c r="Z7" i="6" s="1"/>
  <c r="Z10" i="6"/>
  <c r="Y9" i="6"/>
  <c r="AA6" i="6" s="1"/>
  <c r="I6" i="6" s="1"/>
  <c r="X9" i="6"/>
  <c r="Z8" i="6"/>
  <c r="Y7" i="6"/>
  <c r="AA5" i="6" s="1"/>
  <c r="I5" i="6" s="1"/>
  <c r="X7" i="6"/>
  <c r="Z6" i="6"/>
  <c r="Z5" i="6"/>
  <c r="Y5" i="6"/>
  <c r="AA4" i="6" s="1"/>
  <c r="I4" i="6" s="1"/>
  <c r="X5" i="6"/>
  <c r="Z4" i="6" s="1"/>
  <c r="Y3" i="6"/>
  <c r="AA3" i="6" s="1"/>
  <c r="I3" i="6" s="1"/>
  <c r="X3" i="6"/>
  <c r="Z3" i="6" s="1"/>
  <c r="E21" i="6"/>
  <c r="G12" i="6" s="1"/>
  <c r="E19" i="6"/>
  <c r="G11" i="6" s="1"/>
  <c r="E17" i="6"/>
  <c r="E15" i="6"/>
  <c r="G9" i="6" s="1"/>
  <c r="E13" i="6"/>
  <c r="G8" i="6" s="1"/>
  <c r="E11" i="6"/>
  <c r="G7" i="6" s="1"/>
  <c r="G10" i="6"/>
  <c r="F9" i="6"/>
  <c r="H6" i="6" s="1"/>
  <c r="E9" i="6"/>
  <c r="G6" i="6" s="1"/>
  <c r="F7" i="6"/>
  <c r="H5" i="6" s="1"/>
  <c r="E7" i="6"/>
  <c r="G5" i="6" s="1"/>
  <c r="F5" i="6"/>
  <c r="H4" i="6" s="1"/>
  <c r="E5" i="6"/>
  <c r="G4" i="6" s="1"/>
  <c r="F3" i="6"/>
  <c r="H3" i="6" s="1"/>
  <c r="E3" i="6"/>
  <c r="G3" i="6" s="1"/>
  <c r="F21" i="4"/>
  <c r="H12" i="4" s="1"/>
  <c r="E21" i="4"/>
  <c r="G12" i="4" s="1"/>
  <c r="F19" i="4"/>
  <c r="E19" i="4"/>
  <c r="G11" i="4" s="1"/>
  <c r="F17" i="4"/>
  <c r="H10" i="4" s="1"/>
  <c r="E17" i="4"/>
  <c r="G10" i="4" s="1"/>
  <c r="F15" i="4"/>
  <c r="E15" i="4"/>
  <c r="G9" i="4" s="1"/>
  <c r="F13" i="4"/>
  <c r="E13" i="4"/>
  <c r="G8" i="4" s="1"/>
  <c r="H11" i="4"/>
  <c r="F11" i="4"/>
  <c r="H7" i="4" s="1"/>
  <c r="E11" i="4"/>
  <c r="G7" i="4" s="1"/>
  <c r="H9" i="4"/>
  <c r="F9" i="4"/>
  <c r="E9" i="4"/>
  <c r="G6" i="4" s="1"/>
  <c r="H8" i="4"/>
  <c r="F7" i="4"/>
  <c r="E7" i="4"/>
  <c r="G5" i="4" s="1"/>
  <c r="H6" i="4"/>
  <c r="H5" i="4"/>
  <c r="F5" i="4"/>
  <c r="H4" i="4" s="1"/>
  <c r="E5" i="4"/>
  <c r="G4" i="4" s="1"/>
  <c r="F3" i="4"/>
  <c r="H3" i="4" s="1"/>
  <c r="E3" i="4"/>
  <c r="G3" i="4" s="1"/>
  <c r="F15" i="1"/>
  <c r="H9" i="1" s="1"/>
  <c r="I9" i="4" s="1"/>
  <c r="T9" i="4" s="1"/>
  <c r="F17" i="1"/>
  <c r="H10" i="1" s="1"/>
  <c r="I10" i="4" s="1"/>
  <c r="F19" i="1"/>
  <c r="H11" i="1" s="1"/>
  <c r="I11" i="4" s="1"/>
  <c r="F21" i="1"/>
  <c r="H12" i="1" s="1"/>
  <c r="I12" i="4" s="1"/>
  <c r="F5" i="1"/>
  <c r="H4" i="1" s="1"/>
  <c r="I4" i="4" s="1"/>
  <c r="T4" i="4" s="1"/>
  <c r="F7" i="1"/>
  <c r="H5" i="1" s="1"/>
  <c r="I5" i="4" s="1"/>
  <c r="F9" i="1"/>
  <c r="H6" i="1" s="1"/>
  <c r="I6" i="4" s="1"/>
  <c r="F11" i="1"/>
  <c r="H7" i="1" s="1"/>
  <c r="I7" i="4" s="1"/>
  <c r="F13" i="1"/>
  <c r="H8" i="1" s="1"/>
  <c r="I8" i="4" s="1"/>
  <c r="F3" i="1"/>
  <c r="H3" i="1" s="1"/>
  <c r="I3" i="4" s="1"/>
  <c r="E5" i="1"/>
  <c r="G4" i="1" s="1"/>
  <c r="E7" i="1"/>
  <c r="G5" i="1" s="1"/>
  <c r="E9" i="1"/>
  <c r="G6" i="1" s="1"/>
  <c r="E11" i="1"/>
  <c r="G7" i="1" s="1"/>
  <c r="E13" i="1"/>
  <c r="G8" i="1" s="1"/>
  <c r="E15" i="1"/>
  <c r="G9" i="1" s="1"/>
  <c r="E17" i="1"/>
  <c r="G10" i="1" s="1"/>
  <c r="E19" i="1"/>
  <c r="G11" i="1" s="1"/>
  <c r="E21" i="1"/>
  <c r="G12" i="1" s="1"/>
  <c r="E3" i="1"/>
  <c r="G3" i="1" s="1"/>
  <c r="T6" i="4" l="1"/>
  <c r="F11" i="6"/>
  <c r="H7" i="6" s="1"/>
  <c r="F13" i="6"/>
  <c r="H8" i="6" s="1"/>
  <c r="T12" i="4"/>
  <c r="T7" i="4"/>
  <c r="T11" i="4"/>
  <c r="T3" i="4"/>
  <c r="T5" i="4"/>
  <c r="T10" i="4"/>
  <c r="T8" i="4"/>
  <c r="F15" i="6" l="1"/>
  <c r="H9" i="6" s="1"/>
  <c r="F17" i="6" l="1"/>
  <c r="H10" i="6" s="1"/>
  <c r="F21" i="6" l="1"/>
  <c r="H12" i="6" s="1"/>
  <c r="F19" i="6"/>
  <c r="H11" i="6" s="1"/>
</calcChain>
</file>

<file path=xl/sharedStrings.xml><?xml version="1.0" encoding="utf-8"?>
<sst xmlns="http://schemas.openxmlformats.org/spreadsheetml/2006/main" count="102" uniqueCount="69">
  <si>
    <t>Pixeli: 100</t>
  </si>
  <si>
    <t>Pixeli: 400</t>
  </si>
  <si>
    <t>Pixeli: 2500</t>
  </si>
  <si>
    <t>Pixeli: 10000</t>
  </si>
  <si>
    <t>Pixeli: 40000</t>
  </si>
  <si>
    <t>Pixeli: 250000</t>
  </si>
  <si>
    <t>Pixeli: 1000000</t>
  </si>
  <si>
    <t>Pixeli: 4000000</t>
  </si>
  <si>
    <t>Pixeli: 25000000</t>
  </si>
  <si>
    <t>px</t>
  </si>
  <si>
    <t>t [s]</t>
  </si>
  <si>
    <t>Time: 0,0005244801</t>
  </si>
  <si>
    <t>Time: 0,0012644103</t>
  </si>
  <si>
    <t>Time: 0,0018568098</t>
  </si>
  <si>
    <t>Time: 0,0040327500</t>
  </si>
  <si>
    <t>Time: 0,0185387899</t>
  </si>
  <si>
    <t>Time: 0,0654784497</t>
  </si>
  <si>
    <t>Time: 0,2374093199</t>
  </si>
  <si>
    <t>Time: 0,9071991701</t>
  </si>
  <si>
    <t>Time: 6,6606132902</t>
  </si>
  <si>
    <t>Pixeli: 100000000</t>
  </si>
  <si>
    <t>Time: 31,8625911398</t>
  </si>
  <si>
    <t>Rozmiar bloku: 1</t>
  </si>
  <si>
    <t>Rozmiar bloku: 2</t>
  </si>
  <si>
    <t>Rozmiar bloku: 5</t>
  </si>
  <si>
    <t>Rozmiar bloku: 10</t>
  </si>
  <si>
    <t>Rozmiar bloku: 20</t>
  </si>
  <si>
    <t>Rozmiar bloku: 50</t>
  </si>
  <si>
    <t>Rozmiar bloku: 100</t>
  </si>
  <si>
    <t>Rozmiar bloku: 200</t>
  </si>
  <si>
    <t>Rozmiar bloku: 500</t>
  </si>
  <si>
    <t>Rozmiar bloku: 1000</t>
  </si>
  <si>
    <t>t_px_nierownolegle</t>
  </si>
  <si>
    <t>t_px_rownolegle</t>
  </si>
  <si>
    <t>Time: 0,0029357500</t>
  </si>
  <si>
    <t>Time: 0,0020789503</t>
  </si>
  <si>
    <t>Time: 0,0019703998</t>
  </si>
  <si>
    <t>Time: 0,0040365302</t>
  </si>
  <si>
    <t>Time: 0,0057320803</t>
  </si>
  <si>
    <t>Time: 0,0156256598</t>
  </si>
  <si>
    <t>Time: 0,0428389199</t>
  </si>
  <si>
    <t>Time: 0,1678129599</t>
  </si>
  <si>
    <t>Time: 1,3547475199</t>
  </si>
  <si>
    <t>Time: 6,2374973598</t>
  </si>
  <si>
    <t>Time: 0,6061163100</t>
  </si>
  <si>
    <t>Time: 0,2742869500</t>
  </si>
  <si>
    <t>Time: 0,1133292300</t>
  </si>
  <si>
    <t>Time: 0,0871280800</t>
  </si>
  <si>
    <t>Time: 0,0724803600</t>
  </si>
  <si>
    <t>Time: 0,0743462300</t>
  </si>
  <si>
    <t>Time: 0,0886000100</t>
  </si>
  <si>
    <t>Time: 0,1275778800</t>
  </si>
  <si>
    <t>Time: 0,1894366400</t>
  </si>
  <si>
    <t>Time: 0,2563390700</t>
  </si>
  <si>
    <t xml:space="preserve">Time: 2,43865   </t>
  </si>
  <si>
    <t xml:space="preserve">Time: 1,28698   </t>
  </si>
  <si>
    <t xml:space="preserve">Time: 0,648872  </t>
  </si>
  <si>
    <t xml:space="preserve">Time: 0,427689   </t>
  </si>
  <si>
    <t xml:space="preserve">Time: 0,312314   </t>
  </si>
  <si>
    <t xml:space="preserve">Time: 0,265957   </t>
  </si>
  <si>
    <t>Time: 0,29535</t>
  </si>
  <si>
    <t>Time: 0,423926</t>
  </si>
  <si>
    <t>Time: 0,551647</t>
  </si>
  <si>
    <t>Time: 0,751344</t>
  </si>
  <si>
    <t>JAVA</t>
  </si>
  <si>
    <t>C++</t>
  </si>
  <si>
    <t>t_java [s]</t>
  </si>
  <si>
    <t>t_c++ [s]</t>
  </si>
  <si>
    <t>1000x1000 jobów - różne rozmiary (px) bloków [1000 x 1000/n]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</si>
</sst>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Consolas"/>
      <family val="3"/>
      <charset val="238"/>
    </font>
    <font>
      <sz val="1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t_px_nierownolegle!$H$2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2-4566-8415-A315C34C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t_px_nierownolegle!$H$2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3-4279-997F-8EDB3F24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6993282466198"/>
          <c:y val="5.0925925925925923E-2"/>
          <c:w val="0.7209042243213574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t_px_rownolegle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t_px!$H$3:$H$12</c:f>
              <c:numCache>
                <c:formatCode>0.000000</c:formatCode>
                <c:ptCount val="10"/>
                <c:pt idx="0">
                  <c:v>2.93575E-3</c:v>
                </c:pt>
                <c:pt idx="1">
                  <c:v>2.0789503000000001E-3</c:v>
                </c:pt>
                <c:pt idx="2">
                  <c:v>1.9703998000000001E-3</c:v>
                </c:pt>
                <c:pt idx="3">
                  <c:v>4.0365302E-3</c:v>
                </c:pt>
                <c:pt idx="4">
                  <c:v>5.7320803000000002E-3</c:v>
                </c:pt>
                <c:pt idx="5">
                  <c:v>1.56256598E-2</c:v>
                </c:pt>
                <c:pt idx="6">
                  <c:v>4.2838919900000001E-2</c:v>
                </c:pt>
                <c:pt idx="7">
                  <c:v>0.1678129599</c:v>
                </c:pt>
                <c:pt idx="8">
                  <c:v>1.3547475199000001</c:v>
                </c:pt>
                <c:pt idx="9">
                  <c:v>6.2374973597999999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8E5-8FD3-0867A6D9D4D8}"/>
            </c:ext>
          </c:extLst>
        </c:ser>
        <c:ser>
          <c:idx val="1"/>
          <c:order val="1"/>
          <c:tx>
            <c:v>t_px_nierownolegle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E-48E5-8FD3-0867A6D9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2220219460518"/>
          <c:y val="0.13483741615631381"/>
          <c:w val="0.16267779780539482"/>
          <c:h val="0.4432881306503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6993282466198"/>
          <c:y val="5.0925925925925923E-2"/>
          <c:w val="0.7025450734320860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t_px_rownolegle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t_px!$H$3:$H$12</c:f>
              <c:numCache>
                <c:formatCode>0.000000</c:formatCode>
                <c:ptCount val="10"/>
                <c:pt idx="0">
                  <c:v>2.93575E-3</c:v>
                </c:pt>
                <c:pt idx="1">
                  <c:v>2.0789503000000001E-3</c:v>
                </c:pt>
                <c:pt idx="2">
                  <c:v>1.9703998000000001E-3</c:v>
                </c:pt>
                <c:pt idx="3">
                  <c:v>4.0365302E-3</c:v>
                </c:pt>
                <c:pt idx="4">
                  <c:v>5.7320803000000002E-3</c:v>
                </c:pt>
                <c:pt idx="5">
                  <c:v>1.56256598E-2</c:v>
                </c:pt>
                <c:pt idx="6">
                  <c:v>4.2838919900000001E-2</c:v>
                </c:pt>
                <c:pt idx="7">
                  <c:v>0.1678129599</c:v>
                </c:pt>
                <c:pt idx="8">
                  <c:v>1.3547475199000001</c:v>
                </c:pt>
                <c:pt idx="9">
                  <c:v>6.2374973597999999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1-40DB-AC56-504324AC7431}"/>
            </c:ext>
          </c:extLst>
        </c:ser>
        <c:ser>
          <c:idx val="1"/>
          <c:order val="1"/>
          <c:tx>
            <c:v>t_px_nierownolegle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1-40DB-AC56-504324AC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2220219460518"/>
          <c:y val="5.1504082822980482E-2"/>
          <c:w val="0.14890843463844131"/>
          <c:h val="0.74421405657626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t_rozmiarBloku!$H$2</c:f>
              <c:strCache>
                <c:ptCount val="1"/>
                <c:pt idx="0">
                  <c:v>t_java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t_rozmiarBloku!$H$3:$H$12</c:f>
              <c:numCache>
                <c:formatCode>0.00000</c:formatCode>
                <c:ptCount val="10"/>
                <c:pt idx="0">
                  <c:v>0.60611630999999999</c:v>
                </c:pt>
                <c:pt idx="1">
                  <c:v>0.27428694999999997</c:v>
                </c:pt>
                <c:pt idx="2">
                  <c:v>0.11332923</c:v>
                </c:pt>
                <c:pt idx="3">
                  <c:v>8.7128079999999997E-2</c:v>
                </c:pt>
                <c:pt idx="4">
                  <c:v>7.2480359999999994E-2</c:v>
                </c:pt>
                <c:pt idx="5">
                  <c:v>7.4346229999999999E-2</c:v>
                </c:pt>
                <c:pt idx="6">
                  <c:v>8.8600010000000007E-2</c:v>
                </c:pt>
                <c:pt idx="7">
                  <c:v>0.12757788</c:v>
                </c:pt>
                <c:pt idx="8">
                  <c:v>0.18943663999999999</c:v>
                </c:pt>
                <c:pt idx="9">
                  <c:v>0.25633907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6-4EE2-82EE-4560EC7F772D}"/>
            </c:ext>
          </c:extLst>
        </c:ser>
        <c:ser>
          <c:idx val="1"/>
          <c:order val="1"/>
          <c:tx>
            <c:strRef>
              <c:f>t_rozmiarBloku!$I$2</c:f>
              <c:strCache>
                <c:ptCount val="1"/>
                <c:pt idx="0">
                  <c:v>t_c++ 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t_rozmiarBloku!$I$3:$I$12</c:f>
              <c:numCache>
                <c:formatCode>0.00000</c:formatCode>
                <c:ptCount val="10"/>
                <c:pt idx="0">
                  <c:v>2.43865</c:v>
                </c:pt>
                <c:pt idx="1">
                  <c:v>1.28698</c:v>
                </c:pt>
                <c:pt idx="2">
                  <c:v>0.648872</c:v>
                </c:pt>
                <c:pt idx="3">
                  <c:v>0.42768899999999999</c:v>
                </c:pt>
                <c:pt idx="4">
                  <c:v>0.31231399999999998</c:v>
                </c:pt>
                <c:pt idx="5">
                  <c:v>0.265957</c:v>
                </c:pt>
                <c:pt idx="6">
                  <c:v>0.29535</c:v>
                </c:pt>
                <c:pt idx="7">
                  <c:v>0.42392600000000003</c:v>
                </c:pt>
                <c:pt idx="8">
                  <c:v>0.551647</c:v>
                </c:pt>
                <c:pt idx="9">
                  <c:v>0.75134400000000001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9-49E1-B213-842F1D62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t_rozmiarBloku!$H$2</c:f>
              <c:strCache>
                <c:ptCount val="1"/>
                <c:pt idx="0">
                  <c:v>t_java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t_rozmiarBloku!$H$3:$H$12</c:f>
              <c:numCache>
                <c:formatCode>0.00000</c:formatCode>
                <c:ptCount val="10"/>
                <c:pt idx="0">
                  <c:v>0.60611630999999999</c:v>
                </c:pt>
                <c:pt idx="1">
                  <c:v>0.27428694999999997</c:v>
                </c:pt>
                <c:pt idx="2">
                  <c:v>0.11332923</c:v>
                </c:pt>
                <c:pt idx="3">
                  <c:v>8.7128079999999997E-2</c:v>
                </c:pt>
                <c:pt idx="4">
                  <c:v>7.2480359999999994E-2</c:v>
                </c:pt>
                <c:pt idx="5">
                  <c:v>7.4346229999999999E-2</c:v>
                </c:pt>
                <c:pt idx="6">
                  <c:v>8.8600010000000007E-2</c:v>
                </c:pt>
                <c:pt idx="7">
                  <c:v>0.12757788</c:v>
                </c:pt>
                <c:pt idx="8">
                  <c:v>0.18943663999999999</c:v>
                </c:pt>
                <c:pt idx="9">
                  <c:v>0.25633907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9-47FB-B7BE-ADA4400839FA}"/>
            </c:ext>
          </c:extLst>
        </c:ser>
        <c:ser>
          <c:idx val="1"/>
          <c:order val="1"/>
          <c:tx>
            <c:strRef>
              <c:f>t_rozmiarBloku!$I$2</c:f>
              <c:strCache>
                <c:ptCount val="1"/>
                <c:pt idx="0">
                  <c:v>t_c++ 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t_rozmiarBloku!$I$3:$I$12</c:f>
              <c:numCache>
                <c:formatCode>0.00000</c:formatCode>
                <c:ptCount val="10"/>
                <c:pt idx="0">
                  <c:v>2.43865</c:v>
                </c:pt>
                <c:pt idx="1">
                  <c:v>1.28698</c:v>
                </c:pt>
                <c:pt idx="2">
                  <c:v>0.648872</c:v>
                </c:pt>
                <c:pt idx="3">
                  <c:v>0.42768899999999999</c:v>
                </c:pt>
                <c:pt idx="4">
                  <c:v>0.31231399999999998</c:v>
                </c:pt>
                <c:pt idx="5">
                  <c:v>0.265957</c:v>
                </c:pt>
                <c:pt idx="6">
                  <c:v>0.29535</c:v>
                </c:pt>
                <c:pt idx="7">
                  <c:v>0.42392600000000003</c:v>
                </c:pt>
                <c:pt idx="8">
                  <c:v>0.551647</c:v>
                </c:pt>
                <c:pt idx="9">
                  <c:v>0.75134400000000001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3-45ED-8080-113CF94B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80962</xdr:rowOff>
    </xdr:from>
    <xdr:to>
      <xdr:col>18</xdr:col>
      <xdr:colOff>190499</xdr:colOff>
      <xdr:row>17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5B2D82-C59B-9A44-CC2E-051DC213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180975</xdr:rowOff>
    </xdr:from>
    <xdr:to>
      <xdr:col>18</xdr:col>
      <xdr:colOff>190500</xdr:colOff>
      <xdr:row>32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52283A-05B1-4B79-8F57-5DB125A89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23812</xdr:rowOff>
    </xdr:from>
    <xdr:to>
      <xdr:col>18</xdr:col>
      <xdr:colOff>95249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10251B-9CFD-40C8-A1C2-D6823F8BA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161925</xdr:rowOff>
    </xdr:from>
    <xdr:to>
      <xdr:col>18</xdr:col>
      <xdr:colOff>142875</xdr:colOff>
      <xdr:row>31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28553B-E446-4243-9F94-CF1A0321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80962</xdr:rowOff>
    </xdr:from>
    <xdr:to>
      <xdr:col>18</xdr:col>
      <xdr:colOff>190499</xdr:colOff>
      <xdr:row>17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6C9F9A-55DA-41A7-B8FD-9E8C2AFF5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180975</xdr:rowOff>
    </xdr:from>
    <xdr:to>
      <xdr:col>18</xdr:col>
      <xdr:colOff>190500</xdr:colOff>
      <xdr:row>36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ECDB8A-B23A-446D-9951-11D56F4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85725</xdr:colOff>
      <xdr:row>22</xdr:row>
      <xdr:rowOff>152400</xdr:rowOff>
    </xdr:from>
    <xdr:to>
      <xdr:col>28</xdr:col>
      <xdr:colOff>381831</xdr:colOff>
      <xdr:row>25</xdr:row>
      <xdr:rowOff>28637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876A9D1-0ACB-DFF8-AE4B-A2C3CA464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9575" y="4343400"/>
          <a:ext cx="5953956" cy="447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87BF-8C99-4864-998F-1CA04E46E477}">
  <dimension ref="A2:H31"/>
  <sheetViews>
    <sheetView topLeftCell="A9" workbookViewId="0">
      <selection activeCell="T34" sqref="T34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2" spans="1:8" x14ac:dyDescent="0.25">
      <c r="E2" t="s">
        <v>9</v>
      </c>
      <c r="F2" t="s">
        <v>10</v>
      </c>
      <c r="G2" t="s">
        <v>9</v>
      </c>
      <c r="H2" t="s">
        <v>10</v>
      </c>
    </row>
    <row r="3" spans="1:8" x14ac:dyDescent="0.25">
      <c r="A3">
        <v>1</v>
      </c>
      <c r="B3">
        <v>3</v>
      </c>
      <c r="C3" s="5" t="s">
        <v>0</v>
      </c>
      <c r="D3" s="6"/>
      <c r="E3" t="str">
        <f>RIGHT(C3,B3)</f>
        <v>100</v>
      </c>
      <c r="F3" s="3" t="str">
        <f>RIGHT(C4,B4)</f>
        <v>0,0005244801</v>
      </c>
      <c r="G3" s="7">
        <f ca="1">1*OFFSET(E3,$A3-1,0)</f>
        <v>100</v>
      </c>
      <c r="H3" s="4">
        <f ca="1">1*OFFSET(F3,$A3-1,0)</f>
        <v>5.2448010000000005E-4</v>
      </c>
    </row>
    <row r="4" spans="1:8" x14ac:dyDescent="0.25">
      <c r="A4">
        <v>2</v>
      </c>
      <c r="B4">
        <v>12</v>
      </c>
      <c r="C4" s="5" t="s">
        <v>11</v>
      </c>
      <c r="D4" s="6"/>
      <c r="F4" s="3"/>
      <c r="G4" s="7">
        <f t="shared" ref="G4:G12" ca="1" si="0">1*OFFSET(E4,$A4-1,0)</f>
        <v>400</v>
      </c>
      <c r="H4" s="4">
        <f t="shared" ref="H4:H12" ca="1" si="1">1*OFFSET(F4,$A4-1,0)</f>
        <v>1.2644103E-3</v>
      </c>
    </row>
    <row r="5" spans="1:8" x14ac:dyDescent="0.25">
      <c r="A5">
        <v>3</v>
      </c>
      <c r="B5">
        <v>3</v>
      </c>
      <c r="C5" s="5" t="s">
        <v>1</v>
      </c>
      <c r="D5" s="6"/>
      <c r="E5" t="str">
        <f t="shared" ref="E5:E21" si="2">RIGHT(C5,B5)</f>
        <v>400</v>
      </c>
      <c r="F5" s="3" t="str">
        <f t="shared" ref="F5:F21" si="3">RIGHT(C6,B6)</f>
        <v>0,0012644103</v>
      </c>
      <c r="G5" s="7">
        <f t="shared" ca="1" si="0"/>
        <v>2500</v>
      </c>
      <c r="H5" s="4">
        <f t="shared" ca="1" si="1"/>
        <v>1.8568097999999999E-3</v>
      </c>
    </row>
    <row r="6" spans="1:8" x14ac:dyDescent="0.25">
      <c r="A6">
        <v>4</v>
      </c>
      <c r="B6">
        <v>12</v>
      </c>
      <c r="C6" s="5" t="s">
        <v>12</v>
      </c>
      <c r="D6" s="6"/>
      <c r="F6" s="3"/>
      <c r="G6" s="7">
        <f t="shared" ca="1" si="0"/>
        <v>10000</v>
      </c>
      <c r="H6" s="4">
        <f t="shared" ca="1" si="1"/>
        <v>4.0327499999999999E-3</v>
      </c>
    </row>
    <row r="7" spans="1:8" x14ac:dyDescent="0.25">
      <c r="A7">
        <v>5</v>
      </c>
      <c r="B7">
        <v>4</v>
      </c>
      <c r="C7" s="5" t="s">
        <v>2</v>
      </c>
      <c r="D7" s="6"/>
      <c r="E7" t="str">
        <f t="shared" si="2"/>
        <v>2500</v>
      </c>
      <c r="F7" s="3" t="str">
        <f t="shared" si="3"/>
        <v>0,0018568098</v>
      </c>
      <c r="G7" s="7">
        <f t="shared" ca="1" si="0"/>
        <v>40000</v>
      </c>
      <c r="H7" s="4">
        <f t="shared" ca="1" si="1"/>
        <v>1.8538789900000002E-2</v>
      </c>
    </row>
    <row r="8" spans="1:8" x14ac:dyDescent="0.25">
      <c r="A8">
        <v>6</v>
      </c>
      <c r="B8">
        <v>12</v>
      </c>
      <c r="C8" s="5" t="s">
        <v>13</v>
      </c>
      <c r="D8" s="6"/>
      <c r="F8" s="3"/>
      <c r="G8" s="7">
        <f t="shared" ca="1" si="0"/>
        <v>250000</v>
      </c>
      <c r="H8" s="4">
        <f t="shared" ca="1" si="1"/>
        <v>6.5478449699999997E-2</v>
      </c>
    </row>
    <row r="9" spans="1:8" x14ac:dyDescent="0.25">
      <c r="A9">
        <v>7</v>
      </c>
      <c r="B9">
        <v>5</v>
      </c>
      <c r="C9" s="5" t="s">
        <v>3</v>
      </c>
      <c r="D9" s="6"/>
      <c r="E9" t="str">
        <f t="shared" si="2"/>
        <v>10000</v>
      </c>
      <c r="F9" s="3" t="str">
        <f t="shared" si="3"/>
        <v>0,0040327500</v>
      </c>
      <c r="G9" s="7">
        <f t="shared" ca="1" si="0"/>
        <v>1000000</v>
      </c>
      <c r="H9" s="4">
        <f t="shared" ca="1" si="1"/>
        <v>0.2374093199</v>
      </c>
    </row>
    <row r="10" spans="1:8" x14ac:dyDescent="0.25">
      <c r="A10">
        <v>8</v>
      </c>
      <c r="B10">
        <v>12</v>
      </c>
      <c r="C10" s="5" t="s">
        <v>14</v>
      </c>
      <c r="D10" s="6"/>
      <c r="F10" s="3"/>
      <c r="G10" s="7">
        <f t="shared" ca="1" si="0"/>
        <v>4000000</v>
      </c>
      <c r="H10" s="4">
        <f t="shared" ca="1" si="1"/>
        <v>0.90719917009999995</v>
      </c>
    </row>
    <row r="11" spans="1:8" x14ac:dyDescent="0.25">
      <c r="A11">
        <v>9</v>
      </c>
      <c r="B11">
        <v>5</v>
      </c>
      <c r="C11" s="5" t="s">
        <v>4</v>
      </c>
      <c r="D11" s="6"/>
      <c r="E11" t="str">
        <f t="shared" si="2"/>
        <v>40000</v>
      </c>
      <c r="F11" s="3" t="str">
        <f t="shared" si="3"/>
        <v>0,0185387899</v>
      </c>
      <c r="G11" s="7">
        <f t="shared" ca="1" si="0"/>
        <v>25000000</v>
      </c>
      <c r="H11" s="4">
        <f t="shared" ca="1" si="1"/>
        <v>6.6606132901999997</v>
      </c>
    </row>
    <row r="12" spans="1:8" x14ac:dyDescent="0.25">
      <c r="A12">
        <v>10</v>
      </c>
      <c r="B12">
        <v>12</v>
      </c>
      <c r="C12" s="5" t="s">
        <v>15</v>
      </c>
      <c r="D12" s="6"/>
      <c r="F12" s="3"/>
      <c r="G12" s="7">
        <f t="shared" ca="1" si="0"/>
        <v>100000000</v>
      </c>
      <c r="H12" s="4">
        <f t="shared" ca="1" si="1"/>
        <v>31.862591139799999</v>
      </c>
    </row>
    <row r="13" spans="1:8" x14ac:dyDescent="0.25">
      <c r="A13">
        <v>11</v>
      </c>
      <c r="B13">
        <v>6</v>
      </c>
      <c r="C13" s="5" t="s">
        <v>5</v>
      </c>
      <c r="D13" s="6"/>
      <c r="E13" t="str">
        <f t="shared" si="2"/>
        <v>250000</v>
      </c>
      <c r="F13" s="3" t="str">
        <f t="shared" si="3"/>
        <v>0,0654784497</v>
      </c>
    </row>
    <row r="14" spans="1:8" x14ac:dyDescent="0.25">
      <c r="A14">
        <v>12</v>
      </c>
      <c r="B14">
        <v>12</v>
      </c>
      <c r="C14" s="5" t="s">
        <v>16</v>
      </c>
      <c r="D14" s="6"/>
      <c r="F14" s="3"/>
    </row>
    <row r="15" spans="1:8" x14ac:dyDescent="0.25">
      <c r="A15">
        <v>13</v>
      </c>
      <c r="B15">
        <v>7</v>
      </c>
      <c r="C15" s="5" t="s">
        <v>6</v>
      </c>
      <c r="D15" s="6"/>
      <c r="E15" t="str">
        <f t="shared" si="2"/>
        <v>1000000</v>
      </c>
      <c r="F15" s="3" t="str">
        <f t="shared" si="3"/>
        <v>0,2374093199</v>
      </c>
    </row>
    <row r="16" spans="1:8" x14ac:dyDescent="0.25">
      <c r="A16">
        <v>14</v>
      </c>
      <c r="B16">
        <v>12</v>
      </c>
      <c r="C16" s="5" t="s">
        <v>17</v>
      </c>
      <c r="D16" s="6"/>
      <c r="F16" s="3"/>
    </row>
    <row r="17" spans="1:6" x14ac:dyDescent="0.25">
      <c r="A17">
        <v>15</v>
      </c>
      <c r="B17">
        <v>7</v>
      </c>
      <c r="C17" s="5" t="s">
        <v>7</v>
      </c>
      <c r="D17" s="6"/>
      <c r="E17" t="str">
        <f t="shared" si="2"/>
        <v>4000000</v>
      </c>
      <c r="F17" s="3" t="str">
        <f t="shared" si="3"/>
        <v>0,9071991701</v>
      </c>
    </row>
    <row r="18" spans="1:6" x14ac:dyDescent="0.25">
      <c r="A18">
        <v>16</v>
      </c>
      <c r="B18">
        <v>12</v>
      </c>
      <c r="C18" s="5" t="s">
        <v>18</v>
      </c>
      <c r="D18" s="6"/>
      <c r="F18" s="3"/>
    </row>
    <row r="19" spans="1:6" x14ac:dyDescent="0.25">
      <c r="A19">
        <v>17</v>
      </c>
      <c r="B19">
        <v>8</v>
      </c>
      <c r="C19" s="5" t="s">
        <v>8</v>
      </c>
      <c r="D19" s="6"/>
      <c r="E19" t="str">
        <f t="shared" si="2"/>
        <v>25000000</v>
      </c>
      <c r="F19" s="3" t="str">
        <f t="shared" si="3"/>
        <v>6,6606132902</v>
      </c>
    </row>
    <row r="20" spans="1:6" x14ac:dyDescent="0.25">
      <c r="A20">
        <v>18</v>
      </c>
      <c r="B20">
        <v>12</v>
      </c>
      <c r="C20" s="5" t="s">
        <v>19</v>
      </c>
      <c r="D20" s="6"/>
      <c r="F20" s="3"/>
    </row>
    <row r="21" spans="1:6" x14ac:dyDescent="0.25">
      <c r="A21">
        <v>19</v>
      </c>
      <c r="B21">
        <v>9</v>
      </c>
      <c r="C21" s="5" t="s">
        <v>20</v>
      </c>
      <c r="D21" s="6"/>
      <c r="E21" t="str">
        <f t="shared" si="2"/>
        <v>100000000</v>
      </c>
      <c r="F21" s="3" t="str">
        <f t="shared" si="3"/>
        <v>31,8625911398</v>
      </c>
    </row>
    <row r="22" spans="1:6" x14ac:dyDescent="0.25">
      <c r="A22">
        <v>20</v>
      </c>
      <c r="B22">
        <v>13</v>
      </c>
      <c r="C22" s="5" t="s">
        <v>21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723-4AFA-44B5-893A-CC476F4FAFF5}">
  <dimension ref="A1:T31"/>
  <sheetViews>
    <sheetView workbookViewId="0">
      <selection activeCell="C2" sqref="C2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1" spans="1:20" x14ac:dyDescent="0.25">
      <c r="H1" t="s">
        <v>33</v>
      </c>
    </row>
    <row r="2" spans="1:20" x14ac:dyDescent="0.25">
      <c r="E2" t="s">
        <v>9</v>
      </c>
      <c r="F2" t="s">
        <v>10</v>
      </c>
      <c r="G2" t="s">
        <v>9</v>
      </c>
      <c r="H2" t="s">
        <v>10</v>
      </c>
      <c r="I2" t="s">
        <v>32</v>
      </c>
    </row>
    <row r="3" spans="1:20" x14ac:dyDescent="0.25">
      <c r="A3">
        <v>1</v>
      </c>
      <c r="B3">
        <v>3</v>
      </c>
      <c r="C3" s="5" t="s">
        <v>0</v>
      </c>
      <c r="D3" s="6"/>
      <c r="E3" t="str">
        <f>RIGHT(C3,B3)</f>
        <v>100</v>
      </c>
      <c r="F3" s="3" t="str">
        <f>RIGHT(C4,B4)</f>
        <v>0,0029357500</v>
      </c>
      <c r="G3" s="7">
        <f ca="1">1*OFFSET(E3,$A3-1,0)</f>
        <v>100</v>
      </c>
      <c r="H3" s="8">
        <f ca="1">1*OFFSET(F3,$A3-1,0)</f>
        <v>2.93575E-3</v>
      </c>
      <c r="I3">
        <f ca="1">t_px_nierownolegle!H3</f>
        <v>5.2448010000000005E-4</v>
      </c>
      <c r="T3">
        <f ca="1">I3/H3</f>
        <v>0.17865284850549265</v>
      </c>
    </row>
    <row r="4" spans="1:20" x14ac:dyDescent="0.25">
      <c r="A4">
        <v>2</v>
      </c>
      <c r="B4">
        <v>12</v>
      </c>
      <c r="C4" s="5" t="s">
        <v>34</v>
      </c>
      <c r="D4" s="6"/>
      <c r="F4" s="3"/>
      <c r="G4" s="7">
        <f t="shared" ref="G4:H12" ca="1" si="0">1*OFFSET(E4,$A4-1,0)</f>
        <v>400</v>
      </c>
      <c r="H4" s="8">
        <f t="shared" ca="1" si="0"/>
        <v>2.0789503000000001E-3</v>
      </c>
      <c r="I4">
        <f ca="1">t_px_nierownolegle!H4</f>
        <v>1.2644103E-3</v>
      </c>
      <c r="T4">
        <f t="shared" ref="T4:T12" ca="1" si="1">I4/H4</f>
        <v>0.60819650185961638</v>
      </c>
    </row>
    <row r="5" spans="1:20" x14ac:dyDescent="0.25">
      <c r="A5">
        <v>3</v>
      </c>
      <c r="B5">
        <v>3</v>
      </c>
      <c r="C5" s="5" t="s">
        <v>1</v>
      </c>
      <c r="D5" s="6"/>
      <c r="E5" t="str">
        <f t="shared" ref="E5:E21" si="2">RIGHT(C5,B5)</f>
        <v>400</v>
      </c>
      <c r="F5" s="3" t="str">
        <f t="shared" ref="F5:F21" si="3">RIGHT(C6,B6)</f>
        <v>0,0020789503</v>
      </c>
      <c r="G5" s="7">
        <f t="shared" ca="1" si="0"/>
        <v>2500</v>
      </c>
      <c r="H5" s="8">
        <f t="shared" ca="1" si="0"/>
        <v>1.9703998000000001E-3</v>
      </c>
      <c r="I5">
        <f ca="1">t_px_nierownolegle!H5</f>
        <v>1.8568097999999999E-3</v>
      </c>
      <c r="T5">
        <f t="shared" ca="1" si="1"/>
        <v>0.94235180088832726</v>
      </c>
    </row>
    <row r="6" spans="1:20" x14ac:dyDescent="0.25">
      <c r="A6">
        <v>4</v>
      </c>
      <c r="B6">
        <v>12</v>
      </c>
      <c r="C6" s="5" t="s">
        <v>35</v>
      </c>
      <c r="D6" s="6"/>
      <c r="F6" s="3"/>
      <c r="G6" s="7">
        <f t="shared" ca="1" si="0"/>
        <v>10000</v>
      </c>
      <c r="H6" s="8">
        <f t="shared" ca="1" si="0"/>
        <v>4.0365302E-3</v>
      </c>
      <c r="I6">
        <f ca="1">t_px_nierownolegle!H6</f>
        <v>4.0327499999999999E-3</v>
      </c>
      <c r="T6">
        <f t="shared" ca="1" si="1"/>
        <v>0.99906350260924592</v>
      </c>
    </row>
    <row r="7" spans="1:20" x14ac:dyDescent="0.25">
      <c r="A7">
        <v>5</v>
      </c>
      <c r="B7">
        <v>4</v>
      </c>
      <c r="C7" s="5" t="s">
        <v>2</v>
      </c>
      <c r="D7" s="6"/>
      <c r="E7" t="str">
        <f t="shared" si="2"/>
        <v>2500</v>
      </c>
      <c r="F7" s="3" t="str">
        <f t="shared" si="3"/>
        <v>0,0019703998</v>
      </c>
      <c r="G7" s="7">
        <f t="shared" ca="1" si="0"/>
        <v>40000</v>
      </c>
      <c r="H7" s="8">
        <f t="shared" ca="1" si="0"/>
        <v>5.7320803000000002E-3</v>
      </c>
      <c r="I7">
        <f ca="1">t_px_nierownolegle!H7</f>
        <v>1.8538789900000002E-2</v>
      </c>
      <c r="T7">
        <f t="shared" ca="1" si="1"/>
        <v>3.234216711862882</v>
      </c>
    </row>
    <row r="8" spans="1:20" x14ac:dyDescent="0.25">
      <c r="A8">
        <v>6</v>
      </c>
      <c r="B8">
        <v>12</v>
      </c>
      <c r="C8" s="5" t="s">
        <v>36</v>
      </c>
      <c r="D8" s="6"/>
      <c r="F8" s="3"/>
      <c r="G8" s="7">
        <f t="shared" ca="1" si="0"/>
        <v>250000</v>
      </c>
      <c r="H8" s="8">
        <f t="shared" ca="1" si="0"/>
        <v>1.56256598E-2</v>
      </c>
      <c r="I8">
        <f ca="1">t_px_nierownolegle!H8</f>
        <v>6.5478449699999997E-2</v>
      </c>
      <c r="T8">
        <f t="shared" ca="1" si="1"/>
        <v>4.190443830090298</v>
      </c>
    </row>
    <row r="9" spans="1:20" x14ac:dyDescent="0.25">
      <c r="A9">
        <v>7</v>
      </c>
      <c r="B9">
        <v>5</v>
      </c>
      <c r="C9" s="5" t="s">
        <v>3</v>
      </c>
      <c r="D9" s="6"/>
      <c r="E9" t="str">
        <f t="shared" si="2"/>
        <v>10000</v>
      </c>
      <c r="F9" s="3" t="str">
        <f t="shared" si="3"/>
        <v>0,0040365302</v>
      </c>
      <c r="G9" s="7">
        <f t="shared" ca="1" si="0"/>
        <v>1000000</v>
      </c>
      <c r="H9" s="8">
        <f t="shared" ca="1" si="0"/>
        <v>4.2838919900000001E-2</v>
      </c>
      <c r="I9">
        <f ca="1">t_px_nierownolegle!H9</f>
        <v>0.2374093199</v>
      </c>
      <c r="T9">
        <f t="shared" ca="1" si="1"/>
        <v>5.5419072295517884</v>
      </c>
    </row>
    <row r="10" spans="1:20" x14ac:dyDescent="0.25">
      <c r="A10">
        <v>8</v>
      </c>
      <c r="B10">
        <v>12</v>
      </c>
      <c r="C10" s="5" t="s">
        <v>37</v>
      </c>
      <c r="D10" s="6"/>
      <c r="F10" s="3"/>
      <c r="G10" s="7">
        <f t="shared" ca="1" si="0"/>
        <v>4000000</v>
      </c>
      <c r="H10" s="8">
        <f t="shared" ca="1" si="0"/>
        <v>0.1678129599</v>
      </c>
      <c r="I10">
        <f ca="1">t_px_nierownolegle!H10</f>
        <v>0.90719917009999995</v>
      </c>
      <c r="T10">
        <f t="shared" ca="1" si="1"/>
        <v>5.4060137586548818</v>
      </c>
    </row>
    <row r="11" spans="1:20" x14ac:dyDescent="0.25">
      <c r="A11">
        <v>9</v>
      </c>
      <c r="B11">
        <v>5</v>
      </c>
      <c r="C11" s="5" t="s">
        <v>4</v>
      </c>
      <c r="D11" s="6"/>
      <c r="E11" t="str">
        <f t="shared" si="2"/>
        <v>40000</v>
      </c>
      <c r="F11" s="3" t="str">
        <f t="shared" si="3"/>
        <v>0,0057320803</v>
      </c>
      <c r="G11" s="7">
        <f t="shared" ca="1" si="0"/>
        <v>25000000</v>
      </c>
      <c r="H11" s="8">
        <f t="shared" ca="1" si="0"/>
        <v>1.3547475199000001</v>
      </c>
      <c r="I11">
        <f ca="1">t_px_nierownolegle!H11</f>
        <v>6.6606132901999997</v>
      </c>
      <c r="T11">
        <f t="shared" ca="1" si="1"/>
        <v>4.9164978657363765</v>
      </c>
    </row>
    <row r="12" spans="1:20" x14ac:dyDescent="0.25">
      <c r="A12">
        <v>10</v>
      </c>
      <c r="B12">
        <v>12</v>
      </c>
      <c r="C12" s="5" t="s">
        <v>38</v>
      </c>
      <c r="D12" s="6"/>
      <c r="F12" s="3"/>
      <c r="G12" s="7">
        <f t="shared" ca="1" si="0"/>
        <v>100000000</v>
      </c>
      <c r="H12" s="8">
        <f t="shared" ca="1" si="0"/>
        <v>6.2374973597999999</v>
      </c>
      <c r="I12">
        <f ca="1">t_px_nierownolegle!H12</f>
        <v>31.862591139799999</v>
      </c>
      <c r="T12">
        <f t="shared" ca="1" si="1"/>
        <v>5.1082332066624954</v>
      </c>
    </row>
    <row r="13" spans="1:20" x14ac:dyDescent="0.25">
      <c r="A13">
        <v>11</v>
      </c>
      <c r="B13">
        <v>6</v>
      </c>
      <c r="C13" s="5" t="s">
        <v>5</v>
      </c>
      <c r="D13" s="6"/>
      <c r="E13" t="str">
        <f t="shared" si="2"/>
        <v>250000</v>
      </c>
      <c r="F13" s="3" t="str">
        <f t="shared" si="3"/>
        <v>0,0156256598</v>
      </c>
    </row>
    <row r="14" spans="1:20" x14ac:dyDescent="0.25">
      <c r="A14">
        <v>12</v>
      </c>
      <c r="B14">
        <v>12</v>
      </c>
      <c r="C14" s="5" t="s">
        <v>39</v>
      </c>
      <c r="D14" s="6"/>
      <c r="F14" s="3"/>
    </row>
    <row r="15" spans="1:20" x14ac:dyDescent="0.25">
      <c r="A15">
        <v>13</v>
      </c>
      <c r="B15">
        <v>7</v>
      </c>
      <c r="C15" s="5" t="s">
        <v>6</v>
      </c>
      <c r="D15" s="6"/>
      <c r="E15" t="str">
        <f t="shared" si="2"/>
        <v>1000000</v>
      </c>
      <c r="F15" s="3" t="str">
        <f t="shared" si="3"/>
        <v>0,0428389199</v>
      </c>
    </row>
    <row r="16" spans="1:20" x14ac:dyDescent="0.25">
      <c r="A16">
        <v>14</v>
      </c>
      <c r="B16">
        <v>12</v>
      </c>
      <c r="C16" s="5" t="s">
        <v>40</v>
      </c>
      <c r="D16" s="6"/>
      <c r="F16" s="3"/>
    </row>
    <row r="17" spans="1:6" x14ac:dyDescent="0.25">
      <c r="A17">
        <v>15</v>
      </c>
      <c r="B17">
        <v>7</v>
      </c>
      <c r="C17" s="5" t="s">
        <v>7</v>
      </c>
      <c r="D17" s="6"/>
      <c r="E17" t="str">
        <f t="shared" si="2"/>
        <v>4000000</v>
      </c>
      <c r="F17" s="3" t="str">
        <f t="shared" si="3"/>
        <v>0,1678129599</v>
      </c>
    </row>
    <row r="18" spans="1:6" x14ac:dyDescent="0.25">
      <c r="A18">
        <v>16</v>
      </c>
      <c r="B18">
        <v>12</v>
      </c>
      <c r="C18" s="5" t="s">
        <v>41</v>
      </c>
      <c r="D18" s="6"/>
      <c r="F18" s="3"/>
    </row>
    <row r="19" spans="1:6" x14ac:dyDescent="0.25">
      <c r="A19">
        <v>17</v>
      </c>
      <c r="B19">
        <v>8</v>
      </c>
      <c r="C19" s="5" t="s">
        <v>8</v>
      </c>
      <c r="D19" s="6"/>
      <c r="E19" t="str">
        <f t="shared" si="2"/>
        <v>25000000</v>
      </c>
      <c r="F19" s="3" t="str">
        <f t="shared" si="3"/>
        <v>1,3547475199</v>
      </c>
    </row>
    <row r="20" spans="1:6" x14ac:dyDescent="0.25">
      <c r="A20">
        <v>18</v>
      </c>
      <c r="B20">
        <v>12</v>
      </c>
      <c r="C20" s="5" t="s">
        <v>42</v>
      </c>
      <c r="D20" s="6"/>
      <c r="F20" s="3"/>
    </row>
    <row r="21" spans="1:6" x14ac:dyDescent="0.25">
      <c r="A21">
        <v>19</v>
      </c>
      <c r="B21">
        <v>9</v>
      </c>
      <c r="C21" s="5" t="s">
        <v>20</v>
      </c>
      <c r="D21" s="6"/>
      <c r="E21" t="str">
        <f t="shared" si="2"/>
        <v>100000000</v>
      </c>
      <c r="F21" s="3" t="str">
        <f t="shared" si="3"/>
        <v>6,2374973598</v>
      </c>
    </row>
    <row r="22" spans="1:6" x14ac:dyDescent="0.25">
      <c r="A22">
        <v>20</v>
      </c>
      <c r="B22">
        <v>12</v>
      </c>
      <c r="C22" s="5" t="s">
        <v>43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CD6-2E55-4B2C-B58D-2758C5D74690}">
  <dimension ref="A1:AA31"/>
  <sheetViews>
    <sheetView tabSelected="1" workbookViewId="0">
      <selection activeCell="H11" sqref="H11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  <col min="20" max="20" width="3" customWidth="1"/>
    <col min="21" max="21" width="2.85546875" customWidth="1"/>
    <col min="22" max="23" width="9.140625" style="2"/>
    <col min="25" max="25" width="22.5703125" customWidth="1"/>
    <col min="26" max="26" width="10.28515625" customWidth="1"/>
    <col min="27" max="27" width="9.5703125" bestFit="1" customWidth="1"/>
  </cols>
  <sheetData>
    <row r="1" spans="1:27" x14ac:dyDescent="0.25">
      <c r="A1" s="9" t="s">
        <v>64</v>
      </c>
      <c r="B1" s="9"/>
      <c r="C1" s="9"/>
      <c r="D1" s="9"/>
      <c r="E1" s="9"/>
      <c r="F1" s="9"/>
      <c r="G1" s="9"/>
      <c r="H1" s="9"/>
      <c r="T1" s="9" t="s">
        <v>65</v>
      </c>
      <c r="U1" s="9"/>
      <c r="V1" s="9"/>
      <c r="W1" s="9"/>
      <c r="X1" s="9"/>
      <c r="Y1" s="9"/>
      <c r="Z1" s="9"/>
      <c r="AA1" s="9"/>
    </row>
    <row r="2" spans="1:27" x14ac:dyDescent="0.25">
      <c r="E2" t="s">
        <v>9</v>
      </c>
      <c r="F2" t="s">
        <v>10</v>
      </c>
      <c r="G2" t="s">
        <v>9</v>
      </c>
      <c r="H2" t="s">
        <v>66</v>
      </c>
      <c r="I2" t="s">
        <v>67</v>
      </c>
      <c r="K2" s="10" t="s">
        <v>68</v>
      </c>
      <c r="X2" t="s">
        <v>9</v>
      </c>
      <c r="Y2" t="s">
        <v>10</v>
      </c>
      <c r="Z2" t="s">
        <v>9</v>
      </c>
      <c r="AA2" t="s">
        <v>10</v>
      </c>
    </row>
    <row r="3" spans="1:27" x14ac:dyDescent="0.25">
      <c r="A3">
        <v>1</v>
      </c>
      <c r="B3">
        <v>1</v>
      </c>
      <c r="C3" s="5" t="s">
        <v>22</v>
      </c>
      <c r="D3" s="6"/>
      <c r="E3" t="str">
        <f>RIGHT(C3,B3)</f>
        <v>1</v>
      </c>
      <c r="F3" s="3" t="str">
        <f>RIGHT(C4,B4)</f>
        <v>0,6061163100</v>
      </c>
      <c r="G3" s="7">
        <f ca="1">1*OFFSET(E3,$A3-1,0)</f>
        <v>1</v>
      </c>
      <c r="H3" s="4">
        <f ca="1">1*OFFSET(F3,$A3-1,0)</f>
        <v>0.60611630999999999</v>
      </c>
      <c r="I3" s="4">
        <f ca="1">AA3</f>
        <v>2.43865</v>
      </c>
      <c r="T3">
        <v>1</v>
      </c>
      <c r="U3">
        <v>1</v>
      </c>
      <c r="V3" s="5" t="s">
        <v>22</v>
      </c>
      <c r="W3" s="6"/>
      <c r="X3" t="str">
        <f>RIGHT(V3,U3)</f>
        <v>1</v>
      </c>
      <c r="Y3" s="3" t="str">
        <f>RIGHT(V4,U4)</f>
        <v xml:space="preserve">2,43865   </v>
      </c>
      <c r="Z3" s="7">
        <f ca="1">1*OFFSET(X3,$A3-1,0)</f>
        <v>1</v>
      </c>
      <c r="AA3" s="4">
        <f ca="1">1*OFFSET(Y3,$A3-1,0)</f>
        <v>2.43865</v>
      </c>
    </row>
    <row r="4" spans="1:27" x14ac:dyDescent="0.25">
      <c r="A4">
        <v>2</v>
      </c>
      <c r="B4">
        <v>12</v>
      </c>
      <c r="C4" s="5" t="s">
        <v>44</v>
      </c>
      <c r="D4" s="6"/>
      <c r="F4" s="3"/>
      <c r="G4" s="7">
        <f t="shared" ref="G4:H12" ca="1" si="0">1*OFFSET(E4,$A4-1,0)</f>
        <v>2</v>
      </c>
      <c r="H4" s="4">
        <f t="shared" ca="1" si="0"/>
        <v>0.27428694999999997</v>
      </c>
      <c r="I4" s="4">
        <f t="shared" ref="I4:I12" ca="1" si="1">AA4</f>
        <v>1.28698</v>
      </c>
      <c r="T4">
        <v>2</v>
      </c>
      <c r="U4">
        <v>10</v>
      </c>
      <c r="V4" s="5" t="s">
        <v>54</v>
      </c>
      <c r="W4" s="6"/>
      <c r="Y4" s="3"/>
      <c r="Z4" s="7">
        <f t="shared" ref="Z4:Z12" ca="1" si="2">1*OFFSET(X4,$A4-1,0)</f>
        <v>2</v>
      </c>
      <c r="AA4" s="4">
        <f t="shared" ref="AA4:AA12" ca="1" si="3">1*OFFSET(Y4,$A4-1,0)</f>
        <v>1.28698</v>
      </c>
    </row>
    <row r="5" spans="1:27" x14ac:dyDescent="0.25">
      <c r="A5">
        <v>3</v>
      </c>
      <c r="B5">
        <v>1</v>
      </c>
      <c r="C5" s="5" t="s">
        <v>23</v>
      </c>
      <c r="D5" s="6"/>
      <c r="E5" t="str">
        <f t="shared" ref="E5:E21" si="4">RIGHT(C5,B5)</f>
        <v>2</v>
      </c>
      <c r="F5" s="3" t="str">
        <f t="shared" ref="F5:F25" si="5">RIGHT(C6,B6)</f>
        <v>0,2742869500</v>
      </c>
      <c r="G5" s="7">
        <f t="shared" ca="1" si="0"/>
        <v>5</v>
      </c>
      <c r="H5" s="4">
        <f t="shared" ca="1" si="0"/>
        <v>0.11332923</v>
      </c>
      <c r="I5" s="4">
        <f t="shared" ca="1" si="1"/>
        <v>0.648872</v>
      </c>
      <c r="T5">
        <v>3</v>
      </c>
      <c r="U5">
        <v>1</v>
      </c>
      <c r="V5" s="5" t="s">
        <v>23</v>
      </c>
      <c r="W5" s="6"/>
      <c r="X5" t="str">
        <f t="shared" ref="X5:X21" si="6">RIGHT(V5,U5)</f>
        <v>2</v>
      </c>
      <c r="Y5" s="3" t="str">
        <f t="shared" ref="Y5:Y25" si="7">RIGHT(V6,U6)</f>
        <v xml:space="preserve">1,28698   </v>
      </c>
      <c r="Z5" s="7">
        <f t="shared" ca="1" si="2"/>
        <v>5</v>
      </c>
      <c r="AA5" s="4">
        <f t="shared" ca="1" si="3"/>
        <v>0.648872</v>
      </c>
    </row>
    <row r="6" spans="1:27" x14ac:dyDescent="0.25">
      <c r="A6">
        <v>4</v>
      </c>
      <c r="B6">
        <v>12</v>
      </c>
      <c r="C6" s="5" t="s">
        <v>45</v>
      </c>
      <c r="D6" s="6"/>
      <c r="F6" s="3"/>
      <c r="G6" s="7">
        <f t="shared" ca="1" si="0"/>
        <v>10</v>
      </c>
      <c r="H6" s="4">
        <f t="shared" ca="1" si="0"/>
        <v>8.7128079999999997E-2</v>
      </c>
      <c r="I6" s="4">
        <f t="shared" ca="1" si="1"/>
        <v>0.42768899999999999</v>
      </c>
      <c r="T6">
        <v>4</v>
      </c>
      <c r="U6">
        <v>10</v>
      </c>
      <c r="V6" s="5" t="s">
        <v>55</v>
      </c>
      <c r="W6" s="6"/>
      <c r="Y6" s="3"/>
      <c r="Z6" s="7">
        <f t="shared" ca="1" si="2"/>
        <v>10</v>
      </c>
      <c r="AA6" s="4">
        <f t="shared" ca="1" si="3"/>
        <v>0.42768899999999999</v>
      </c>
    </row>
    <row r="7" spans="1:27" x14ac:dyDescent="0.25">
      <c r="A7">
        <v>5</v>
      </c>
      <c r="B7">
        <v>1</v>
      </c>
      <c r="C7" s="5" t="s">
        <v>24</v>
      </c>
      <c r="D7" s="6"/>
      <c r="E7" t="str">
        <f t="shared" si="4"/>
        <v>5</v>
      </c>
      <c r="F7" s="3" t="str">
        <f t="shared" si="5"/>
        <v>0,1133292300</v>
      </c>
      <c r="G7" s="7">
        <f t="shared" ca="1" si="0"/>
        <v>20</v>
      </c>
      <c r="H7" s="4">
        <f t="shared" ca="1" si="0"/>
        <v>7.2480359999999994E-2</v>
      </c>
      <c r="I7" s="4">
        <f t="shared" ca="1" si="1"/>
        <v>0.31231399999999998</v>
      </c>
      <c r="T7">
        <v>5</v>
      </c>
      <c r="U7">
        <v>1</v>
      </c>
      <c r="V7" s="5" t="s">
        <v>24</v>
      </c>
      <c r="W7" s="6"/>
      <c r="X7" t="str">
        <f t="shared" ref="X7:X23" si="8">RIGHT(V7,U7)</f>
        <v>5</v>
      </c>
      <c r="Y7" s="3" t="str">
        <f t="shared" ref="Y7:Y27" si="9">RIGHT(V8,U8)</f>
        <v xml:space="preserve">0,648872  </v>
      </c>
      <c r="Z7" s="7">
        <f t="shared" ca="1" si="2"/>
        <v>20</v>
      </c>
      <c r="AA7" s="4">
        <f t="shared" ca="1" si="3"/>
        <v>0.31231399999999998</v>
      </c>
    </row>
    <row r="8" spans="1:27" x14ac:dyDescent="0.25">
      <c r="A8">
        <v>6</v>
      </c>
      <c r="B8">
        <v>12</v>
      </c>
      <c r="C8" s="5" t="s">
        <v>46</v>
      </c>
      <c r="D8" s="6"/>
      <c r="F8" s="3"/>
      <c r="G8" s="7">
        <f t="shared" ca="1" si="0"/>
        <v>50</v>
      </c>
      <c r="H8" s="4">
        <f t="shared" ca="1" si="0"/>
        <v>7.4346229999999999E-2</v>
      </c>
      <c r="I8" s="4">
        <f t="shared" ca="1" si="1"/>
        <v>0.265957</v>
      </c>
      <c r="T8">
        <v>6</v>
      </c>
      <c r="U8">
        <v>10</v>
      </c>
      <c r="V8" s="5" t="s">
        <v>56</v>
      </c>
      <c r="W8" s="6"/>
      <c r="Y8" s="3"/>
      <c r="Z8" s="7">
        <f t="shared" ca="1" si="2"/>
        <v>50</v>
      </c>
      <c r="AA8" s="4">
        <f t="shared" ca="1" si="3"/>
        <v>0.265957</v>
      </c>
    </row>
    <row r="9" spans="1:27" x14ac:dyDescent="0.25">
      <c r="A9">
        <v>7</v>
      </c>
      <c r="B9">
        <v>2</v>
      </c>
      <c r="C9" s="5" t="s">
        <v>25</v>
      </c>
      <c r="D9" s="6"/>
      <c r="E9" t="str">
        <f t="shared" si="4"/>
        <v>10</v>
      </c>
      <c r="F9" s="3" t="str">
        <f t="shared" si="5"/>
        <v>0,0871280800</v>
      </c>
      <c r="G9" s="7">
        <f t="shared" ca="1" si="0"/>
        <v>100</v>
      </c>
      <c r="H9" s="4">
        <f t="shared" ca="1" si="0"/>
        <v>8.8600010000000007E-2</v>
      </c>
      <c r="I9" s="4">
        <f t="shared" ca="1" si="1"/>
        <v>0.29535</v>
      </c>
      <c r="T9">
        <v>7</v>
      </c>
      <c r="U9">
        <v>2</v>
      </c>
      <c r="V9" s="5" t="s">
        <v>25</v>
      </c>
      <c r="W9" s="6"/>
      <c r="X9" t="str">
        <f t="shared" ref="X9:X25" si="10">RIGHT(V9,U9)</f>
        <v>10</v>
      </c>
      <c r="Y9" s="3" t="str">
        <f t="shared" ref="Y9:Y29" si="11">RIGHT(V10,U10)</f>
        <v xml:space="preserve">0,427689   </v>
      </c>
      <c r="Z9" s="7">
        <f t="shared" ca="1" si="2"/>
        <v>100</v>
      </c>
      <c r="AA9" s="4">
        <f t="shared" ca="1" si="3"/>
        <v>0.29535</v>
      </c>
    </row>
    <row r="10" spans="1:27" x14ac:dyDescent="0.25">
      <c r="A10">
        <v>8</v>
      </c>
      <c r="B10">
        <v>12</v>
      </c>
      <c r="C10" s="5" t="s">
        <v>47</v>
      </c>
      <c r="D10" s="6"/>
      <c r="F10" s="3"/>
      <c r="G10" s="7">
        <f t="shared" ca="1" si="0"/>
        <v>200</v>
      </c>
      <c r="H10" s="4">
        <f t="shared" ca="1" si="0"/>
        <v>0.12757788</v>
      </c>
      <c r="I10" s="4">
        <f t="shared" ca="1" si="1"/>
        <v>0.42392600000000003</v>
      </c>
      <c r="T10">
        <v>8</v>
      </c>
      <c r="U10">
        <v>11</v>
      </c>
      <c r="V10" s="5" t="s">
        <v>57</v>
      </c>
      <c r="W10" s="6"/>
      <c r="Y10" s="3"/>
      <c r="Z10" s="7">
        <f t="shared" ca="1" si="2"/>
        <v>200</v>
      </c>
      <c r="AA10" s="4">
        <f t="shared" ca="1" si="3"/>
        <v>0.42392600000000003</v>
      </c>
    </row>
    <row r="11" spans="1:27" x14ac:dyDescent="0.25">
      <c r="A11">
        <v>9</v>
      </c>
      <c r="B11">
        <v>2</v>
      </c>
      <c r="C11" s="5" t="s">
        <v>26</v>
      </c>
      <c r="D11" s="6"/>
      <c r="E11" t="str">
        <f t="shared" si="4"/>
        <v>20</v>
      </c>
      <c r="F11" s="3" t="str">
        <f t="shared" si="5"/>
        <v>0,0724803600</v>
      </c>
      <c r="G11" s="7">
        <f t="shared" ca="1" si="0"/>
        <v>500</v>
      </c>
      <c r="H11" s="4">
        <f t="shared" ca="1" si="0"/>
        <v>0.18943663999999999</v>
      </c>
      <c r="I11" s="4">
        <f t="shared" ca="1" si="1"/>
        <v>0.551647</v>
      </c>
      <c r="T11">
        <v>9</v>
      </c>
      <c r="U11">
        <v>2</v>
      </c>
      <c r="V11" s="5" t="s">
        <v>26</v>
      </c>
      <c r="W11" s="6"/>
      <c r="X11" t="str">
        <f t="shared" ref="X11:X27" si="12">RIGHT(V11,U11)</f>
        <v>20</v>
      </c>
      <c r="Y11" s="3" t="str">
        <f t="shared" ref="Y11:Y31" si="13">RIGHT(V12,U12)</f>
        <v xml:space="preserve">0,312314   </v>
      </c>
      <c r="Z11" s="7">
        <f t="shared" ca="1" si="2"/>
        <v>500</v>
      </c>
      <c r="AA11" s="4">
        <f t="shared" ca="1" si="3"/>
        <v>0.551647</v>
      </c>
    </row>
    <row r="12" spans="1:27" x14ac:dyDescent="0.25">
      <c r="A12">
        <v>10</v>
      </c>
      <c r="B12">
        <v>12</v>
      </c>
      <c r="C12" s="5" t="s">
        <v>48</v>
      </c>
      <c r="D12" s="6"/>
      <c r="F12" s="3"/>
      <c r="G12" s="7">
        <f t="shared" ca="1" si="0"/>
        <v>1000</v>
      </c>
      <c r="H12" s="4">
        <f t="shared" ca="1" si="0"/>
        <v>0.25633907</v>
      </c>
      <c r="I12" s="4">
        <f t="shared" ca="1" si="1"/>
        <v>0.75134400000000001</v>
      </c>
      <c r="T12">
        <v>10</v>
      </c>
      <c r="U12">
        <v>11</v>
      </c>
      <c r="V12" s="5" t="s">
        <v>58</v>
      </c>
      <c r="W12" s="6"/>
      <c r="Y12" s="3"/>
      <c r="Z12" s="7">
        <f t="shared" ca="1" si="2"/>
        <v>1000</v>
      </c>
      <c r="AA12" s="4">
        <f t="shared" ca="1" si="3"/>
        <v>0.75134400000000001</v>
      </c>
    </row>
    <row r="13" spans="1:27" x14ac:dyDescent="0.25">
      <c r="A13">
        <v>11</v>
      </c>
      <c r="B13">
        <v>2</v>
      </c>
      <c r="C13" s="5" t="s">
        <v>27</v>
      </c>
      <c r="D13" s="6"/>
      <c r="E13" t="str">
        <f t="shared" si="4"/>
        <v>50</v>
      </c>
      <c r="F13" s="3" t="str">
        <f t="shared" si="5"/>
        <v>0,0743462300</v>
      </c>
      <c r="T13">
        <v>11</v>
      </c>
      <c r="U13">
        <v>2</v>
      </c>
      <c r="V13" s="5" t="s">
        <v>27</v>
      </c>
      <c r="W13" s="6"/>
      <c r="X13" t="str">
        <f t="shared" ref="X13:X29" si="14">RIGHT(V13,U13)</f>
        <v>50</v>
      </c>
      <c r="Y13" s="3" t="str">
        <f t="shared" ref="Y13:Y33" si="15">RIGHT(V14,U14)</f>
        <v xml:space="preserve">0,265957   </v>
      </c>
    </row>
    <row r="14" spans="1:27" x14ac:dyDescent="0.25">
      <c r="A14">
        <v>12</v>
      </c>
      <c r="B14">
        <v>12</v>
      </c>
      <c r="C14" s="5" t="s">
        <v>49</v>
      </c>
      <c r="D14" s="6"/>
      <c r="F14" s="3"/>
      <c r="T14">
        <v>12</v>
      </c>
      <c r="U14">
        <v>11</v>
      </c>
      <c r="V14" s="5" t="s">
        <v>59</v>
      </c>
      <c r="W14" s="6"/>
      <c r="Y14" s="3"/>
    </row>
    <row r="15" spans="1:27" x14ac:dyDescent="0.25">
      <c r="A15">
        <v>13</v>
      </c>
      <c r="B15">
        <v>3</v>
      </c>
      <c r="C15" s="5" t="s">
        <v>28</v>
      </c>
      <c r="D15" s="6"/>
      <c r="E15" t="str">
        <f t="shared" si="4"/>
        <v>100</v>
      </c>
      <c r="F15" s="3" t="str">
        <f t="shared" si="5"/>
        <v>0,0886000100</v>
      </c>
      <c r="T15">
        <v>13</v>
      </c>
      <c r="U15">
        <v>3</v>
      </c>
      <c r="V15" s="5" t="s">
        <v>28</v>
      </c>
      <c r="W15" s="6"/>
      <c r="X15" t="str">
        <f t="shared" ref="X15:X31" si="16">RIGHT(V15,U15)</f>
        <v>100</v>
      </c>
      <c r="Y15" s="3" t="str">
        <f t="shared" ref="Y15:Y35" si="17">RIGHT(V16,U16)</f>
        <v>0,29535</v>
      </c>
    </row>
    <row r="16" spans="1:27" x14ac:dyDescent="0.25">
      <c r="A16">
        <v>14</v>
      </c>
      <c r="B16">
        <v>12</v>
      </c>
      <c r="C16" s="5" t="s">
        <v>50</v>
      </c>
      <c r="D16" s="6"/>
      <c r="F16" s="3"/>
      <c r="T16">
        <v>14</v>
      </c>
      <c r="U16">
        <v>7</v>
      </c>
      <c r="V16" s="5" t="s">
        <v>60</v>
      </c>
      <c r="W16" s="6"/>
      <c r="Y16" s="3"/>
    </row>
    <row r="17" spans="1:25" x14ac:dyDescent="0.25">
      <c r="A17">
        <v>15</v>
      </c>
      <c r="B17">
        <v>3</v>
      </c>
      <c r="C17" s="5" t="s">
        <v>29</v>
      </c>
      <c r="D17" s="6"/>
      <c r="E17" t="str">
        <f t="shared" si="4"/>
        <v>200</v>
      </c>
      <c r="F17" s="3" t="str">
        <f t="shared" si="5"/>
        <v>0,1275778800</v>
      </c>
      <c r="T17">
        <v>15</v>
      </c>
      <c r="U17">
        <v>3</v>
      </c>
      <c r="V17" s="5" t="s">
        <v>29</v>
      </c>
      <c r="W17" s="6"/>
      <c r="X17" t="str">
        <f t="shared" ref="X17:X33" si="18">RIGHT(V17,U17)</f>
        <v>200</v>
      </c>
      <c r="Y17" s="3" t="str">
        <f t="shared" ref="Y17:Y37" si="19">RIGHT(V18,U18)</f>
        <v>0,423926</v>
      </c>
    </row>
    <row r="18" spans="1:25" x14ac:dyDescent="0.25">
      <c r="A18">
        <v>16</v>
      </c>
      <c r="B18">
        <v>12</v>
      </c>
      <c r="C18" s="5" t="s">
        <v>51</v>
      </c>
      <c r="D18" s="6"/>
      <c r="F18" s="3"/>
      <c r="T18">
        <v>16</v>
      </c>
      <c r="U18">
        <v>8</v>
      </c>
      <c r="V18" s="5" t="s">
        <v>61</v>
      </c>
      <c r="W18" s="6"/>
      <c r="Y18" s="3"/>
    </row>
    <row r="19" spans="1:25" x14ac:dyDescent="0.25">
      <c r="A19">
        <v>17</v>
      </c>
      <c r="B19">
        <v>3</v>
      </c>
      <c r="C19" s="5" t="s">
        <v>30</v>
      </c>
      <c r="D19" s="6"/>
      <c r="E19" t="str">
        <f t="shared" si="4"/>
        <v>500</v>
      </c>
      <c r="F19" s="3" t="str">
        <f t="shared" si="5"/>
        <v>0,1894366400</v>
      </c>
      <c r="T19">
        <v>17</v>
      </c>
      <c r="U19">
        <v>3</v>
      </c>
      <c r="V19" s="5" t="s">
        <v>30</v>
      </c>
      <c r="W19" s="6"/>
      <c r="X19" t="str">
        <f t="shared" ref="X19:X35" si="20">RIGHT(V19,U19)</f>
        <v>500</v>
      </c>
      <c r="Y19" s="3" t="str">
        <f t="shared" ref="Y19:Y39" si="21">RIGHT(V20,U20)</f>
        <v>0,551647</v>
      </c>
    </row>
    <row r="20" spans="1:25" x14ac:dyDescent="0.25">
      <c r="A20">
        <v>18</v>
      </c>
      <c r="B20">
        <v>12</v>
      </c>
      <c r="C20" s="5" t="s">
        <v>52</v>
      </c>
      <c r="D20" s="6"/>
      <c r="F20" s="3"/>
      <c r="T20">
        <v>18</v>
      </c>
      <c r="U20">
        <v>8</v>
      </c>
      <c r="V20" s="5" t="s">
        <v>62</v>
      </c>
      <c r="W20" s="6"/>
      <c r="Y20" s="3"/>
    </row>
    <row r="21" spans="1:25" x14ac:dyDescent="0.25">
      <c r="A21">
        <v>19</v>
      </c>
      <c r="B21">
        <v>4</v>
      </c>
      <c r="C21" s="5" t="s">
        <v>31</v>
      </c>
      <c r="D21" s="6"/>
      <c r="E21" t="str">
        <f t="shared" si="4"/>
        <v>1000</v>
      </c>
      <c r="F21" s="3" t="str">
        <f t="shared" si="5"/>
        <v>0,2563390700</v>
      </c>
      <c r="T21">
        <v>19</v>
      </c>
      <c r="U21">
        <v>4</v>
      </c>
      <c r="V21" s="5" t="s">
        <v>31</v>
      </c>
      <c r="W21" s="6"/>
      <c r="X21" t="str">
        <f t="shared" ref="X21:X37" si="22">RIGHT(V21,U21)</f>
        <v>1000</v>
      </c>
      <c r="Y21" s="3" t="str">
        <f t="shared" ref="Y21:Y41" si="23">RIGHT(V22,U22)</f>
        <v>0,751344</v>
      </c>
    </row>
    <row r="22" spans="1:25" x14ac:dyDescent="0.25">
      <c r="A22">
        <v>20</v>
      </c>
      <c r="B22">
        <v>12</v>
      </c>
      <c r="C22" s="5" t="s">
        <v>53</v>
      </c>
      <c r="D22" s="6"/>
      <c r="T22">
        <v>20</v>
      </c>
      <c r="U22">
        <v>8</v>
      </c>
      <c r="V22" s="5" t="s">
        <v>63</v>
      </c>
      <c r="W22" s="6"/>
    </row>
    <row r="23" spans="1:25" x14ac:dyDescent="0.25">
      <c r="C23" s="1"/>
      <c r="V23" s="1"/>
    </row>
    <row r="24" spans="1:25" x14ac:dyDescent="0.25">
      <c r="C24" s="1"/>
      <c r="V24" s="1"/>
    </row>
    <row r="25" spans="1:25" x14ac:dyDescent="0.25">
      <c r="C25" s="1"/>
      <c r="V25" s="1"/>
    </row>
    <row r="26" spans="1:25" x14ac:dyDescent="0.25">
      <c r="C26" s="1"/>
      <c r="V26" s="1"/>
    </row>
    <row r="27" spans="1:25" x14ac:dyDescent="0.25">
      <c r="C27" s="1"/>
      <c r="V27" s="1"/>
    </row>
    <row r="28" spans="1:25" x14ac:dyDescent="0.25">
      <c r="C28" s="1"/>
      <c r="V28" s="1"/>
    </row>
    <row r="29" spans="1:25" x14ac:dyDescent="0.25">
      <c r="C29" s="1"/>
      <c r="V29" s="1"/>
    </row>
    <row r="30" spans="1:25" x14ac:dyDescent="0.25">
      <c r="C30" s="1"/>
      <c r="V30" s="1"/>
    </row>
    <row r="31" spans="1:25" x14ac:dyDescent="0.25">
      <c r="C31" s="1"/>
      <c r="V31" s="1"/>
    </row>
  </sheetData>
  <mergeCells count="2">
    <mergeCell ref="A1:H1"/>
    <mergeCell ref="T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t_px_nierownolegle</vt:lpstr>
      <vt:lpstr>t_px</vt:lpstr>
      <vt:lpstr>t_rozmiarBloku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Muzyka</dc:creator>
  <cp:lastModifiedBy>Robert Maklovitz</cp:lastModifiedBy>
  <dcterms:created xsi:type="dcterms:W3CDTF">2023-10-30T11:02:13Z</dcterms:created>
  <dcterms:modified xsi:type="dcterms:W3CDTF">2024-02-08T21:26:03Z</dcterms:modified>
</cp:coreProperties>
</file>