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therinehinde/Desktop/"/>
    </mc:Choice>
  </mc:AlternateContent>
  <bookViews>
    <workbookView xWindow="560" yWindow="460" windowWidth="28160" windowHeight="16740" tabRatio="500"/>
  </bookViews>
  <sheets>
    <sheet name="F1 Scholarly Literature" sheetId="4" r:id="rId1"/>
    <sheet name="F2 Species Representation" sheetId="5" r:id="rId2"/>
    <sheet name="F3 Outcome Proportions by Year" sheetId="6" r:id="rId3"/>
    <sheet name="F5 Geo &amp; RSU Distrib" sheetId="1" r:id="rId4"/>
    <sheet name="F6 LibGuide Traffic" sheetId="8" r:id="rId5"/>
    <sheet name="F8 Twitter &amp; Blog Engagement" sheetId="9" r:id="rId6"/>
  </sheets>
  <externalReferences>
    <externalReference r:id="rId7"/>
    <externalReference r:id="rId8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D5" i="5"/>
  <c r="D16" i="5"/>
  <c r="D31" i="5"/>
  <c r="D30" i="5"/>
  <c r="D29" i="5"/>
  <c r="D28" i="5"/>
  <c r="D26" i="5"/>
  <c r="D25" i="5"/>
  <c r="D24" i="5"/>
  <c r="D22" i="5"/>
  <c r="D21" i="5"/>
  <c r="D20" i="5"/>
  <c r="D19" i="5"/>
  <c r="D18" i="5"/>
  <c r="D17" i="5"/>
  <c r="D15" i="5"/>
  <c r="D14" i="5"/>
  <c r="D13" i="5"/>
  <c r="D12" i="5"/>
  <c r="D11" i="5"/>
  <c r="D10" i="5"/>
  <c r="D9" i="5"/>
  <c r="D8" i="5"/>
  <c r="D7" i="5"/>
  <c r="D6" i="5"/>
</calcChain>
</file>

<file path=xl/sharedStrings.xml><?xml version="1.0" encoding="utf-8"?>
<sst xmlns="http://schemas.openxmlformats.org/spreadsheetml/2006/main" count="117" uniqueCount="108">
  <si>
    <t>Urban</t>
  </si>
  <si>
    <t>Suburban</t>
  </si>
  <si>
    <t>Rural</t>
  </si>
  <si>
    <t>N</t>
  </si>
  <si>
    <t>K-12 Public School Student Population USA</t>
  </si>
  <si>
    <t>K-12 Student Use March Mammal Madness</t>
  </si>
  <si>
    <t>K-12 Student Use of March Mammal Madness</t>
  </si>
  <si>
    <t>South Central (MS, KY, TN, AL, LA, OK, TX, AR)</t>
  </si>
  <si>
    <t>South Atlantic</t>
  </si>
  <si>
    <t>South Atlantic (FL, GA, SC, NC, VA, DC, WV, DE, MD)</t>
  </si>
  <si>
    <t>South Central</t>
  </si>
  <si>
    <t>Mountain West &amp; Midwest Plains (AZ, NM, CO, UT, WY, NV, MT, ID, ND, SD, NE, KS, MN, IA, MO)</t>
  </si>
  <si>
    <t xml:space="preserve">Mountain West &amp; Midwest Plains </t>
  </si>
  <si>
    <t>Great Lakes (WI, IL, IN, OH, MI)</t>
  </si>
  <si>
    <t>Great Lakes</t>
  </si>
  <si>
    <t>New England &amp; Northeast &amp; Mid-Atlantic (MA, RI, VT, NH, ME, CT, PA, NY, NJ)</t>
  </si>
  <si>
    <t xml:space="preserve">Northeast &amp; Mid-Atlantic </t>
  </si>
  <si>
    <t>Pacific (OR, WA, CA, HI, AK)</t>
  </si>
  <si>
    <t>Pacific</t>
  </si>
  <si>
    <t>%</t>
  </si>
  <si>
    <t>March Mammal Madness Details</t>
  </si>
  <si>
    <t>Other</t>
  </si>
  <si>
    <t>RURAL</t>
  </si>
  <si>
    <t>Number of Tweets</t>
  </si>
  <si>
    <t>Twitter Timeline Deliveries</t>
  </si>
  <si>
    <t>Timeline Deliveries</t>
  </si>
  <si>
    <t>Tournament Year</t>
  </si>
  <si>
    <t>Blogpost Views</t>
  </si>
  <si>
    <t>Battle Narration</t>
  </si>
  <si>
    <t>Number of Official Tweets per Year</t>
  </si>
  <si>
    <t>Genetics/ Phylogeny</t>
  </si>
  <si>
    <t>Number of scholarly citations per year</t>
  </si>
  <si>
    <t>Year</t>
  </si>
  <si>
    <t>Mammalian Class</t>
  </si>
  <si>
    <t xml:space="preserve">March Mammal Madness </t>
  </si>
  <si>
    <t>Fold-difference</t>
  </si>
  <si>
    <t>Rodentia</t>
  </si>
  <si>
    <t>Chiroptera</t>
  </si>
  <si>
    <t>Eulipotyphla</t>
  </si>
  <si>
    <t>Artiodactyla</t>
  </si>
  <si>
    <t>Primates</t>
  </si>
  <si>
    <t>Carnivora</t>
  </si>
  <si>
    <t>Diprotodontia</t>
  </si>
  <si>
    <t>Didelphimorphia</t>
  </si>
  <si>
    <t>Lagomorpha</t>
  </si>
  <si>
    <t>Dasyuromorphia</t>
  </si>
  <si>
    <t>Afrosoricida</t>
  </si>
  <si>
    <t>Scandentia</t>
  </si>
  <si>
    <t>Peramelemorphia</t>
  </si>
  <si>
    <t>Perissodactyla</t>
  </si>
  <si>
    <t>Cingulata</t>
  </si>
  <si>
    <t>Macroscelidea</t>
  </si>
  <si>
    <t>Pilosa</t>
  </si>
  <si>
    <t>Pholidota</t>
  </si>
  <si>
    <t>Paucituberculata </t>
  </si>
  <si>
    <t>Hyracoidea</t>
  </si>
  <si>
    <t>Monotremata</t>
  </si>
  <si>
    <t>Sirenia</t>
  </si>
  <si>
    <t>Microbiotheria</t>
  </si>
  <si>
    <t>Proboscidea</t>
  </si>
  <si>
    <t>Dermoptera</t>
  </si>
  <si>
    <t>Notoryctemorphia</t>
  </si>
  <si>
    <t>Tubulidentata</t>
  </si>
  <si>
    <t>The list is reverse ordered bc excel charts, but rodentia would be the lowest part of the stacked columns and Tubulidentata would be the top</t>
  </si>
  <si>
    <t xml:space="preserve">IDEALLY there would be color GRADIENTS of red, blue, &amp; yellow/white for the magnitude of fold difference (greens to blues for 1.5fold &amp; higher over-representation, oranges to red for 1.5 fold and higher under-representation, with yellows for about representative: the greater the difference the deeper the color. </t>
  </si>
  <si>
    <t>Publication</t>
  </si>
  <si>
    <t>Citation Count</t>
  </si>
  <si>
    <t>Journal of Mammalogy</t>
  </si>
  <si>
    <t>PLoS ONE</t>
  </si>
  <si>
    <t>Journal of Zoology</t>
  </si>
  <si>
    <t>The IUCN Red List of Threatened Species</t>
  </si>
  <si>
    <t>Proceedings of the Royal Society B: Biological Sciences</t>
  </si>
  <si>
    <t>Proceedings of the National Academy of Sciences</t>
  </si>
  <si>
    <t>Canadian Journal of Zoology</t>
  </si>
  <si>
    <t>Animal Behaviour</t>
  </si>
  <si>
    <t>Nature</t>
  </si>
  <si>
    <t>Science</t>
  </si>
  <si>
    <t>Biological Conservation</t>
  </si>
  <si>
    <t>Mammalian Species</t>
  </si>
  <si>
    <t>Journal of Vertebrate Paleontology</t>
  </si>
  <si>
    <t>American Journal of Primatology</t>
  </si>
  <si>
    <t>Behavioral Ecology</t>
  </si>
  <si>
    <t>Mammal Review</t>
  </si>
  <si>
    <t>Marine Mammal Science</t>
  </si>
  <si>
    <t>European Journal of Wildlife Research</t>
  </si>
  <si>
    <t>American Journal of Physical Anthropology</t>
  </si>
  <si>
    <t>Wildlife Research</t>
  </si>
  <si>
    <t>The Journal of Wildlife Management</t>
  </si>
  <si>
    <t>Mammalia</t>
  </si>
  <si>
    <t>Journal of Experimental Biology</t>
  </si>
  <si>
    <t>Behavioral Ecology and Sociobiology</t>
  </si>
  <si>
    <t>Philosophical Transactions of the Royal Society B: Biological Sciences</t>
  </si>
  <si>
    <t>N of citations</t>
  </si>
  <si>
    <t>TKO</t>
  </si>
  <si>
    <t>Withdrawal</t>
  </si>
  <si>
    <t>Deus ex Machina</t>
  </si>
  <si>
    <t>Underlying Data</t>
  </si>
  <si>
    <t>Deus-ex-Machina</t>
  </si>
  <si>
    <t>2017*</t>
  </si>
  <si>
    <t>*Wildcard was EXTRA species for greenscreen</t>
  </si>
  <si>
    <t>NOTES: Stacked Bar Graph, TKO is RED, Withdrawal is YELLOW, Deus ex Machina is Blue, Other is Green</t>
  </si>
  <si>
    <t xml:space="preserve">The arrangement should look like this: </t>
  </si>
  <si>
    <t>The US regional figure comes from https://mapchart.net/usa.html</t>
  </si>
  <si>
    <t>Pre-Tournament Research Phase</t>
  </si>
  <si>
    <t>Tournament Phase</t>
  </si>
  <si>
    <t>LibGuide daily pageview traffic harmonized to bracket drop day (some variance in calendar dates by year), limited pre-bracket drop data for 2017</t>
  </si>
  <si>
    <t>Bracket Drop</t>
  </si>
  <si>
    <t>2017 line in YELLOW, 2018 line in ORANGE, 2019 Line in RED (bc it was ON FIRE! ;-)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</si>
</sst>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00000000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</font>
    <font>
      <sz val="12"/>
      <color theme="1"/>
      <name val="Arial"/>
    </font>
    <font>
      <sz val="13"/>
      <color theme="1"/>
      <name val="Helvetica Neue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165" fontId="0" fillId="2" borderId="0" xfId="0" applyNumberFormat="1" applyFill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164" fontId="0" fillId="2" borderId="0" xfId="0" applyNumberFormat="1" applyFill="1"/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3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Fill="1"/>
    <xf numFmtId="10" fontId="3" fillId="0" borderId="0" xfId="0" applyNumberFormat="1" applyFont="1" applyAlignment="1">
      <alignment horizontal="left" vertical="top"/>
    </xf>
    <xf numFmtId="0" fontId="0" fillId="0" borderId="0" xfId="0" applyFont="1"/>
    <xf numFmtId="166" fontId="3" fillId="0" borderId="0" xfId="0" applyNumberFormat="1" applyFont="1" applyAlignment="1">
      <alignment horizontal="left" vertical="top"/>
    </xf>
    <xf numFmtId="10" fontId="0" fillId="4" borderId="0" xfId="0" applyNumberFormat="1" applyFill="1"/>
    <xf numFmtId="10" fontId="0" fillId="5" borderId="0" xfId="0" applyNumberFormat="1" applyFill="1"/>
    <xf numFmtId="0" fontId="0" fillId="0" borderId="0" xfId="0" applyAlignment="1">
      <alignment horizontal="left" vertical="top" wrapText="1"/>
    </xf>
    <xf numFmtId="0" fontId="1" fillId="2" borderId="0" xfId="0" applyFont="1" applyFill="1"/>
    <xf numFmtId="0" fontId="4" fillId="2" borderId="0" xfId="0" applyFont="1" applyFill="1" applyAlignment="1">
      <alignment horizontal="left" vertical="top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5" fillId="2" borderId="0" xfId="0" applyFont="1" applyFill="1"/>
    <xf numFmtId="0" fontId="0" fillId="2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B. Student Population Distribution:</a:t>
            </a:r>
            <a:r>
              <a:rPr lang="en-US" sz="20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</a:t>
            </a:r>
          </a:p>
          <a:p>
            <a:pPr>
              <a:defRPr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Rural, Suburban, &amp; Urban</a:t>
            </a:r>
            <a:endParaRPr lang="en-US" sz="200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c:rich>
      </c:tx>
      <c:layout>
        <c:manualLayout>
          <c:xMode val="edge"/>
          <c:yMode val="edge"/>
          <c:x val="0.197330806511079"/>
          <c:y val="0.016684894128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811694800071"/>
          <c:y val="0.159621006461497"/>
          <c:w val="0.514307623868714"/>
          <c:h val="0.6257061557480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[1]Sheet6!$L$1589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[1]Sheet6!$M$1588:$N$1588</c:f>
              <c:strCache>
                <c:ptCount val="2"/>
                <c:pt idx="0">
                  <c:v>K-12 Public School Student Population USA</c:v>
                </c:pt>
                <c:pt idx="1">
                  <c:v>K-12 Student Use March Mammal Madness</c:v>
                </c:pt>
              </c:strCache>
            </c:strRef>
          </c:cat>
          <c:val>
            <c:numRef>
              <c:f>[1]Sheet6!$M$1589:$N$1589</c:f>
              <c:numCache>
                <c:formatCode>General</c:formatCode>
                <c:ptCount val="2"/>
                <c:pt idx="0">
                  <c:v>0.187</c:v>
                </c:pt>
                <c:pt idx="1">
                  <c:v>0.223980665783114</c:v>
                </c:pt>
              </c:numCache>
            </c:numRef>
          </c:val>
        </c:ser>
        <c:ser>
          <c:idx val="1"/>
          <c:order val="1"/>
          <c:tx>
            <c:strRef>
              <c:f>[1]Sheet6!$L$1590</c:f>
              <c:strCache>
                <c:ptCount val="1"/>
                <c:pt idx="0">
                  <c:v>Suburban</c:v>
                </c:pt>
              </c:strCache>
            </c:strRef>
          </c:tx>
          <c:spPr>
            <a:solidFill>
              <a:srgbClr val="D446A8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[1]Sheet6!$M$1588:$N$1588</c:f>
              <c:strCache>
                <c:ptCount val="2"/>
                <c:pt idx="0">
                  <c:v>K-12 Public School Student Population USA</c:v>
                </c:pt>
                <c:pt idx="1">
                  <c:v>K-12 Student Use March Mammal Madness</c:v>
                </c:pt>
              </c:strCache>
            </c:strRef>
          </c:cat>
          <c:val>
            <c:numRef>
              <c:f>[1]Sheet6!$M$1590:$N$1590</c:f>
              <c:numCache>
                <c:formatCode>General</c:formatCode>
                <c:ptCount val="2"/>
                <c:pt idx="0">
                  <c:v>0.51</c:v>
                </c:pt>
                <c:pt idx="1">
                  <c:v>0.570082205070901</c:v>
                </c:pt>
              </c:numCache>
            </c:numRef>
          </c:val>
        </c:ser>
        <c:ser>
          <c:idx val="2"/>
          <c:order val="2"/>
          <c:tx>
            <c:strRef>
              <c:f>[1]Sheet6!$L$1591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rgbClr val="00A5E2"/>
            </a:solidFill>
            <a:ln w="12700">
              <a:solidFill>
                <a:srgbClr val="002060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[1]Sheet6!$M$1588:$N$1588</c:f>
              <c:strCache>
                <c:ptCount val="2"/>
                <c:pt idx="0">
                  <c:v>K-12 Public School Student Population USA</c:v>
                </c:pt>
                <c:pt idx="1">
                  <c:v>K-12 Student Use March Mammal Madness</c:v>
                </c:pt>
              </c:strCache>
            </c:strRef>
          </c:cat>
          <c:val>
            <c:numRef>
              <c:f>[1]Sheet6!$M$1591:$N$1591</c:f>
              <c:numCache>
                <c:formatCode>General</c:formatCode>
                <c:ptCount val="2"/>
                <c:pt idx="0">
                  <c:v>0.302</c:v>
                </c:pt>
                <c:pt idx="1">
                  <c:v>0.205937129145985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-1067169792"/>
        <c:axId val="-1067147584"/>
      </c:barChart>
      <c:catAx>
        <c:axId val="-10671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67147584"/>
        <c:crosses val="autoZero"/>
        <c:auto val="1"/>
        <c:lblAlgn val="ctr"/>
        <c:lblOffset val="100"/>
        <c:noMultiLvlLbl val="0"/>
      </c:catAx>
      <c:valAx>
        <c:axId val="-1067147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671697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115556766175"/>
          <c:y val="0.263910427832128"/>
          <c:w val="0.214191580688269"/>
          <c:h val="0.403431946715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/>
              <a:t>A. Student Population</a:t>
            </a:r>
            <a:r>
              <a:rPr lang="en-US" sz="2000" baseline="0"/>
              <a:t> Distribution:</a:t>
            </a:r>
          </a:p>
          <a:p>
            <a:pPr>
              <a:defRPr/>
            </a:pPr>
            <a:r>
              <a:rPr lang="en-US" sz="2000" baseline="0"/>
              <a:t>Geographic Regions</a:t>
            </a:r>
            <a:endParaRPr lang="en-US" sz="2000"/>
          </a:p>
        </c:rich>
      </c:tx>
      <c:layout>
        <c:manualLayout>
          <c:xMode val="edge"/>
          <c:yMode val="edge"/>
          <c:x val="0.1952255686168"/>
          <c:y val="0.0157090396069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05968161411"/>
          <c:y val="0.146071626859242"/>
          <c:w val="0.517789139599011"/>
          <c:h val="0.68941302616889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[1]Sheet6!$N$1608</c:f>
              <c:strCache>
                <c:ptCount val="1"/>
                <c:pt idx="0">
                  <c:v>South Atlantic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[1]Sheet6!$O$1607:$P$1607</c:f>
              <c:strCache>
                <c:ptCount val="2"/>
                <c:pt idx="0">
                  <c:v>K-12 Public School Student Population USA</c:v>
                </c:pt>
                <c:pt idx="1">
                  <c:v>K-12 Student Use of March Mammal Madness</c:v>
                </c:pt>
              </c:strCache>
            </c:strRef>
          </c:cat>
          <c:val>
            <c:numRef>
              <c:f>[1]Sheet6!$O$1608:$P$1608</c:f>
              <c:numCache>
                <c:formatCode>General</c:formatCode>
                <c:ptCount val="2"/>
                <c:pt idx="0">
                  <c:v>19.06989053921348</c:v>
                </c:pt>
                <c:pt idx="1">
                  <c:v>19.14092194159499</c:v>
                </c:pt>
              </c:numCache>
            </c:numRef>
          </c:val>
        </c:ser>
        <c:ser>
          <c:idx val="1"/>
          <c:order val="1"/>
          <c:tx>
            <c:strRef>
              <c:f>[1]Sheet6!$N$1609</c:f>
              <c:strCache>
                <c:ptCount val="1"/>
                <c:pt idx="0">
                  <c:v>South Central</c:v>
                </c:pt>
              </c:strCache>
            </c:strRef>
          </c:tx>
          <c:spPr>
            <a:solidFill>
              <a:srgbClr val="F0E38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[1]Sheet6!$O$1607:$P$1607</c:f>
              <c:strCache>
                <c:ptCount val="2"/>
                <c:pt idx="0">
                  <c:v>K-12 Public School Student Population USA</c:v>
                </c:pt>
                <c:pt idx="1">
                  <c:v>K-12 Student Use of March Mammal Madness</c:v>
                </c:pt>
              </c:strCache>
            </c:strRef>
          </c:cat>
          <c:val>
            <c:numRef>
              <c:f>[1]Sheet6!$O$1609:$P$1609</c:f>
              <c:numCache>
                <c:formatCode>General</c:formatCode>
                <c:ptCount val="2"/>
                <c:pt idx="0">
                  <c:v>20.31830336409541</c:v>
                </c:pt>
                <c:pt idx="1">
                  <c:v>15.8</c:v>
                </c:pt>
              </c:numCache>
            </c:numRef>
          </c:val>
        </c:ser>
        <c:ser>
          <c:idx val="2"/>
          <c:order val="2"/>
          <c:tx>
            <c:strRef>
              <c:f>[1]Sheet6!$N$1610</c:f>
              <c:strCache>
                <c:ptCount val="1"/>
                <c:pt idx="0">
                  <c:v>Mountain West &amp; Midwest Plains </c:v>
                </c:pt>
              </c:strCache>
            </c:strRef>
          </c:tx>
          <c:spPr>
            <a:solidFill>
              <a:srgbClr val="FE7644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[1]Sheet6!$O$1607:$P$1607</c:f>
              <c:strCache>
                <c:ptCount val="2"/>
                <c:pt idx="0">
                  <c:v>K-12 Public School Student Population USA</c:v>
                </c:pt>
                <c:pt idx="1">
                  <c:v>K-12 Student Use of March Mammal Madness</c:v>
                </c:pt>
              </c:strCache>
            </c:strRef>
          </c:cat>
          <c:val>
            <c:numRef>
              <c:f>[1]Sheet6!$O$1610:$P$1610</c:f>
              <c:numCache>
                <c:formatCode>General</c:formatCode>
                <c:ptCount val="2"/>
                <c:pt idx="0">
                  <c:v>14.62726636966799</c:v>
                </c:pt>
                <c:pt idx="1">
                  <c:v>16.1</c:v>
                </c:pt>
              </c:numCache>
            </c:numRef>
          </c:val>
        </c:ser>
        <c:ser>
          <c:idx val="3"/>
          <c:order val="3"/>
          <c:tx>
            <c:strRef>
              <c:f>[1]Sheet6!$N$1611</c:f>
              <c:strCache>
                <c:ptCount val="1"/>
                <c:pt idx="0">
                  <c:v>Great Lakes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[1]Sheet6!$O$1607:$P$1607</c:f>
              <c:strCache>
                <c:ptCount val="2"/>
                <c:pt idx="0">
                  <c:v>K-12 Public School Student Population USA</c:v>
                </c:pt>
                <c:pt idx="1">
                  <c:v>K-12 Student Use of March Mammal Madness</c:v>
                </c:pt>
              </c:strCache>
            </c:strRef>
          </c:cat>
          <c:val>
            <c:numRef>
              <c:f>[1]Sheet6!$O$1611:$P$1611</c:f>
              <c:numCache>
                <c:formatCode>General</c:formatCode>
                <c:ptCount val="2"/>
                <c:pt idx="0">
                  <c:v>14.27562294912356</c:v>
                </c:pt>
                <c:pt idx="1">
                  <c:v>19.7</c:v>
                </c:pt>
              </c:numCache>
            </c:numRef>
          </c:val>
        </c:ser>
        <c:ser>
          <c:idx val="4"/>
          <c:order val="4"/>
          <c:tx>
            <c:strRef>
              <c:f>[1]Sheet6!$N$1612</c:f>
              <c:strCache>
                <c:ptCount val="1"/>
                <c:pt idx="0">
                  <c:v>Northeast &amp; Mid-Atlantic 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[1]Sheet6!$O$1607:$P$1607</c:f>
              <c:strCache>
                <c:ptCount val="2"/>
                <c:pt idx="0">
                  <c:v>K-12 Public School Student Population USA</c:v>
                </c:pt>
                <c:pt idx="1">
                  <c:v>K-12 Student Use of March Mammal Madness</c:v>
                </c:pt>
              </c:strCache>
            </c:strRef>
          </c:cat>
          <c:val>
            <c:numRef>
              <c:f>[1]Sheet6!$O$1612:$P$1612</c:f>
              <c:numCache>
                <c:formatCode>General</c:formatCode>
                <c:ptCount val="2"/>
                <c:pt idx="0">
                  <c:v>15.56827003580069</c:v>
                </c:pt>
                <c:pt idx="1">
                  <c:v>15.2</c:v>
                </c:pt>
              </c:numCache>
            </c:numRef>
          </c:val>
        </c:ser>
        <c:ser>
          <c:idx val="5"/>
          <c:order val="5"/>
          <c:tx>
            <c:strRef>
              <c:f>[1]Sheet6!$N$1613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[1]Sheet6!$O$1607:$P$1607</c:f>
              <c:strCache>
                <c:ptCount val="2"/>
                <c:pt idx="0">
                  <c:v>K-12 Public School Student Population USA</c:v>
                </c:pt>
                <c:pt idx="1">
                  <c:v>K-12 Student Use of March Mammal Madness</c:v>
                </c:pt>
              </c:strCache>
            </c:strRef>
          </c:cat>
          <c:val>
            <c:numRef>
              <c:f>[1]Sheet6!$O$1613:$P$1613</c:f>
              <c:numCache>
                <c:formatCode>General</c:formatCode>
                <c:ptCount val="2"/>
                <c:pt idx="0">
                  <c:v>16.14064674209886</c:v>
                </c:pt>
                <c:pt idx="1">
                  <c:v>14.0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100"/>
        <c:axId val="-1110706160"/>
        <c:axId val="-1110702896"/>
      </c:barChart>
      <c:catAx>
        <c:axId val="-11107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110702896"/>
        <c:crosses val="autoZero"/>
        <c:auto val="1"/>
        <c:lblAlgn val="ctr"/>
        <c:lblOffset val="100"/>
        <c:noMultiLvlLbl val="0"/>
      </c:catAx>
      <c:valAx>
        <c:axId val="-1110702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1107061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907986642107"/>
          <c:y val="0.15518834767409"/>
          <c:w val="0.281811633073956"/>
          <c:h val="0.685477107741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>
                <a:solidFill>
                  <a:schemeClr val="tx1"/>
                </a:solidFill>
              </a:rPr>
              <a:t>March Mammal</a:t>
            </a:r>
            <a:r>
              <a:rPr lang="en-US" sz="2000" baseline="0">
                <a:solidFill>
                  <a:schemeClr val="tx1"/>
                </a:solidFill>
              </a:rPr>
              <a:t> Madness </a:t>
            </a:r>
          </a:p>
          <a:p>
            <a:pPr>
              <a:defRPr sz="2000"/>
            </a:pPr>
            <a:r>
              <a:rPr lang="en-US" sz="2000">
                <a:solidFill>
                  <a:schemeClr val="tx1"/>
                </a:solidFill>
              </a:rPr>
              <a:t>Twitter Engagement</a:t>
            </a:r>
          </a:p>
        </c:rich>
      </c:tx>
      <c:layout>
        <c:manualLayout>
          <c:xMode val="edge"/>
          <c:yMode val="edge"/>
          <c:x val="0.259456443932651"/>
          <c:y val="0.0358063217557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33193897638"/>
          <c:y val="0.187723538016246"/>
          <c:w val="0.463262426181102"/>
          <c:h val="0.653548620839573"/>
        </c:manualLayout>
      </c:layout>
      <c:lineChart>
        <c:grouping val="standard"/>
        <c:varyColors val="0"/>
        <c:ser>
          <c:idx val="0"/>
          <c:order val="0"/>
          <c:tx>
            <c:strRef>
              <c:f>'[2]Twitter Activity Blog'!$B$1</c:f>
              <c:strCache>
                <c:ptCount val="1"/>
                <c:pt idx="0">
                  <c:v>Number of Tweets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'[2]Twitter Activity Blog'!$A$2:$A$4</c:f>
              <c:numCache>
                <c:formatCode>General</c:formatCode>
                <c:ptCount val="3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</c:numCache>
            </c:numRef>
          </c:cat>
          <c:val>
            <c:numRef>
              <c:f>'[2]Twitter Activity Blog'!$B$2:$B$4</c:f>
              <c:numCache>
                <c:formatCode>General</c:formatCode>
                <c:ptCount val="3"/>
                <c:pt idx="0">
                  <c:v>39948.0</c:v>
                </c:pt>
                <c:pt idx="1">
                  <c:v>40254.0</c:v>
                </c:pt>
                <c:pt idx="2">
                  <c:v>45106.0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1855632"/>
        <c:axId val="-1006486592"/>
      </c:lineChart>
      <c:lineChart>
        <c:grouping val="standard"/>
        <c:varyColors val="0"/>
        <c:ser>
          <c:idx val="1"/>
          <c:order val="1"/>
          <c:tx>
            <c:strRef>
              <c:f>'[2]Twitter Activity Blog'!$C$1</c:f>
              <c:strCache>
                <c:ptCount val="1"/>
                <c:pt idx="0">
                  <c:v>Twitter Timeline Deliveries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'[2]Twitter Activity Blog'!$A$2:$A$4</c:f>
              <c:numCache>
                <c:formatCode>General</c:formatCode>
                <c:ptCount val="3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</c:numCache>
            </c:numRef>
          </c:cat>
          <c:val>
            <c:numRef>
              <c:f>'[2]Twitter Activity Blog'!$C$2:$C$4</c:f>
              <c:numCache>
                <c:formatCode>General</c:formatCode>
                <c:ptCount val="3"/>
                <c:pt idx="0">
                  <c:v>7.8923728E7</c:v>
                </c:pt>
                <c:pt idx="1">
                  <c:v>1.18046971E8</c:v>
                </c:pt>
                <c:pt idx="2">
                  <c:v>1.42582646E8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116704"/>
        <c:axId val="-1006511776"/>
      </c:lineChart>
      <c:catAx>
        <c:axId val="-105185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486592"/>
        <c:crosses val="autoZero"/>
        <c:auto val="1"/>
        <c:lblAlgn val="ctr"/>
        <c:lblOffset val="100"/>
        <c:noMultiLvlLbl val="0"/>
      </c:catAx>
      <c:valAx>
        <c:axId val="-1006486592"/>
        <c:scaling>
          <c:orientation val="minMax"/>
          <c:max val="47000.0"/>
          <c:min val="35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Tweets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using MMM Hashtag (N)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554913877952756"/>
              <c:y val="0.2304636595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51855632"/>
        <c:crosses val="autoZero"/>
        <c:crossBetween val="between"/>
      </c:valAx>
      <c:valAx>
        <c:axId val="-1006511776"/>
        <c:scaling>
          <c:orientation val="minMax"/>
          <c:min val="7.0E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Twitter Timeline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Deliveries (N)</a:t>
                </a:r>
              </a:p>
            </c:rich>
          </c:tx>
          <c:layout>
            <c:manualLayout>
              <c:xMode val="edge"/>
              <c:yMode val="edge"/>
              <c:x val="0.816773622047244"/>
              <c:y val="0.23733747036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116704"/>
        <c:crosses val="max"/>
        <c:crossBetween val="between"/>
      </c:valAx>
      <c:catAx>
        <c:axId val="-10061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0651177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5704601377953"/>
          <c:y val="0.733006908058426"/>
          <c:w val="0.363368848425197"/>
          <c:h val="0.0916752041682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25502839612"/>
          <c:y val="0.172206303724928"/>
          <c:w val="0.705122676043928"/>
          <c:h val="0.675552497198595"/>
        </c:manualLayout>
      </c:layout>
      <c:lineChart>
        <c:grouping val="standard"/>
        <c:varyColors val="0"/>
        <c:ser>
          <c:idx val="0"/>
          <c:order val="0"/>
          <c:tx>
            <c:strRef>
              <c:f>'[2]Twitter Activity Blog'!$U$9</c:f>
              <c:strCache>
                <c:ptCount val="1"/>
                <c:pt idx="0">
                  <c:v>Blogpost Views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'[2]Twitter Activity Blog'!$T$10:$T$16</c:f>
              <c:numCache>
                <c:formatCode>General</c:formatCode>
                <c:ptCount val="7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</c:numCache>
            </c:numRef>
          </c:cat>
          <c:val>
            <c:numRef>
              <c:f>'[2]Twitter Activity Blog'!$U$10:$U$16</c:f>
              <c:numCache>
                <c:formatCode>General</c:formatCode>
                <c:ptCount val="7"/>
                <c:pt idx="0">
                  <c:v>30069.0</c:v>
                </c:pt>
                <c:pt idx="1">
                  <c:v>29063.0</c:v>
                </c:pt>
                <c:pt idx="2">
                  <c:v>124743.0</c:v>
                </c:pt>
                <c:pt idx="3">
                  <c:v>82153.0</c:v>
                </c:pt>
                <c:pt idx="4">
                  <c:v>169890.0</c:v>
                </c:pt>
                <c:pt idx="5">
                  <c:v>224560.0</c:v>
                </c:pt>
                <c:pt idx="6">
                  <c:v>272776.0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080688"/>
        <c:axId val="-1006078640"/>
      </c:lineChart>
      <c:catAx>
        <c:axId val="-100608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078640"/>
        <c:crosses val="autoZero"/>
        <c:auto val="1"/>
        <c:lblAlgn val="ctr"/>
        <c:lblOffset val="100"/>
        <c:noMultiLvlLbl val="0"/>
      </c:catAx>
      <c:valAx>
        <c:axId val="-100607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Tournament Blogpost Views (N)</a:t>
                </a:r>
              </a:p>
            </c:rich>
          </c:tx>
          <c:layout>
            <c:manualLayout>
              <c:xMode val="edge"/>
              <c:yMode val="edge"/>
              <c:x val="0.0540252000544693"/>
              <c:y val="0.20173514127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08068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952500</xdr:colOff>
      <xdr:row>2</xdr:row>
      <xdr:rowOff>12700</xdr:rowOff>
    </xdr:from>
    <xdr:to>
      <xdr:col>10</xdr:col>
      <xdr:colOff>584200</xdr:colOff>
      <xdr:row>26</xdr:row>
      <xdr:rowOff>165100</xdr:rowOff>
    </xdr:to>
    <xdr:pic>
      <xdr:nvPicPr>
        <xdr:cNvPr id="3" name="image9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9100"/>
          <a:ext cx="8318500" cy="5232400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598910</xdr:colOff>
      <xdr:row>2</xdr:row>
      <xdr:rowOff>165100</xdr:rowOff>
    </xdr:from>
    <xdr:to>
      <xdr:col>13</xdr:col>
      <xdr:colOff>711199</xdr:colOff>
      <xdr:row>31</xdr:row>
      <xdr:rowOff>108236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0610" y="571500"/>
          <a:ext cx="5890789" cy="6242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787400</xdr:colOff>
      <xdr:row>0</xdr:row>
      <xdr:rowOff>101600</xdr:rowOff>
    </xdr:from>
    <xdr:to>
      <xdr:col>17</xdr:col>
      <xdr:colOff>736600</xdr:colOff>
      <xdr:row>22</xdr:row>
      <xdr:rowOff>50800</xdr:rowOff>
    </xdr:to>
    <xdr:pic>
      <xdr:nvPicPr>
        <xdr:cNvPr id="2" name="image5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042400" y="101600"/>
          <a:ext cx="5727700" cy="44196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458565</xdr:colOff>
      <xdr:row>3</xdr:row>
      <xdr:rowOff>25401</xdr:rowOff>
    </xdr:from>
    <xdr:to>
      <xdr:col>9</xdr:col>
      <xdr:colOff>508000</xdr:colOff>
      <xdr:row>25</xdr:row>
      <xdr:rowOff>109997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29</xdr:row>
      <xdr:rowOff>172656</xdr:rowOff>
    </xdr:from>
    <xdr:to>
      <xdr:col>11</xdr:col>
      <xdr:colOff>705217</xdr:colOff>
      <xdr:row>49</xdr:row>
      <xdr:rowOff>48595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711200</xdr:colOff>
      <xdr:row>53</xdr:row>
      <xdr:rowOff>127000</xdr:rowOff>
    </xdr:from>
    <xdr:to>
      <xdr:col>10</xdr:col>
      <xdr:colOff>800100</xdr:colOff>
      <xdr:row>73</xdr:row>
      <xdr:rowOff>12700</xdr:rowOff>
    </xdr:to>
    <xdr:pic>
      <xdr:nvPicPr>
        <xdr:cNvPr id="4" name="image8.pn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4927600" y="13944600"/>
          <a:ext cx="7264400" cy="3949700"/>
        </a:xfrm>
        <a:prstGeom prst="rect">
          <a:avLst/>
        </a:prstGeom>
        <a:ln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14</xdr:col>
      <xdr:colOff>101600</xdr:colOff>
      <xdr:row>39</xdr:row>
      <xdr:rowOff>114300</xdr:rowOff>
    </xdr:to>
    <xdr:pic>
      <xdr:nvPicPr>
        <xdr:cNvPr id="2" name="image4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0" y="2032000"/>
          <a:ext cx="6705600" cy="6007100"/>
        </a:xfrm>
        <a:prstGeom prst="rect">
          <a:avLst/>
        </a:prstGeom>
        <a:ln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5</xdr:row>
      <xdr:rowOff>101600</xdr:rowOff>
    </xdr:from>
    <xdr:to>
      <xdr:col>14</xdr:col>
      <xdr:colOff>647700</xdr:colOff>
      <xdr:row>36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</xdr:colOff>
      <xdr:row>6</xdr:row>
      <xdr:rowOff>95250</xdr:rowOff>
    </xdr:from>
    <xdr:to>
      <xdr:col>22</xdr:col>
      <xdr:colOff>533400</xdr:colOff>
      <xdr:row>36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0.20469</cdr:x>
      <cdr:y>0.19331</cdr:y>
    </cdr:from>
    <cdr:to>
      <cdr:x>0.31719</cdr:x>
      <cdr:y>0.32714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3700" y="132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Arial" charset="0"/>
              <a:ea typeface="Arial" charset="0"/>
              <a:cs typeface="Arial" charset="0"/>
            </a:rPr>
            <a:t>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0.27569</cdr:x>
      <cdr:y>0.17287</cdr:y>
    </cdr:from>
    <cdr:to>
      <cdr:x>0.42218</cdr:x>
      <cdr:y>0.31041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0" y="1149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Arial" charset="0"/>
              <a:ea typeface="Arial" charset="0"/>
              <a:cs typeface="Arial" charset="0"/>
            </a:rPr>
            <a:t>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MM_MS_Data_2018%20(Autosaved)%20cra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%20June%202020/untitled%20folder/Desktop%20March%202020/Outcome%20MMM%20All%20Tim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Data"/>
      <sheetName val="Sheet7"/>
      <sheetName val="Sheet4"/>
      <sheetName val="Sheet6"/>
      <sheetName val="Sheet8"/>
      <sheetName val="Sheet9"/>
      <sheetName val="Sheet10"/>
      <sheetName val="Sheet5"/>
      <sheetName val="Sheet1"/>
      <sheetName val="Sheet3"/>
      <sheetName val="Sheet2"/>
    </sheetNames>
    <sheetDataSet>
      <sheetData sheetId="0" refreshError="1"/>
      <sheetData sheetId="1" refreshError="1"/>
      <sheetData sheetId="2" refreshError="1"/>
      <sheetData sheetId="3">
        <row r="1588">
          <cell r="M1588" t="str">
            <v>K-12 Public School Student Population USA</v>
          </cell>
          <cell r="N1588" t="str">
            <v>K-12 Student Use March Mammal Madness</v>
          </cell>
        </row>
        <row r="1589">
          <cell r="L1589" t="str">
            <v>Rural</v>
          </cell>
          <cell r="M1589">
            <v>0.187</v>
          </cell>
          <cell r="N1589">
            <v>0.22398066578311374</v>
          </cell>
        </row>
        <row r="1590">
          <cell r="L1590" t="str">
            <v>Suburban</v>
          </cell>
          <cell r="M1590">
            <v>0.51</v>
          </cell>
          <cell r="N1590">
            <v>0.57008220507090079</v>
          </cell>
        </row>
        <row r="1591">
          <cell r="L1591" t="str">
            <v>Urban</v>
          </cell>
          <cell r="M1591">
            <v>0.30199999999999999</v>
          </cell>
          <cell r="N1591">
            <v>0.20593712914598547</v>
          </cell>
        </row>
        <row r="1607">
          <cell r="O1607" t="str">
            <v>K-12 Public School Student Population USA</v>
          </cell>
          <cell r="P1607" t="str">
            <v>K-12 Student Use of March Mammal Madness</v>
          </cell>
        </row>
        <row r="1608">
          <cell r="N1608" t="str">
            <v>South Atlantic</v>
          </cell>
          <cell r="O1608">
            <v>19.069890539213482</v>
          </cell>
          <cell r="P1608">
            <v>19.140921941594989</v>
          </cell>
        </row>
        <row r="1609">
          <cell r="N1609" t="str">
            <v>South Central</v>
          </cell>
          <cell r="O1609">
            <v>20.318303364095406</v>
          </cell>
          <cell r="P1609">
            <v>15.8</v>
          </cell>
        </row>
        <row r="1610">
          <cell r="N1610" t="str">
            <v xml:space="preserve">Mountain West &amp; Midwest Plains </v>
          </cell>
          <cell r="O1610">
            <v>14.627266369667995</v>
          </cell>
          <cell r="P1610">
            <v>16.100000000000001</v>
          </cell>
        </row>
        <row r="1611">
          <cell r="N1611" t="str">
            <v>Great Lakes</v>
          </cell>
          <cell r="O1611">
            <v>14.275622949123562</v>
          </cell>
          <cell r="P1611">
            <v>19.7</v>
          </cell>
        </row>
        <row r="1612">
          <cell r="N1612" t="str">
            <v xml:space="preserve">Northeast &amp; Mid-Atlantic </v>
          </cell>
          <cell r="O1612">
            <v>15.568270035800692</v>
          </cell>
          <cell r="P1612">
            <v>15.2</v>
          </cell>
        </row>
        <row r="1613">
          <cell r="N1613" t="str">
            <v>Pacific</v>
          </cell>
          <cell r="O1613">
            <v>16.140646742098863</v>
          </cell>
          <cell r="P1613">
            <v>14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Outcomes"/>
      <sheetName val="Sheet2"/>
      <sheetName val="Twitter Activity Blog"/>
      <sheetName val="Sheet4"/>
      <sheetName val="Sheet5"/>
      <sheetName val="Relative Proportions"/>
      <sheetName val="Sheet6"/>
      <sheetName val="Sheet1"/>
      <sheetName val="Sheet8"/>
      <sheetName val="Sheet3"/>
      <sheetName val="Sheet7"/>
    </sheetNames>
    <sheetDataSet>
      <sheetData sheetId="0" refreshError="1"/>
      <sheetData sheetId="1" refreshError="1"/>
      <sheetData sheetId="2">
        <row r="1">
          <cell r="B1" t="str">
            <v>Number of Tweets</v>
          </cell>
          <cell r="C1" t="str">
            <v>Twitter Timeline Deliveries</v>
          </cell>
        </row>
        <row r="2">
          <cell r="A2">
            <v>2017</v>
          </cell>
          <cell r="B2">
            <v>39948</v>
          </cell>
          <cell r="C2">
            <v>78923728</v>
          </cell>
        </row>
        <row r="3">
          <cell r="A3">
            <v>2018</v>
          </cell>
          <cell r="B3">
            <v>40254</v>
          </cell>
          <cell r="C3">
            <v>118046971</v>
          </cell>
        </row>
        <row r="4">
          <cell r="A4">
            <v>2019</v>
          </cell>
          <cell r="B4">
            <v>45106</v>
          </cell>
          <cell r="C4">
            <v>142582646</v>
          </cell>
        </row>
        <row r="9">
          <cell r="U9" t="str">
            <v>Blogpost Views</v>
          </cell>
        </row>
        <row r="10">
          <cell r="T10">
            <v>2013</v>
          </cell>
          <cell r="U10">
            <v>30069</v>
          </cell>
        </row>
        <row r="11">
          <cell r="T11">
            <v>2014</v>
          </cell>
          <cell r="U11">
            <v>29063</v>
          </cell>
        </row>
        <row r="12">
          <cell r="T12">
            <v>2015</v>
          </cell>
          <cell r="U12">
            <v>124743</v>
          </cell>
        </row>
        <row r="13">
          <cell r="T13">
            <v>2016</v>
          </cell>
          <cell r="U13">
            <v>82153</v>
          </cell>
        </row>
        <row r="14">
          <cell r="T14">
            <v>2017</v>
          </cell>
          <cell r="U14">
            <v>169890</v>
          </cell>
        </row>
        <row r="15">
          <cell r="T15">
            <v>2018</v>
          </cell>
          <cell r="U15">
            <v>224560</v>
          </cell>
        </row>
        <row r="16">
          <cell r="T16">
            <v>2019</v>
          </cell>
          <cell r="U16">
            <v>272776</v>
          </cell>
        </row>
        <row r="45">
          <cell r="B45" t="str">
            <v>Battle Narration</v>
          </cell>
          <cell r="C45" t="str">
            <v>Genetics/Phylogeny</v>
          </cell>
        </row>
        <row r="46">
          <cell r="A46">
            <v>2013</v>
          </cell>
          <cell r="B46">
            <v>22</v>
          </cell>
        </row>
        <row r="47">
          <cell r="A47">
            <v>2014</v>
          </cell>
          <cell r="B47">
            <v>123</v>
          </cell>
        </row>
        <row r="48">
          <cell r="A48">
            <v>2015</v>
          </cell>
          <cell r="B48">
            <v>132</v>
          </cell>
        </row>
        <row r="49">
          <cell r="A49">
            <v>2016</v>
          </cell>
          <cell r="B49">
            <v>138</v>
          </cell>
          <cell r="C49">
            <v>164</v>
          </cell>
        </row>
        <row r="50">
          <cell r="A50">
            <v>2017</v>
          </cell>
          <cell r="B50">
            <v>253</v>
          </cell>
          <cell r="C50">
            <v>175</v>
          </cell>
        </row>
        <row r="51">
          <cell r="A51">
            <v>2018</v>
          </cell>
          <cell r="B51">
            <v>211</v>
          </cell>
          <cell r="C51">
            <v>186</v>
          </cell>
        </row>
        <row r="52">
          <cell r="A52">
            <v>2019</v>
          </cell>
          <cell r="B52">
            <v>223</v>
          </cell>
          <cell r="C52">
            <v>173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2"/>
  <sheetViews>
    <sheetView tabSelected="1" workbookViewId="0">
      <selection activeCell="J31" sqref="J31"/>
    </sheetView>
  </sheetViews>
  <sheetFormatPr baseColWidth="10" defaultRowHeight="16" x14ac:dyDescent="0.2"/>
  <cols>
    <col min="4" max="4" width="49" customWidth="1"/>
  </cols>
  <sheetData>
    <row r="3" spans="1:15" x14ac:dyDescent="0.2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25" t="s">
        <v>31</v>
      </c>
      <c r="B8" s="25"/>
      <c r="C8" s="2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32" x14ac:dyDescent="0.2">
      <c r="A9" s="23" t="s">
        <v>32</v>
      </c>
      <c r="B9" s="26" t="s">
        <v>28</v>
      </c>
      <c r="C9" s="27" t="s">
        <v>30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23">
        <v>2013</v>
      </c>
      <c r="B10" s="23">
        <v>22</v>
      </c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23">
        <v>2014</v>
      </c>
      <c r="B11" s="23">
        <v>123</v>
      </c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23">
        <v>2015</v>
      </c>
      <c r="B12" s="23">
        <v>132</v>
      </c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23">
        <v>2016</v>
      </c>
      <c r="B13" s="23">
        <v>138</v>
      </c>
      <c r="C13" s="9">
        <v>164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23">
        <v>2017</v>
      </c>
      <c r="B14" s="23">
        <v>253</v>
      </c>
      <c r="C14" s="9">
        <v>175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23">
        <v>2018</v>
      </c>
      <c r="B15" s="23">
        <v>211</v>
      </c>
      <c r="C15" s="9">
        <v>186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23">
        <v>2019</v>
      </c>
      <c r="B16" s="23">
        <v>223</v>
      </c>
      <c r="C16" s="9">
        <v>173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2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2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2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2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5" x14ac:dyDescent="0.2">
      <c r="D30" s="37" t="s">
        <v>65</v>
      </c>
      <c r="E30" s="37" t="s">
        <v>66</v>
      </c>
    </row>
    <row r="31" spans="1:15" x14ac:dyDescent="0.2">
      <c r="D31" s="9"/>
      <c r="E31" s="9"/>
    </row>
    <row r="32" spans="1:15" x14ac:dyDescent="0.2">
      <c r="D32" s="9" t="s">
        <v>67</v>
      </c>
      <c r="E32" s="9">
        <v>45</v>
      </c>
    </row>
    <row r="33" spans="4:5" x14ac:dyDescent="0.2">
      <c r="D33" s="9" t="s">
        <v>68</v>
      </c>
      <c r="E33" s="9">
        <v>36</v>
      </c>
    </row>
    <row r="34" spans="4:5" x14ac:dyDescent="0.2">
      <c r="D34" s="9" t="s">
        <v>69</v>
      </c>
      <c r="E34" s="9">
        <v>26</v>
      </c>
    </row>
    <row r="35" spans="4:5" x14ac:dyDescent="0.2">
      <c r="D35" s="9" t="s">
        <v>70</v>
      </c>
      <c r="E35" s="9">
        <v>20</v>
      </c>
    </row>
    <row r="36" spans="4:5" x14ac:dyDescent="0.2">
      <c r="D36" s="9" t="s">
        <v>71</v>
      </c>
      <c r="E36" s="9">
        <v>18</v>
      </c>
    </row>
    <row r="37" spans="4:5" x14ac:dyDescent="0.2">
      <c r="D37" s="9" t="s">
        <v>72</v>
      </c>
      <c r="E37" s="9">
        <v>18</v>
      </c>
    </row>
    <row r="38" spans="4:5" x14ac:dyDescent="0.2">
      <c r="D38" s="9" t="s">
        <v>73</v>
      </c>
      <c r="E38" s="9">
        <v>18</v>
      </c>
    </row>
    <row r="39" spans="4:5" x14ac:dyDescent="0.2">
      <c r="D39" s="9" t="s">
        <v>74</v>
      </c>
      <c r="E39" s="9">
        <v>17</v>
      </c>
    </row>
    <row r="40" spans="4:5" x14ac:dyDescent="0.2">
      <c r="D40" s="9" t="s">
        <v>75</v>
      </c>
      <c r="E40" s="9">
        <v>16</v>
      </c>
    </row>
    <row r="41" spans="4:5" x14ac:dyDescent="0.2">
      <c r="D41" s="9" t="s">
        <v>76</v>
      </c>
      <c r="E41" s="9">
        <v>12</v>
      </c>
    </row>
    <row r="42" spans="4:5" x14ac:dyDescent="0.2">
      <c r="D42" s="9" t="s">
        <v>77</v>
      </c>
      <c r="E42" s="9">
        <v>12</v>
      </c>
    </row>
    <row r="43" spans="4:5" x14ac:dyDescent="0.2">
      <c r="D43" s="9" t="s">
        <v>78</v>
      </c>
      <c r="E43" s="9">
        <v>10</v>
      </c>
    </row>
    <row r="44" spans="4:5" x14ac:dyDescent="0.2">
      <c r="D44" s="9" t="s">
        <v>79</v>
      </c>
      <c r="E44" s="9">
        <v>10</v>
      </c>
    </row>
    <row r="45" spans="4:5" x14ac:dyDescent="0.2">
      <c r="D45" s="9" t="s">
        <v>80</v>
      </c>
      <c r="E45" s="9">
        <v>10</v>
      </c>
    </row>
    <row r="46" spans="4:5" x14ac:dyDescent="0.2">
      <c r="D46" s="9" t="s">
        <v>81</v>
      </c>
      <c r="E46" s="9">
        <v>9</v>
      </c>
    </row>
    <row r="47" spans="4:5" x14ac:dyDescent="0.2">
      <c r="D47" s="9" t="s">
        <v>82</v>
      </c>
      <c r="E47" s="9">
        <v>8</v>
      </c>
    </row>
    <row r="48" spans="4:5" x14ac:dyDescent="0.2">
      <c r="D48" s="9" t="s">
        <v>83</v>
      </c>
      <c r="E48" s="9">
        <v>7</v>
      </c>
    </row>
    <row r="49" spans="4:6" x14ac:dyDescent="0.2">
      <c r="D49" s="9" t="s">
        <v>84</v>
      </c>
      <c r="E49" s="9">
        <v>7</v>
      </c>
    </row>
    <row r="50" spans="4:6" x14ac:dyDescent="0.2">
      <c r="D50" s="9" t="s">
        <v>85</v>
      </c>
      <c r="E50" s="9">
        <v>7</v>
      </c>
    </row>
    <row r="51" spans="4:6" x14ac:dyDescent="0.2">
      <c r="D51" s="9" t="s">
        <v>86</v>
      </c>
      <c r="E51" s="9">
        <v>6</v>
      </c>
    </row>
    <row r="52" spans="4:6" x14ac:dyDescent="0.2">
      <c r="D52" s="9" t="s">
        <v>87</v>
      </c>
      <c r="E52" s="9">
        <v>6</v>
      </c>
    </row>
    <row r="53" spans="4:6" x14ac:dyDescent="0.2">
      <c r="D53" s="9" t="s">
        <v>88</v>
      </c>
      <c r="E53" s="9">
        <v>6</v>
      </c>
    </row>
    <row r="54" spans="4:6" x14ac:dyDescent="0.2">
      <c r="D54" s="9" t="s">
        <v>89</v>
      </c>
      <c r="E54" s="9">
        <v>6</v>
      </c>
    </row>
    <row r="55" spans="4:6" x14ac:dyDescent="0.2">
      <c r="D55" s="9" t="s">
        <v>90</v>
      </c>
      <c r="E55" s="9">
        <v>6</v>
      </c>
    </row>
    <row r="56" spans="4:6" x14ac:dyDescent="0.2">
      <c r="D56" s="9" t="s">
        <v>91</v>
      </c>
      <c r="E56" s="9">
        <v>6</v>
      </c>
    </row>
    <row r="62" spans="4:6" x14ac:dyDescent="0.2">
      <c r="E62" s="6" t="s">
        <v>32</v>
      </c>
      <c r="F62" s="6" t="s">
        <v>92</v>
      </c>
    </row>
    <row r="63" spans="4:6" x14ac:dyDescent="0.2">
      <c r="E63" s="6"/>
      <c r="F63" s="6"/>
    </row>
    <row r="64" spans="4:6" ht="17" x14ac:dyDescent="0.2">
      <c r="E64" s="38">
        <v>1970</v>
      </c>
      <c r="F64" s="6">
        <v>2</v>
      </c>
    </row>
    <row r="65" spans="5:6" ht="17" x14ac:dyDescent="0.2">
      <c r="E65" s="38">
        <v>1971</v>
      </c>
      <c r="F65" s="6">
        <v>5</v>
      </c>
    </row>
    <row r="66" spans="5:6" ht="17" x14ac:dyDescent="0.2">
      <c r="E66" s="38">
        <v>1972</v>
      </c>
      <c r="F66" s="6">
        <v>5</v>
      </c>
    </row>
    <row r="67" spans="5:6" ht="17" x14ac:dyDescent="0.2">
      <c r="E67" s="38">
        <v>1973</v>
      </c>
      <c r="F67" s="6">
        <v>2</v>
      </c>
    </row>
    <row r="68" spans="5:6" ht="17" x14ac:dyDescent="0.2">
      <c r="E68" s="38">
        <v>1974</v>
      </c>
      <c r="F68" s="6">
        <v>6</v>
      </c>
    </row>
    <row r="69" spans="5:6" ht="17" x14ac:dyDescent="0.2">
      <c r="E69" s="38">
        <v>1975</v>
      </c>
      <c r="F69" s="6">
        <v>3</v>
      </c>
    </row>
    <row r="70" spans="5:6" ht="17" x14ac:dyDescent="0.2">
      <c r="E70" s="38">
        <v>1976</v>
      </c>
      <c r="F70" s="6">
        <v>5</v>
      </c>
    </row>
    <row r="71" spans="5:6" ht="17" x14ac:dyDescent="0.2">
      <c r="E71" s="38">
        <v>1977</v>
      </c>
      <c r="F71" s="6">
        <v>3</v>
      </c>
    </row>
    <row r="72" spans="5:6" ht="17" x14ac:dyDescent="0.2">
      <c r="E72" s="38">
        <v>1978</v>
      </c>
      <c r="F72" s="6">
        <v>3</v>
      </c>
    </row>
    <row r="73" spans="5:6" ht="17" x14ac:dyDescent="0.2">
      <c r="E73" s="38">
        <v>1979</v>
      </c>
      <c r="F73" s="6">
        <v>2</v>
      </c>
    </row>
    <row r="74" spans="5:6" ht="17" x14ac:dyDescent="0.2">
      <c r="E74" s="38">
        <v>1980</v>
      </c>
      <c r="F74" s="6">
        <v>4</v>
      </c>
    </row>
    <row r="75" spans="5:6" ht="17" x14ac:dyDescent="0.2">
      <c r="E75" s="38">
        <v>1981</v>
      </c>
      <c r="F75" s="6">
        <v>5</v>
      </c>
    </row>
    <row r="76" spans="5:6" ht="17" x14ac:dyDescent="0.2">
      <c r="E76" s="38">
        <v>1982</v>
      </c>
      <c r="F76" s="6">
        <v>5</v>
      </c>
    </row>
    <row r="77" spans="5:6" ht="17" x14ac:dyDescent="0.2">
      <c r="E77" s="38">
        <v>1983</v>
      </c>
      <c r="F77" s="6">
        <v>4</v>
      </c>
    </row>
    <row r="78" spans="5:6" ht="17" x14ac:dyDescent="0.2">
      <c r="E78" s="38">
        <v>1984</v>
      </c>
      <c r="F78" s="6">
        <v>7</v>
      </c>
    </row>
    <row r="79" spans="5:6" ht="17" x14ac:dyDescent="0.2">
      <c r="E79" s="38">
        <v>1985</v>
      </c>
      <c r="F79" s="6">
        <v>5</v>
      </c>
    </row>
    <row r="80" spans="5:6" ht="17" x14ac:dyDescent="0.2">
      <c r="E80" s="38">
        <v>1986</v>
      </c>
      <c r="F80" s="6">
        <v>7</v>
      </c>
    </row>
    <row r="81" spans="5:6" ht="17" x14ac:dyDescent="0.2">
      <c r="E81" s="38">
        <v>1987</v>
      </c>
      <c r="F81" s="6">
        <v>3</v>
      </c>
    </row>
    <row r="82" spans="5:6" ht="17" x14ac:dyDescent="0.2">
      <c r="E82" s="38">
        <v>1988</v>
      </c>
      <c r="F82" s="6">
        <v>6</v>
      </c>
    </row>
    <row r="83" spans="5:6" ht="17" x14ac:dyDescent="0.2">
      <c r="E83" s="38">
        <v>1989</v>
      </c>
      <c r="F83" s="6">
        <v>3</v>
      </c>
    </row>
    <row r="84" spans="5:6" ht="17" x14ac:dyDescent="0.2">
      <c r="E84" s="38">
        <v>1990</v>
      </c>
      <c r="F84" s="6">
        <v>10</v>
      </c>
    </row>
    <row r="85" spans="5:6" ht="17" x14ac:dyDescent="0.2">
      <c r="E85" s="38">
        <v>1991</v>
      </c>
      <c r="F85" s="6">
        <v>12</v>
      </c>
    </row>
    <row r="86" spans="5:6" ht="17" x14ac:dyDescent="0.2">
      <c r="E86" s="38">
        <v>1992</v>
      </c>
      <c r="F86" s="6">
        <v>14</v>
      </c>
    </row>
    <row r="87" spans="5:6" ht="17" x14ac:dyDescent="0.2">
      <c r="E87" s="38">
        <v>1993</v>
      </c>
      <c r="F87" s="6">
        <v>9</v>
      </c>
    </row>
    <row r="88" spans="5:6" ht="17" x14ac:dyDescent="0.2">
      <c r="E88" s="38">
        <v>1994</v>
      </c>
      <c r="F88" s="6">
        <v>12</v>
      </c>
    </row>
    <row r="89" spans="5:6" ht="17" x14ac:dyDescent="0.2">
      <c r="E89" s="38">
        <v>1995</v>
      </c>
      <c r="F89" s="6">
        <v>15</v>
      </c>
    </row>
    <row r="90" spans="5:6" ht="17" x14ac:dyDescent="0.2">
      <c r="E90" s="38">
        <v>1996</v>
      </c>
      <c r="F90" s="6">
        <v>16</v>
      </c>
    </row>
    <row r="91" spans="5:6" ht="17" x14ac:dyDescent="0.2">
      <c r="E91" s="38">
        <v>1997</v>
      </c>
      <c r="F91" s="6">
        <v>12</v>
      </c>
    </row>
    <row r="92" spans="5:6" ht="17" x14ac:dyDescent="0.2">
      <c r="E92" s="38">
        <v>1998</v>
      </c>
      <c r="F92" s="6">
        <v>20</v>
      </c>
    </row>
    <row r="93" spans="5:6" ht="17" x14ac:dyDescent="0.2">
      <c r="E93" s="38">
        <v>1999</v>
      </c>
      <c r="F93" s="6">
        <v>23</v>
      </c>
    </row>
    <row r="94" spans="5:6" ht="17" x14ac:dyDescent="0.2">
      <c r="E94" s="38">
        <v>2000</v>
      </c>
      <c r="F94" s="6">
        <v>17</v>
      </c>
    </row>
    <row r="95" spans="5:6" ht="17" x14ac:dyDescent="0.2">
      <c r="E95" s="38">
        <v>2001</v>
      </c>
      <c r="F95" s="6">
        <v>14</v>
      </c>
    </row>
    <row r="96" spans="5:6" ht="17" x14ac:dyDescent="0.2">
      <c r="E96" s="38">
        <v>2002</v>
      </c>
      <c r="F96" s="6">
        <v>23</v>
      </c>
    </row>
    <row r="97" spans="5:6" ht="17" x14ac:dyDescent="0.2">
      <c r="E97" s="38">
        <v>2003</v>
      </c>
      <c r="F97" s="6">
        <v>24</v>
      </c>
    </row>
    <row r="98" spans="5:6" ht="17" x14ac:dyDescent="0.2">
      <c r="E98" s="38">
        <v>2004</v>
      </c>
      <c r="F98" s="6">
        <v>19</v>
      </c>
    </row>
    <row r="99" spans="5:6" ht="17" x14ac:dyDescent="0.2">
      <c r="E99" s="38">
        <v>2005</v>
      </c>
      <c r="F99" s="6">
        <v>31</v>
      </c>
    </row>
    <row r="100" spans="5:6" ht="17" x14ac:dyDescent="0.2">
      <c r="E100" s="38">
        <v>2006</v>
      </c>
      <c r="F100" s="6">
        <v>40</v>
      </c>
    </row>
    <row r="101" spans="5:6" ht="17" x14ac:dyDescent="0.2">
      <c r="E101" s="38">
        <v>2007</v>
      </c>
      <c r="F101" s="6">
        <v>39</v>
      </c>
    </row>
    <row r="102" spans="5:6" ht="17" x14ac:dyDescent="0.2">
      <c r="E102" s="38">
        <v>2008</v>
      </c>
      <c r="F102" s="6">
        <v>32</v>
      </c>
    </row>
    <row r="103" spans="5:6" ht="17" x14ac:dyDescent="0.2">
      <c r="E103" s="38">
        <v>2009</v>
      </c>
      <c r="F103" s="6">
        <v>41</v>
      </c>
    </row>
    <row r="104" spans="5:6" ht="17" x14ac:dyDescent="0.2">
      <c r="E104" s="38">
        <v>2010</v>
      </c>
      <c r="F104" s="6">
        <v>35</v>
      </c>
    </row>
    <row r="105" spans="5:6" ht="17" x14ac:dyDescent="0.2">
      <c r="E105" s="38">
        <v>2011</v>
      </c>
      <c r="F105" s="6">
        <v>43</v>
      </c>
    </row>
    <row r="106" spans="5:6" ht="17" x14ac:dyDescent="0.2">
      <c r="E106" s="38">
        <v>2012</v>
      </c>
      <c r="F106" s="6">
        <v>44</v>
      </c>
    </row>
    <row r="107" spans="5:6" ht="17" x14ac:dyDescent="0.2">
      <c r="E107" s="38">
        <v>2013</v>
      </c>
      <c r="F107" s="6">
        <v>42</v>
      </c>
    </row>
    <row r="108" spans="5:6" ht="17" x14ac:dyDescent="0.2">
      <c r="E108" s="38">
        <v>2014</v>
      </c>
      <c r="F108" s="6">
        <v>40</v>
      </c>
    </row>
    <row r="109" spans="5:6" ht="17" x14ac:dyDescent="0.2">
      <c r="E109" s="38">
        <v>2015</v>
      </c>
      <c r="F109" s="6">
        <v>29</v>
      </c>
    </row>
    <row r="110" spans="5:6" ht="17" x14ac:dyDescent="0.2">
      <c r="E110" s="38">
        <v>2016</v>
      </c>
      <c r="F110" s="6">
        <v>35</v>
      </c>
    </row>
    <row r="111" spans="5:6" ht="17" x14ac:dyDescent="0.2">
      <c r="E111" s="38">
        <v>2017</v>
      </c>
      <c r="F111" s="6">
        <v>19</v>
      </c>
    </row>
    <row r="112" spans="5:6" ht="17" x14ac:dyDescent="0.2">
      <c r="E112" s="38">
        <v>2018</v>
      </c>
      <c r="F112" s="6">
        <v>2</v>
      </c>
    </row>
  </sheetData>
  <mergeCells count="1">
    <mergeCell ref="A8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workbookViewId="0">
      <selection activeCell="Q18" sqref="Q18"/>
    </sheetView>
  </sheetViews>
  <sheetFormatPr baseColWidth="10" defaultRowHeight="16" x14ac:dyDescent="0.2"/>
  <cols>
    <col min="1" max="1" width="27.6640625" customWidth="1"/>
    <col min="2" max="2" width="14" customWidth="1"/>
    <col min="3" max="3" width="13.1640625" customWidth="1"/>
    <col min="4" max="4" width="18.6640625" customWidth="1"/>
  </cols>
  <sheetData>
    <row r="4" spans="1:5" ht="48" x14ac:dyDescent="0.2">
      <c r="A4" s="28"/>
      <c r="B4" s="29" t="s">
        <v>33</v>
      </c>
      <c r="C4" s="29" t="s">
        <v>34</v>
      </c>
      <c r="D4" s="28" t="s">
        <v>35</v>
      </c>
    </row>
    <row r="5" spans="1:5" x14ac:dyDescent="0.2">
      <c r="A5" s="30" t="s">
        <v>36</v>
      </c>
      <c r="B5" s="31">
        <v>0.39291762894534255</v>
      </c>
      <c r="C5" s="31">
        <v>0.12457912457912458</v>
      </c>
      <c r="D5" s="31">
        <f>(B5/C5)/100</f>
        <v>3.1539604269396414E-2</v>
      </c>
      <c r="E5" s="34">
        <f>B5-C5</f>
        <v>0.26833850436621798</v>
      </c>
    </row>
    <row r="6" spans="1:5" x14ac:dyDescent="0.2">
      <c r="A6" s="30" t="s">
        <v>37</v>
      </c>
      <c r="B6" s="31">
        <v>0.21339491916859121</v>
      </c>
      <c r="C6" s="31">
        <v>3.0303030303030304E-2</v>
      </c>
      <c r="D6" s="31">
        <f>(B6/C6)/100</f>
        <v>7.0420323325635095E-2</v>
      </c>
      <c r="E6" s="34">
        <f t="shared" ref="E6:E31" si="0">B6-C6</f>
        <v>0.18309188886556091</v>
      </c>
    </row>
    <row r="7" spans="1:5" x14ac:dyDescent="0.2">
      <c r="A7" s="30" t="s">
        <v>38</v>
      </c>
      <c r="B7" s="31">
        <v>8.1139337952270976E-2</v>
      </c>
      <c r="C7" s="31">
        <v>3.3670033670033669E-2</v>
      </c>
      <c r="D7" s="31">
        <f>(B7/C7)/100</f>
        <v>2.4098383371824478E-2</v>
      </c>
      <c r="E7" s="34">
        <f t="shared" si="0"/>
        <v>4.7469304282237307E-2</v>
      </c>
    </row>
    <row r="8" spans="1:5" x14ac:dyDescent="0.2">
      <c r="A8" s="30" t="s">
        <v>39</v>
      </c>
      <c r="B8" s="31">
        <v>8.4834488067744421E-2</v>
      </c>
      <c r="C8" s="31">
        <v>0.18181818181818182</v>
      </c>
      <c r="D8" s="31">
        <f>(C8/B8)/100</f>
        <v>2.1432106913050652E-2</v>
      </c>
      <c r="E8" s="35">
        <f t="shared" si="0"/>
        <v>-9.6983693750437402E-2</v>
      </c>
    </row>
    <row r="9" spans="1:5" x14ac:dyDescent="0.2">
      <c r="A9" s="30" t="s">
        <v>40</v>
      </c>
      <c r="B9" s="31">
        <v>7.9753656658968441E-2</v>
      </c>
      <c r="C9" s="31">
        <v>0.13804713804713806</v>
      </c>
      <c r="D9" s="31">
        <f>(C9/B9)/100</f>
        <v>1.7309192309192308E-2</v>
      </c>
      <c r="E9" s="35">
        <f t="shared" si="0"/>
        <v>-5.8293481388169616E-2</v>
      </c>
    </row>
    <row r="10" spans="1:5" x14ac:dyDescent="0.2">
      <c r="A10" s="30" t="s">
        <v>41</v>
      </c>
      <c r="B10" s="31">
        <v>4.6959199384141649E-2</v>
      </c>
      <c r="C10" s="31">
        <v>0.28619528619528617</v>
      </c>
      <c r="D10" s="31">
        <f>(C10/B10)/100</f>
        <v>6.0945520781586347E-2</v>
      </c>
      <c r="E10" s="35">
        <f t="shared" si="0"/>
        <v>-0.23923608681114453</v>
      </c>
    </row>
    <row r="11" spans="1:5" x14ac:dyDescent="0.2">
      <c r="A11" s="30" t="s">
        <v>42</v>
      </c>
      <c r="B11" s="31">
        <v>2.3864511162432642E-2</v>
      </c>
      <c r="C11" s="31">
        <v>5.7239057239057242E-2</v>
      </c>
      <c r="D11" s="31">
        <f>C11-B11</f>
        <v>3.33745460766246E-2</v>
      </c>
      <c r="E11" s="35">
        <f t="shared" si="0"/>
        <v>-3.33745460766246E-2</v>
      </c>
    </row>
    <row r="12" spans="1:5" x14ac:dyDescent="0.2">
      <c r="A12" s="30" t="s">
        <v>43</v>
      </c>
      <c r="B12" s="31">
        <v>1.7090069284064664E-2</v>
      </c>
      <c r="C12" s="31">
        <v>1.0101010101010102E-2</v>
      </c>
      <c r="D12" s="31">
        <f>(B12/C12)/100</f>
        <v>1.6919168591224016E-2</v>
      </c>
      <c r="E12" s="34">
        <f t="shared" si="0"/>
        <v>6.9890591830545617E-3</v>
      </c>
    </row>
    <row r="13" spans="1:5" x14ac:dyDescent="0.2">
      <c r="A13" s="32" t="s">
        <v>44</v>
      </c>
      <c r="B13" s="31">
        <v>1.5088529638183218E-2</v>
      </c>
      <c r="C13" s="31">
        <v>2.3569023569023569E-2</v>
      </c>
      <c r="D13" s="31">
        <f>(C13/B13)/100</f>
        <v>1.5620490620490621E-2</v>
      </c>
      <c r="E13" s="35">
        <f t="shared" si="0"/>
        <v>-8.4804939308403514E-3</v>
      </c>
    </row>
    <row r="14" spans="1:5" x14ac:dyDescent="0.2">
      <c r="A14" s="32" t="s">
        <v>45</v>
      </c>
      <c r="B14" s="31">
        <v>1.2009237875288684E-2</v>
      </c>
      <c r="C14" s="31">
        <v>1.3468013468013467E-2</v>
      </c>
      <c r="D14" s="31">
        <f>(C14/B14)/100</f>
        <v>1.1214711214711213E-2</v>
      </c>
      <c r="E14" s="35">
        <f t="shared" si="0"/>
        <v>-1.4587755927247831E-3</v>
      </c>
    </row>
    <row r="15" spans="1:5" x14ac:dyDescent="0.2">
      <c r="A15" s="32" t="s">
        <v>46</v>
      </c>
      <c r="B15" s="31">
        <v>8.4680523479599683E-3</v>
      </c>
      <c r="C15" s="31">
        <v>1.0101010101010102E-2</v>
      </c>
      <c r="D15" s="31">
        <f>(C15/B15)/100</f>
        <v>1.1928374655647384E-2</v>
      </c>
      <c r="E15" s="35">
        <f t="shared" si="0"/>
        <v>-1.6329577530501335E-3</v>
      </c>
    </row>
    <row r="16" spans="1:5" x14ac:dyDescent="0.2">
      <c r="A16" s="32" t="s">
        <v>47</v>
      </c>
      <c r="B16" s="31">
        <v>3.695150115473441E-3</v>
      </c>
      <c r="C16" s="31">
        <v>3.3670033670033669E-3</v>
      </c>
      <c r="D16" s="31">
        <f>(B16/C16)/100</f>
        <v>1.097459584295612E-2</v>
      </c>
      <c r="E16" s="34">
        <f t="shared" si="0"/>
        <v>3.2814674847007419E-4</v>
      </c>
    </row>
    <row r="17" spans="1:5" x14ac:dyDescent="0.2">
      <c r="A17" s="32" t="s">
        <v>48</v>
      </c>
      <c r="B17" s="31">
        <v>3.5411855273287142E-3</v>
      </c>
      <c r="C17" s="31">
        <v>6.7340067340067337E-3</v>
      </c>
      <c r="D17" s="31">
        <f t="shared" ref="D17:D22" si="1">(C17/B17)/100</f>
        <v>1.9016249451032058E-2</v>
      </c>
      <c r="E17" s="35">
        <f t="shared" si="0"/>
        <v>-3.1928212066780195E-3</v>
      </c>
    </row>
    <row r="18" spans="1:5" x14ac:dyDescent="0.2">
      <c r="A18" s="32" t="s">
        <v>49</v>
      </c>
      <c r="B18" s="31">
        <v>3.2332563510392609E-3</v>
      </c>
      <c r="C18" s="31">
        <v>1.6835016835016835E-2</v>
      </c>
      <c r="D18" s="31">
        <f t="shared" si="1"/>
        <v>5.2068302068302069E-2</v>
      </c>
      <c r="E18" s="35">
        <f t="shared" si="0"/>
        <v>-1.3601760483977574E-2</v>
      </c>
    </row>
    <row r="19" spans="1:5" x14ac:dyDescent="0.2">
      <c r="A19" s="32" t="s">
        <v>50</v>
      </c>
      <c r="B19" s="31">
        <v>3.0792917628945341E-3</v>
      </c>
      <c r="C19" s="31">
        <v>1.0101010101010102E-2</v>
      </c>
      <c r="D19" s="31">
        <f t="shared" si="1"/>
        <v>3.2803030303030306E-2</v>
      </c>
      <c r="E19" s="35">
        <f t="shared" si="0"/>
        <v>-7.0217183381155682E-3</v>
      </c>
    </row>
    <row r="20" spans="1:5" x14ac:dyDescent="0.2">
      <c r="A20" s="32" t="s">
        <v>51</v>
      </c>
      <c r="B20" s="31">
        <v>3.0792917628945341E-3</v>
      </c>
      <c r="C20" s="31">
        <v>3.3670033670033669E-3</v>
      </c>
      <c r="D20" s="31">
        <f t="shared" si="1"/>
        <v>1.0934343434343434E-2</v>
      </c>
      <c r="E20" s="35">
        <f t="shared" si="0"/>
        <v>-2.8771160410883279E-4</v>
      </c>
    </row>
    <row r="21" spans="1:5" x14ac:dyDescent="0.2">
      <c r="A21" s="32" t="s">
        <v>52</v>
      </c>
      <c r="B21" s="31">
        <v>1.539645881447267E-3</v>
      </c>
      <c r="C21" s="31">
        <v>1.6835016835016835E-2</v>
      </c>
      <c r="D21" s="31">
        <f t="shared" si="1"/>
        <v>0.10934343434343434</v>
      </c>
      <c r="E21" s="35">
        <f t="shared" si="0"/>
        <v>-1.5295370953569568E-2</v>
      </c>
    </row>
    <row r="22" spans="1:5" x14ac:dyDescent="0.2">
      <c r="A22" s="32" t="s">
        <v>53</v>
      </c>
      <c r="B22" s="31">
        <v>1.2317167051578138E-3</v>
      </c>
      <c r="C22" s="31">
        <v>6.7340067340067337E-3</v>
      </c>
      <c r="D22" s="31">
        <f t="shared" si="1"/>
        <v>5.467171717171717E-2</v>
      </c>
      <c r="E22" s="35">
        <f t="shared" si="0"/>
        <v>-5.5022900288489197E-3</v>
      </c>
    </row>
    <row r="23" spans="1:5" x14ac:dyDescent="0.2">
      <c r="A23" s="32" t="s">
        <v>54</v>
      </c>
      <c r="B23" s="31">
        <v>1.0777521170130869E-3</v>
      </c>
      <c r="C23" s="31">
        <v>0</v>
      </c>
      <c r="D23" s="33"/>
      <c r="E23" s="34">
        <f t="shared" si="0"/>
        <v>1.0777521170130869E-3</v>
      </c>
    </row>
    <row r="24" spans="1:5" x14ac:dyDescent="0.2">
      <c r="A24" s="32" t="s">
        <v>55</v>
      </c>
      <c r="B24" s="31">
        <v>7.6982294072363352E-4</v>
      </c>
      <c r="C24" s="31">
        <v>3.3670033670033669E-3</v>
      </c>
      <c r="D24" s="31">
        <f>(C24/B24)/100</f>
        <v>4.3737373737373735E-2</v>
      </c>
      <c r="E24" s="35">
        <f t="shared" si="0"/>
        <v>-2.5971804262797334E-3</v>
      </c>
    </row>
    <row r="25" spans="1:5" x14ac:dyDescent="0.2">
      <c r="A25" s="32" t="s">
        <v>56</v>
      </c>
      <c r="B25" s="31">
        <v>7.6982294072363352E-4</v>
      </c>
      <c r="C25" s="31">
        <v>6.7340067340067337E-3</v>
      </c>
      <c r="D25" s="31">
        <f>(C25/B25)/100</f>
        <v>8.7474747474747469E-2</v>
      </c>
      <c r="E25" s="35">
        <f t="shared" si="0"/>
        <v>-5.9641837932831003E-3</v>
      </c>
    </row>
    <row r="26" spans="1:5" x14ac:dyDescent="0.2">
      <c r="A26" s="32" t="s">
        <v>57</v>
      </c>
      <c r="B26" s="31">
        <v>7.6982294072363352E-4</v>
      </c>
      <c r="C26" s="31">
        <v>3.3670033670033669E-3</v>
      </c>
      <c r="D26" s="31">
        <f>(C26/B26)/100</f>
        <v>4.3737373737373735E-2</v>
      </c>
      <c r="E26" s="35">
        <f t="shared" si="0"/>
        <v>-2.5971804262797334E-3</v>
      </c>
    </row>
    <row r="27" spans="1:5" x14ac:dyDescent="0.2">
      <c r="A27" s="32" t="s">
        <v>58</v>
      </c>
      <c r="B27" s="31">
        <v>4.6189376443418013E-4</v>
      </c>
      <c r="C27" s="31">
        <v>0</v>
      </c>
      <c r="D27" s="31"/>
      <c r="E27" s="34">
        <f t="shared" si="0"/>
        <v>4.6189376443418013E-4</v>
      </c>
    </row>
    <row r="28" spans="1:5" x14ac:dyDescent="0.2">
      <c r="A28" s="32" t="s">
        <v>59</v>
      </c>
      <c r="B28" s="31">
        <v>4.6189376443418013E-4</v>
      </c>
      <c r="C28" s="31">
        <v>3.3670033670033669E-3</v>
      </c>
      <c r="D28" s="31">
        <f>(C28/B28)/100</f>
        <v>7.2895622895622902E-2</v>
      </c>
      <c r="E28" s="35">
        <f t="shared" si="0"/>
        <v>-2.9051096025691867E-3</v>
      </c>
    </row>
    <row r="29" spans="1:5" x14ac:dyDescent="0.2">
      <c r="A29" s="32" t="s">
        <v>60</v>
      </c>
      <c r="B29" s="31">
        <v>3.0792917628945344E-4</v>
      </c>
      <c r="C29" s="31">
        <v>3.3670033670033669E-3</v>
      </c>
      <c r="D29" s="31">
        <f>(C29/B29)/100</f>
        <v>0.10934343434343434</v>
      </c>
      <c r="E29" s="35">
        <f t="shared" si="0"/>
        <v>-3.0590741907139136E-3</v>
      </c>
    </row>
    <row r="30" spans="1:5" x14ac:dyDescent="0.2">
      <c r="A30" s="32" t="s">
        <v>61</v>
      </c>
      <c r="B30" s="31">
        <v>3.0792917628945344E-4</v>
      </c>
      <c r="C30" s="31">
        <v>3.3670033670033669E-3</v>
      </c>
      <c r="D30" s="31">
        <f>(C30/B30)/100</f>
        <v>0.10934343434343434</v>
      </c>
      <c r="E30" s="35">
        <f t="shared" si="0"/>
        <v>-3.0590741907139136E-3</v>
      </c>
    </row>
    <row r="31" spans="1:5" x14ac:dyDescent="0.2">
      <c r="A31" s="32" t="s">
        <v>62</v>
      </c>
      <c r="B31" s="31">
        <v>1.5396458814472672E-4</v>
      </c>
      <c r="C31" s="31">
        <v>3.3670033670033669E-3</v>
      </c>
      <c r="D31" s="31">
        <f>(C31/B31)/100</f>
        <v>0.21868686868686868</v>
      </c>
      <c r="E31" s="35">
        <f t="shared" si="0"/>
        <v>-3.21303877885864E-3</v>
      </c>
    </row>
    <row r="33" spans="1:5" ht="84" customHeight="1" x14ac:dyDescent="0.2">
      <c r="A33" s="36" t="s">
        <v>64</v>
      </c>
      <c r="B33" s="36"/>
      <c r="C33" s="36"/>
      <c r="D33" s="36"/>
      <c r="E33" s="36"/>
    </row>
    <row r="34" spans="1:5" ht="80" customHeight="1" x14ac:dyDescent="0.2">
      <c r="A34" s="36" t="s">
        <v>63</v>
      </c>
      <c r="B34" s="36"/>
      <c r="C34" s="36"/>
      <c r="D34" s="36"/>
      <c r="E34" s="36"/>
    </row>
  </sheetData>
  <mergeCells count="2">
    <mergeCell ref="A33:E33"/>
    <mergeCell ref="A34:E34"/>
  </mergeCells>
  <pageMargins left="0.7" right="0.7" top="0.75" bottom="0.75" header="0.3" footer="0.3"/>
  <ignoredErrors>
    <ignoredError sqref="D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6"/>
  <sheetViews>
    <sheetView workbookViewId="0">
      <selection activeCell="N32" sqref="N32"/>
    </sheetView>
  </sheetViews>
  <sheetFormatPr baseColWidth="10" defaultRowHeight="16" x14ac:dyDescent="0.2"/>
  <sheetData>
    <row r="3" spans="1:8" x14ac:dyDescent="0.2">
      <c r="A3" s="9"/>
      <c r="B3" s="37">
        <v>2013</v>
      </c>
      <c r="C3" s="37">
        <v>2014</v>
      </c>
      <c r="D3" s="37">
        <v>2015</v>
      </c>
      <c r="E3" s="37">
        <v>2016</v>
      </c>
      <c r="F3" s="37">
        <v>2017</v>
      </c>
      <c r="G3" s="37">
        <v>2018</v>
      </c>
      <c r="H3" s="37">
        <v>2019</v>
      </c>
    </row>
    <row r="4" spans="1:8" x14ac:dyDescent="0.2">
      <c r="A4" s="37" t="s">
        <v>93</v>
      </c>
      <c r="B4" s="40">
        <v>50</v>
      </c>
      <c r="C4" s="40">
        <v>48.4375</v>
      </c>
      <c r="D4" s="40">
        <v>53.125</v>
      </c>
      <c r="E4" s="40">
        <v>56.25</v>
      </c>
      <c r="F4" s="40">
        <v>46.969696969696969</v>
      </c>
      <c r="G4" s="40">
        <v>54.6875</v>
      </c>
      <c r="H4" s="40">
        <v>40.625</v>
      </c>
    </row>
    <row r="5" spans="1:8" x14ac:dyDescent="0.2">
      <c r="A5" s="37" t="s">
        <v>94</v>
      </c>
      <c r="B5" s="40">
        <v>35.9375</v>
      </c>
      <c r="C5" s="40">
        <v>39.0625</v>
      </c>
      <c r="D5" s="40">
        <v>29.6875</v>
      </c>
      <c r="E5" s="40">
        <v>26.5625</v>
      </c>
      <c r="F5" s="40">
        <v>30.303030303030305</v>
      </c>
      <c r="G5" s="40">
        <v>32.8125</v>
      </c>
      <c r="H5" s="40">
        <v>32.8125</v>
      </c>
    </row>
    <row r="6" spans="1:8" x14ac:dyDescent="0.2">
      <c r="A6" s="37" t="s">
        <v>95</v>
      </c>
      <c r="B6" s="40">
        <v>1.5625</v>
      </c>
      <c r="C6" s="40">
        <v>1.5625</v>
      </c>
      <c r="D6" s="40">
        <v>3.125</v>
      </c>
      <c r="E6" s="40">
        <v>4.6875</v>
      </c>
      <c r="F6" s="40">
        <v>10.606060606060606</v>
      </c>
      <c r="G6" s="40">
        <v>4.6875</v>
      </c>
      <c r="H6" s="40">
        <v>12.5</v>
      </c>
    </row>
    <row r="7" spans="1:8" x14ac:dyDescent="0.2">
      <c r="A7" s="37" t="s">
        <v>21</v>
      </c>
      <c r="B7" s="40">
        <v>12.5</v>
      </c>
      <c r="C7" s="40">
        <v>10.9375</v>
      </c>
      <c r="D7" s="40">
        <v>14.0625</v>
      </c>
      <c r="E7" s="40">
        <v>12.5</v>
      </c>
      <c r="F7" s="40">
        <v>12.121212121212121</v>
      </c>
      <c r="G7" s="40">
        <v>7.8125</v>
      </c>
      <c r="H7" s="40">
        <v>14.0625</v>
      </c>
    </row>
    <row r="9" spans="1:8" x14ac:dyDescent="0.2">
      <c r="B9" s="39"/>
      <c r="C9" s="39"/>
      <c r="D9" s="39"/>
      <c r="E9" s="39"/>
      <c r="F9" s="39"/>
      <c r="G9" s="39"/>
      <c r="H9" s="39"/>
    </row>
    <row r="12" spans="1:8" x14ac:dyDescent="0.2">
      <c r="A12" t="s">
        <v>96</v>
      </c>
    </row>
    <row r="13" spans="1:8" x14ac:dyDescent="0.2">
      <c r="B13">
        <v>2013</v>
      </c>
      <c r="C13">
        <v>2014</v>
      </c>
      <c r="D13">
        <v>2015</v>
      </c>
      <c r="E13">
        <v>2016</v>
      </c>
      <c r="F13" t="s">
        <v>98</v>
      </c>
      <c r="G13">
        <v>2018</v>
      </c>
      <c r="H13">
        <v>2019</v>
      </c>
    </row>
    <row r="14" spans="1:8" x14ac:dyDescent="0.2">
      <c r="A14" t="s">
        <v>93</v>
      </c>
      <c r="B14">
        <v>32</v>
      </c>
      <c r="C14">
        <v>31</v>
      </c>
      <c r="D14">
        <v>34</v>
      </c>
      <c r="E14">
        <v>36</v>
      </c>
      <c r="F14">
        <v>31</v>
      </c>
      <c r="G14">
        <v>35</v>
      </c>
      <c r="H14">
        <v>26</v>
      </c>
    </row>
    <row r="15" spans="1:8" x14ac:dyDescent="0.2">
      <c r="A15" t="s">
        <v>94</v>
      </c>
      <c r="B15">
        <v>23</v>
      </c>
      <c r="C15">
        <v>25</v>
      </c>
      <c r="D15">
        <v>19</v>
      </c>
      <c r="E15">
        <v>17</v>
      </c>
      <c r="F15">
        <v>20</v>
      </c>
      <c r="G15">
        <v>21</v>
      </c>
      <c r="H15">
        <v>21</v>
      </c>
    </row>
    <row r="16" spans="1:8" x14ac:dyDescent="0.2">
      <c r="A16" t="s">
        <v>97</v>
      </c>
      <c r="B16">
        <v>1</v>
      </c>
      <c r="C16">
        <v>1</v>
      </c>
      <c r="D16">
        <v>2</v>
      </c>
      <c r="E16">
        <v>3</v>
      </c>
      <c r="F16">
        <v>7</v>
      </c>
      <c r="G16">
        <v>3</v>
      </c>
      <c r="H16">
        <v>8</v>
      </c>
    </row>
    <row r="17" spans="1:12" x14ac:dyDescent="0.2">
      <c r="A17" t="s">
        <v>21</v>
      </c>
      <c r="B17">
        <v>8</v>
      </c>
      <c r="C17">
        <v>7</v>
      </c>
      <c r="D17">
        <v>9</v>
      </c>
      <c r="E17">
        <v>8</v>
      </c>
      <c r="F17">
        <v>8</v>
      </c>
      <c r="G17">
        <v>5</v>
      </c>
      <c r="H17">
        <v>9</v>
      </c>
    </row>
    <row r="18" spans="1:12" x14ac:dyDescent="0.2">
      <c r="B18">
        <v>64</v>
      </c>
      <c r="C18">
        <v>64</v>
      </c>
      <c r="D18">
        <v>64</v>
      </c>
      <c r="E18">
        <v>64</v>
      </c>
      <c r="F18">
        <v>66</v>
      </c>
      <c r="G18">
        <v>64</v>
      </c>
      <c r="H18">
        <v>64</v>
      </c>
    </row>
    <row r="20" spans="1:12" x14ac:dyDescent="0.2">
      <c r="F20" t="s">
        <v>99</v>
      </c>
    </row>
    <row r="26" spans="1:12" x14ac:dyDescent="0.2">
      <c r="L26" t="s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F59"/>
  <sheetViews>
    <sheetView topLeftCell="A68" workbookViewId="0">
      <selection activeCell="O40" sqref="O40"/>
    </sheetView>
  </sheetViews>
  <sheetFormatPr baseColWidth="10" defaultRowHeight="16" x14ac:dyDescent="0.2"/>
  <cols>
    <col min="1" max="1" width="28.83203125" customWidth="1"/>
    <col min="2" max="2" width="13.6640625" customWidth="1"/>
    <col min="4" max="4" width="2" customWidth="1"/>
    <col min="5" max="5" width="40" customWidth="1"/>
  </cols>
  <sheetData>
    <row r="12" spans="1:3" ht="80" x14ac:dyDescent="0.2">
      <c r="A12" s="9"/>
      <c r="B12" s="10" t="s">
        <v>4</v>
      </c>
      <c r="C12" s="10" t="s">
        <v>5</v>
      </c>
    </row>
    <row r="13" spans="1:3" x14ac:dyDescent="0.2">
      <c r="A13" s="9" t="s">
        <v>2</v>
      </c>
      <c r="B13" s="11">
        <v>0.187</v>
      </c>
      <c r="C13" s="12">
        <v>0.224</v>
      </c>
    </row>
    <row r="14" spans="1:3" x14ac:dyDescent="0.2">
      <c r="A14" s="9" t="s">
        <v>1</v>
      </c>
      <c r="B14" s="11">
        <v>0.51</v>
      </c>
      <c r="C14" s="12">
        <v>0.57008220507090079</v>
      </c>
    </row>
    <row r="15" spans="1:3" x14ac:dyDescent="0.2">
      <c r="A15" s="9" t="s">
        <v>0</v>
      </c>
      <c r="B15" s="11">
        <v>0.30199999999999999</v>
      </c>
      <c r="C15" s="12">
        <v>0.205937129145985</v>
      </c>
    </row>
    <row r="18" spans="1:4" x14ac:dyDescent="0.2">
      <c r="A18" s="13" t="s">
        <v>20</v>
      </c>
    </row>
    <row r="19" spans="1:4" x14ac:dyDescent="0.2">
      <c r="A19" t="s">
        <v>22</v>
      </c>
      <c r="B19">
        <v>25857</v>
      </c>
      <c r="C19">
        <v>0.22398066578311374</v>
      </c>
    </row>
    <row r="20" spans="1:4" x14ac:dyDescent="0.2">
      <c r="A20" t="s">
        <v>1</v>
      </c>
      <c r="B20">
        <v>65812</v>
      </c>
      <c r="C20">
        <v>0.57008220507090079</v>
      </c>
    </row>
    <row r="21" spans="1:4" x14ac:dyDescent="0.2">
      <c r="A21" t="s">
        <v>0</v>
      </c>
      <c r="B21">
        <v>23774</v>
      </c>
      <c r="C21">
        <v>0.20593712914598547</v>
      </c>
    </row>
    <row r="31" spans="1:4" ht="96" x14ac:dyDescent="0.2">
      <c r="A31" s="6"/>
      <c r="B31" s="7" t="s">
        <v>4</v>
      </c>
      <c r="C31" s="7" t="s">
        <v>6</v>
      </c>
      <c r="D31" s="3"/>
    </row>
    <row r="32" spans="1:4" x14ac:dyDescent="0.2">
      <c r="A32" s="6" t="s">
        <v>8</v>
      </c>
      <c r="B32" s="8">
        <v>19.069890539213482</v>
      </c>
      <c r="C32" s="8">
        <v>19.140921941594989</v>
      </c>
      <c r="D32" s="3"/>
    </row>
    <row r="33" spans="1:6" x14ac:dyDescent="0.2">
      <c r="A33" s="6" t="s">
        <v>10</v>
      </c>
      <c r="B33" s="8">
        <v>20.318303364095406</v>
      </c>
      <c r="C33" s="8">
        <v>15.8</v>
      </c>
      <c r="D33" s="3"/>
    </row>
    <row r="34" spans="1:6" x14ac:dyDescent="0.2">
      <c r="A34" s="7" t="s">
        <v>12</v>
      </c>
      <c r="B34" s="8">
        <v>14.627266369667995</v>
      </c>
      <c r="C34" s="8">
        <v>16.100000000000001</v>
      </c>
      <c r="D34" s="3"/>
    </row>
    <row r="35" spans="1:6" x14ac:dyDescent="0.2">
      <c r="A35" s="6" t="s">
        <v>14</v>
      </c>
      <c r="B35" s="8">
        <v>14.275622949123562</v>
      </c>
      <c r="C35" s="8">
        <v>19.7</v>
      </c>
      <c r="D35" s="3"/>
    </row>
    <row r="36" spans="1:6" x14ac:dyDescent="0.2">
      <c r="A36" s="7" t="s">
        <v>16</v>
      </c>
      <c r="B36" s="8">
        <v>15.568270035800692</v>
      </c>
      <c r="C36" s="8">
        <v>15.2</v>
      </c>
      <c r="D36" s="3"/>
    </row>
    <row r="37" spans="1:6" x14ac:dyDescent="0.2">
      <c r="A37" s="6" t="s">
        <v>18</v>
      </c>
      <c r="B37" s="8">
        <v>16.140646742098863</v>
      </c>
      <c r="C37" s="8">
        <v>14</v>
      </c>
      <c r="D37" s="3"/>
    </row>
    <row r="38" spans="1:6" x14ac:dyDescent="0.2">
      <c r="F38" s="2"/>
    </row>
    <row r="40" spans="1:6" x14ac:dyDescent="0.2">
      <c r="A40" s="3" t="s">
        <v>20</v>
      </c>
      <c r="B40" s="3" t="s">
        <v>3</v>
      </c>
      <c r="C40" s="3" t="s">
        <v>19</v>
      </c>
    </row>
    <row r="41" spans="1:6" ht="32" x14ac:dyDescent="0.2">
      <c r="A41" s="4" t="s">
        <v>7</v>
      </c>
      <c r="B41" s="5">
        <v>18493</v>
      </c>
      <c r="C41" s="3">
        <v>15.795317691473279</v>
      </c>
    </row>
    <row r="42" spans="1:6" ht="32" x14ac:dyDescent="0.2">
      <c r="A42" s="4" t="s">
        <v>9</v>
      </c>
      <c r="B42" s="5">
        <v>22410</v>
      </c>
      <c r="C42" s="3">
        <v>19.140921941594989</v>
      </c>
    </row>
    <row r="43" spans="1:6" ht="48" x14ac:dyDescent="0.2">
      <c r="A43" s="4" t="s">
        <v>11</v>
      </c>
      <c r="B43" s="5">
        <v>18894</v>
      </c>
      <c r="C43" s="3">
        <v>16.13782147097259</v>
      </c>
    </row>
    <row r="44" spans="1:6" x14ac:dyDescent="0.2">
      <c r="A44" s="4" t="s">
        <v>13</v>
      </c>
      <c r="B44" s="5">
        <v>23064</v>
      </c>
      <c r="C44" s="3">
        <v>19.699519128110079</v>
      </c>
    </row>
    <row r="45" spans="1:6" ht="48" x14ac:dyDescent="0.2">
      <c r="A45" s="4" t="s">
        <v>15</v>
      </c>
      <c r="B45" s="5">
        <v>17769</v>
      </c>
      <c r="C45" s="3">
        <v>15.176931815270031</v>
      </c>
    </row>
    <row r="46" spans="1:6" x14ac:dyDescent="0.2">
      <c r="A46" s="4" t="s">
        <v>17</v>
      </c>
      <c r="B46" s="5">
        <v>16449</v>
      </c>
      <c r="C46" s="3">
        <v>14.049487952579028</v>
      </c>
    </row>
    <row r="57" spans="1:1" x14ac:dyDescent="0.2">
      <c r="A57" t="s">
        <v>101</v>
      </c>
    </row>
    <row r="59" spans="1:1" x14ac:dyDescent="0.2">
      <c r="A59" t="s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P12" sqref="P12"/>
    </sheetView>
  </sheetViews>
  <sheetFormatPr baseColWidth="10" defaultRowHeight="16" x14ac:dyDescent="0.2"/>
  <sheetData>
    <row r="1" spans="1:8" x14ac:dyDescent="0.2">
      <c r="B1" t="s">
        <v>105</v>
      </c>
    </row>
    <row r="3" spans="1:8" x14ac:dyDescent="0.2">
      <c r="A3" s="9"/>
      <c r="B3" s="9"/>
      <c r="C3" s="42">
        <v>2019</v>
      </c>
      <c r="D3" s="42">
        <v>2018</v>
      </c>
      <c r="E3" s="42">
        <v>2017</v>
      </c>
    </row>
    <row r="4" spans="1:8" x14ac:dyDescent="0.2">
      <c r="A4" s="43" t="s">
        <v>103</v>
      </c>
      <c r="B4" s="9">
        <v>-4</v>
      </c>
      <c r="C4" s="9">
        <v>1446</v>
      </c>
      <c r="D4" s="9">
        <v>179</v>
      </c>
      <c r="E4" s="9"/>
    </row>
    <row r="5" spans="1:8" x14ac:dyDescent="0.2">
      <c r="A5" s="43"/>
      <c r="B5" s="9">
        <v>-3</v>
      </c>
      <c r="C5" s="9">
        <v>2772</v>
      </c>
      <c r="D5" s="9">
        <v>596</v>
      </c>
      <c r="E5" s="9"/>
      <c r="H5" t="s">
        <v>107</v>
      </c>
    </row>
    <row r="6" spans="1:8" x14ac:dyDescent="0.2">
      <c r="A6" s="43"/>
      <c r="B6" s="9">
        <v>-2</v>
      </c>
      <c r="C6" s="9">
        <v>2525</v>
      </c>
      <c r="D6" s="9">
        <v>486</v>
      </c>
      <c r="E6" s="9">
        <v>1</v>
      </c>
    </row>
    <row r="7" spans="1:8" x14ac:dyDescent="0.2">
      <c r="A7" s="43"/>
      <c r="B7" s="9">
        <v>-1</v>
      </c>
      <c r="C7" s="9">
        <v>3465</v>
      </c>
      <c r="D7" s="9">
        <v>1651</v>
      </c>
      <c r="E7" s="9">
        <v>32</v>
      </c>
    </row>
    <row r="8" spans="1:8" x14ac:dyDescent="0.2">
      <c r="A8" s="43"/>
      <c r="B8" s="41">
        <v>0</v>
      </c>
      <c r="C8" s="41">
        <v>12580</v>
      </c>
      <c r="D8" s="41">
        <v>7441</v>
      </c>
      <c r="E8" s="41">
        <v>1344</v>
      </c>
      <c r="F8" s="13" t="s">
        <v>106</v>
      </c>
    </row>
    <row r="9" spans="1:8" x14ac:dyDescent="0.2">
      <c r="A9" s="43"/>
      <c r="B9" s="9">
        <v>1</v>
      </c>
      <c r="C9" s="9">
        <v>2785</v>
      </c>
      <c r="D9" s="9">
        <v>5248</v>
      </c>
      <c r="E9" s="9">
        <v>1573</v>
      </c>
    </row>
    <row r="10" spans="1:8" x14ac:dyDescent="0.2">
      <c r="A10" s="43"/>
      <c r="B10" s="9">
        <v>2</v>
      </c>
      <c r="C10" s="9">
        <v>4691</v>
      </c>
      <c r="D10" s="9">
        <v>832</v>
      </c>
      <c r="E10" s="9">
        <v>1618</v>
      </c>
    </row>
    <row r="11" spans="1:8" x14ac:dyDescent="0.2">
      <c r="A11" s="43"/>
      <c r="B11" s="9">
        <v>3</v>
      </c>
      <c r="C11" s="9">
        <v>22548</v>
      </c>
      <c r="D11" s="9">
        <v>1693</v>
      </c>
      <c r="E11" s="9">
        <v>1651</v>
      </c>
    </row>
    <row r="12" spans="1:8" x14ac:dyDescent="0.2">
      <c r="A12" s="43"/>
      <c r="B12" s="9">
        <v>4</v>
      </c>
      <c r="C12" s="9">
        <v>52535</v>
      </c>
      <c r="D12" s="9">
        <v>7043</v>
      </c>
      <c r="E12" s="9">
        <v>1895</v>
      </c>
    </row>
    <row r="13" spans="1:8" x14ac:dyDescent="0.2">
      <c r="A13" s="43"/>
      <c r="B13" s="9">
        <v>5</v>
      </c>
      <c r="C13" s="9">
        <v>30841</v>
      </c>
      <c r="D13" s="9">
        <v>7291</v>
      </c>
      <c r="E13" s="9">
        <v>465</v>
      </c>
    </row>
    <row r="14" spans="1:8" x14ac:dyDescent="0.2">
      <c r="A14" s="43"/>
      <c r="B14" s="9">
        <v>6</v>
      </c>
      <c r="C14" s="9">
        <v>22159</v>
      </c>
      <c r="D14" s="9">
        <v>7209</v>
      </c>
      <c r="E14" s="9">
        <v>1062</v>
      </c>
    </row>
    <row r="15" spans="1:8" x14ac:dyDescent="0.2">
      <c r="A15" s="43"/>
      <c r="B15" s="9">
        <v>7</v>
      </c>
      <c r="C15" s="9">
        <v>13523</v>
      </c>
      <c r="D15" s="9">
        <v>6557</v>
      </c>
      <c r="E15" s="9">
        <v>2256</v>
      </c>
    </row>
    <row r="16" spans="1:8" x14ac:dyDescent="0.2">
      <c r="A16" s="43"/>
      <c r="B16" s="9">
        <v>8</v>
      </c>
      <c r="C16" s="9">
        <v>2736</v>
      </c>
      <c r="D16" s="9">
        <v>4479</v>
      </c>
      <c r="E16" s="9">
        <v>1029</v>
      </c>
    </row>
    <row r="17" spans="1:5" x14ac:dyDescent="0.2">
      <c r="A17" s="43"/>
      <c r="B17" s="9">
        <v>9</v>
      </c>
      <c r="C17" s="9">
        <v>5850</v>
      </c>
      <c r="D17" s="9">
        <v>1199</v>
      </c>
      <c r="E17" s="9">
        <v>566</v>
      </c>
    </row>
    <row r="18" spans="1:5" x14ac:dyDescent="0.2">
      <c r="A18" s="43" t="s">
        <v>104</v>
      </c>
      <c r="B18" s="9">
        <v>10</v>
      </c>
      <c r="C18" s="9">
        <v>15540</v>
      </c>
      <c r="D18" s="9">
        <v>3194</v>
      </c>
      <c r="E18" s="9">
        <v>402</v>
      </c>
    </row>
    <row r="19" spans="1:5" x14ac:dyDescent="0.2">
      <c r="A19" s="43"/>
      <c r="B19" s="9">
        <v>11</v>
      </c>
      <c r="C19" s="9">
        <v>6556</v>
      </c>
      <c r="D19" s="9">
        <v>5784</v>
      </c>
      <c r="E19" s="9">
        <v>248</v>
      </c>
    </row>
    <row r="20" spans="1:5" x14ac:dyDescent="0.2">
      <c r="A20" s="43"/>
      <c r="B20" s="9">
        <v>12</v>
      </c>
      <c r="C20" s="9">
        <v>5748</v>
      </c>
      <c r="D20" s="9">
        <v>3444</v>
      </c>
      <c r="E20" s="9">
        <v>66</v>
      </c>
    </row>
    <row r="21" spans="1:5" x14ac:dyDescent="0.2">
      <c r="A21" s="43"/>
      <c r="B21" s="9">
        <v>13</v>
      </c>
      <c r="C21" s="9">
        <v>4013</v>
      </c>
      <c r="D21" s="9">
        <v>2846</v>
      </c>
      <c r="E21" s="9">
        <v>168</v>
      </c>
    </row>
    <row r="22" spans="1:5" x14ac:dyDescent="0.2">
      <c r="A22" s="43"/>
      <c r="B22" s="9">
        <v>14</v>
      </c>
      <c r="C22" s="9">
        <v>2933</v>
      </c>
      <c r="D22" s="9">
        <v>3778</v>
      </c>
      <c r="E22" s="9">
        <v>274</v>
      </c>
    </row>
    <row r="23" spans="1:5" x14ac:dyDescent="0.2">
      <c r="A23" s="43"/>
      <c r="B23" s="9">
        <v>15</v>
      </c>
      <c r="C23" s="9">
        <v>1042</v>
      </c>
      <c r="D23" s="9">
        <v>1626</v>
      </c>
      <c r="E23" s="9">
        <v>358</v>
      </c>
    </row>
    <row r="24" spans="1:5" x14ac:dyDescent="0.2">
      <c r="A24" s="43"/>
      <c r="B24" s="9">
        <v>16</v>
      </c>
      <c r="C24" s="9">
        <v>1379</v>
      </c>
      <c r="D24" s="9">
        <v>444</v>
      </c>
      <c r="E24" s="9">
        <v>310</v>
      </c>
    </row>
    <row r="25" spans="1:5" x14ac:dyDescent="0.2">
      <c r="A25" s="43"/>
      <c r="B25" s="9">
        <v>17</v>
      </c>
      <c r="C25" s="9">
        <v>5146</v>
      </c>
      <c r="D25" s="9">
        <v>721</v>
      </c>
      <c r="E25" s="9">
        <v>515</v>
      </c>
    </row>
    <row r="26" spans="1:5" x14ac:dyDescent="0.2">
      <c r="A26" s="43"/>
      <c r="B26" s="9">
        <v>18</v>
      </c>
      <c r="C26" s="9">
        <v>3685</v>
      </c>
      <c r="D26" s="9">
        <v>1529</v>
      </c>
      <c r="E26" s="9">
        <v>360</v>
      </c>
    </row>
    <row r="27" spans="1:5" x14ac:dyDescent="0.2">
      <c r="A27" s="43"/>
      <c r="B27" s="9">
        <v>19</v>
      </c>
      <c r="C27" s="9">
        <v>3429</v>
      </c>
      <c r="D27" s="9">
        <v>1502</v>
      </c>
      <c r="E27" s="9">
        <v>99</v>
      </c>
    </row>
    <row r="28" spans="1:5" x14ac:dyDescent="0.2">
      <c r="A28" s="43"/>
      <c r="B28" s="9">
        <v>20</v>
      </c>
      <c r="C28" s="9">
        <v>2696</v>
      </c>
      <c r="D28" s="9">
        <v>1191</v>
      </c>
      <c r="E28" s="9">
        <v>74</v>
      </c>
    </row>
    <row r="29" spans="1:5" x14ac:dyDescent="0.2">
      <c r="A29" s="43"/>
      <c r="B29" s="9">
        <v>21</v>
      </c>
      <c r="C29" s="9">
        <v>1942</v>
      </c>
      <c r="D29" s="9">
        <v>1432</v>
      </c>
      <c r="E29" s="9">
        <v>162</v>
      </c>
    </row>
    <row r="30" spans="1:5" x14ac:dyDescent="0.2">
      <c r="A30" s="43"/>
      <c r="B30" s="9">
        <v>22</v>
      </c>
      <c r="C30" s="9">
        <v>509</v>
      </c>
      <c r="D30" s="9">
        <v>968</v>
      </c>
      <c r="E30" s="9">
        <v>129</v>
      </c>
    </row>
    <row r="31" spans="1:5" x14ac:dyDescent="0.2">
      <c r="A31" s="43"/>
      <c r="B31" s="9">
        <v>23</v>
      </c>
      <c r="C31" s="9">
        <v>985</v>
      </c>
      <c r="D31" s="9">
        <v>209</v>
      </c>
      <c r="E31" s="9">
        <v>101</v>
      </c>
    </row>
    <row r="32" spans="1:5" x14ac:dyDescent="0.2">
      <c r="A32" s="43"/>
      <c r="B32" s="9">
        <v>24</v>
      </c>
      <c r="C32" s="9">
        <v>2648</v>
      </c>
      <c r="D32" s="9">
        <v>329</v>
      </c>
      <c r="E32" s="9">
        <v>98</v>
      </c>
    </row>
    <row r="33" spans="1:5" x14ac:dyDescent="0.2">
      <c r="A33" s="43"/>
      <c r="B33" s="9">
        <v>25</v>
      </c>
      <c r="C33" s="9">
        <v>2754</v>
      </c>
      <c r="D33" s="9">
        <v>1046</v>
      </c>
      <c r="E33" s="9">
        <v>63</v>
      </c>
    </row>
    <row r="34" spans="1:5" x14ac:dyDescent="0.2">
      <c r="A34" s="43"/>
      <c r="B34" s="9">
        <v>26</v>
      </c>
      <c r="C34" s="9">
        <v>2921</v>
      </c>
      <c r="D34" s="9">
        <v>951</v>
      </c>
      <c r="E34" s="9">
        <v>20</v>
      </c>
    </row>
    <row r="35" spans="1:5" x14ac:dyDescent="0.2">
      <c r="A35" s="43"/>
      <c r="B35" s="9">
        <v>27</v>
      </c>
      <c r="C35" s="9">
        <v>1887</v>
      </c>
      <c r="D35" s="9">
        <v>652</v>
      </c>
      <c r="E35" s="9">
        <v>54</v>
      </c>
    </row>
    <row r="36" spans="1:5" x14ac:dyDescent="0.2">
      <c r="A36" s="43"/>
      <c r="B36" s="9">
        <v>28</v>
      </c>
      <c r="C36" s="9">
        <v>1337</v>
      </c>
      <c r="D36" s="9">
        <v>574</v>
      </c>
      <c r="E36" s="9">
        <v>77</v>
      </c>
    </row>
    <row r="37" spans="1:5" x14ac:dyDescent="0.2">
      <c r="A37" s="43"/>
      <c r="B37" s="9">
        <v>29</v>
      </c>
      <c r="C37" s="9">
        <v>396</v>
      </c>
      <c r="D37" s="9">
        <v>311</v>
      </c>
      <c r="E37" s="9">
        <v>81</v>
      </c>
    </row>
    <row r="38" spans="1:5" x14ac:dyDescent="0.2">
      <c r="A38" s="43"/>
      <c r="B38" s="9">
        <v>30</v>
      </c>
      <c r="C38" s="9">
        <v>744</v>
      </c>
      <c r="D38" s="9">
        <v>118</v>
      </c>
      <c r="E38" s="9">
        <v>810</v>
      </c>
    </row>
    <row r="39" spans="1:5" x14ac:dyDescent="0.2">
      <c r="A39" s="43"/>
      <c r="B39" s="9">
        <v>31</v>
      </c>
      <c r="C39" s="9">
        <v>2507</v>
      </c>
      <c r="D39" s="9">
        <v>157</v>
      </c>
      <c r="E39" s="9">
        <v>431</v>
      </c>
    </row>
    <row r="40" spans="1:5" x14ac:dyDescent="0.2">
      <c r="A40" s="43"/>
      <c r="B40" s="9">
        <v>32</v>
      </c>
      <c r="C40" s="9">
        <v>2125</v>
      </c>
      <c r="D40" s="9">
        <v>580</v>
      </c>
      <c r="E40" s="9">
        <v>169</v>
      </c>
    </row>
    <row r="41" spans="1:5" x14ac:dyDescent="0.2">
      <c r="A41" s="43"/>
      <c r="B41" s="9">
        <v>33</v>
      </c>
      <c r="C41" s="9">
        <v>1899</v>
      </c>
      <c r="D41" s="9">
        <v>566</v>
      </c>
      <c r="E41" s="9">
        <v>57</v>
      </c>
    </row>
    <row r="42" spans="1:5" x14ac:dyDescent="0.2">
      <c r="A42" s="43"/>
      <c r="B42" s="9">
        <v>34</v>
      </c>
      <c r="C42" s="9">
        <v>3302</v>
      </c>
      <c r="D42" s="9">
        <v>554</v>
      </c>
      <c r="E42" s="9">
        <v>53</v>
      </c>
    </row>
    <row r="43" spans="1:5" x14ac:dyDescent="0.2">
      <c r="A43" s="9"/>
      <c r="B43" s="9">
        <v>35</v>
      </c>
      <c r="C43" s="9">
        <v>773</v>
      </c>
      <c r="D43" s="9">
        <v>498</v>
      </c>
      <c r="E43" s="9">
        <v>119</v>
      </c>
    </row>
    <row r="44" spans="1:5" x14ac:dyDescent="0.2">
      <c r="A44" s="9"/>
      <c r="B44" s="9">
        <v>36</v>
      </c>
      <c r="C44" s="9">
        <v>242</v>
      </c>
      <c r="D44" s="9">
        <v>180</v>
      </c>
      <c r="E44" s="9">
        <v>70</v>
      </c>
    </row>
  </sheetData>
  <mergeCells count="2">
    <mergeCell ref="A4:A17"/>
    <mergeCell ref="A18:A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A10" workbookViewId="0">
      <selection activeCell="E15" sqref="E15"/>
    </sheetView>
  </sheetViews>
  <sheetFormatPr baseColWidth="10" defaultRowHeight="16" x14ac:dyDescent="0.2"/>
  <cols>
    <col min="1" max="2" width="10.83203125" style="1"/>
    <col min="4" max="4" width="10.83203125" style="1"/>
    <col min="5" max="5" width="11.1640625" style="1" bestFit="1" customWidth="1"/>
    <col min="6" max="16384" width="10.83203125" style="1"/>
  </cols>
  <sheetData>
    <row r="1" spans="1:21" s="14" customFormat="1" ht="48" x14ac:dyDescent="0.2">
      <c r="A1" s="22"/>
      <c r="B1" s="22" t="s">
        <v>23</v>
      </c>
      <c r="C1" s="14" t="s">
        <v>24</v>
      </c>
      <c r="D1" s="22"/>
      <c r="E1" s="22" t="s">
        <v>25</v>
      </c>
      <c r="F1" s="15"/>
    </row>
    <row r="2" spans="1:21" x14ac:dyDescent="0.2">
      <c r="A2" s="23">
        <v>2017</v>
      </c>
      <c r="B2" s="23">
        <v>39948</v>
      </c>
      <c r="C2" s="1">
        <v>78923728</v>
      </c>
      <c r="D2" s="23">
        <v>2017</v>
      </c>
      <c r="E2" s="24">
        <v>78923728</v>
      </c>
      <c r="F2"/>
    </row>
    <row r="3" spans="1:21" x14ac:dyDescent="0.2">
      <c r="A3" s="23">
        <v>2018</v>
      </c>
      <c r="B3" s="23">
        <v>40254</v>
      </c>
      <c r="C3" s="1">
        <v>118046971</v>
      </c>
      <c r="D3" s="23">
        <v>2018</v>
      </c>
      <c r="E3" s="24">
        <v>118046971</v>
      </c>
      <c r="F3"/>
    </row>
    <row r="4" spans="1:21" x14ac:dyDescent="0.2">
      <c r="A4" s="23">
        <v>2019</v>
      </c>
      <c r="B4" s="23">
        <v>45106</v>
      </c>
      <c r="C4" s="1">
        <v>142582646</v>
      </c>
      <c r="D4" s="23">
        <v>2019</v>
      </c>
      <c r="E4" s="24">
        <v>142582646</v>
      </c>
      <c r="F4"/>
    </row>
    <row r="5" spans="1:21" x14ac:dyDescent="0.2">
      <c r="E5"/>
      <c r="F5"/>
    </row>
    <row r="6" spans="1:21" x14ac:dyDescent="0.2">
      <c r="E6"/>
      <c r="F6"/>
    </row>
    <row r="7" spans="1:21" x14ac:dyDescent="0.2">
      <c r="E7"/>
      <c r="F7"/>
    </row>
    <row r="8" spans="1:21" ht="32" x14ac:dyDescent="0.2">
      <c r="A8" s="21" t="s">
        <v>26</v>
      </c>
      <c r="B8" s="21" t="s">
        <v>27</v>
      </c>
      <c r="E8"/>
      <c r="F8"/>
    </row>
    <row r="9" spans="1:21" ht="32" x14ac:dyDescent="0.2">
      <c r="A9" s="6">
        <v>2019</v>
      </c>
      <c r="B9" s="6">
        <v>272776</v>
      </c>
      <c r="E9"/>
      <c r="F9"/>
      <c r="U9" s="16" t="s">
        <v>27</v>
      </c>
    </row>
    <row r="10" spans="1:21" x14ac:dyDescent="0.2">
      <c r="A10" s="6">
        <v>2018</v>
      </c>
      <c r="B10" s="6">
        <v>224560</v>
      </c>
      <c r="E10"/>
      <c r="F10"/>
      <c r="S10" s="17"/>
      <c r="T10" s="3">
        <v>2013</v>
      </c>
      <c r="U10" s="18">
        <v>30069</v>
      </c>
    </row>
    <row r="11" spans="1:21" x14ac:dyDescent="0.2">
      <c r="A11" s="6">
        <v>2017</v>
      </c>
      <c r="B11" s="6">
        <v>169890</v>
      </c>
      <c r="S11" s="17"/>
      <c r="T11" s="3">
        <v>2014</v>
      </c>
      <c r="U11" s="18">
        <v>29063</v>
      </c>
    </row>
    <row r="12" spans="1:21" x14ac:dyDescent="0.2">
      <c r="A12" s="6">
        <v>2016</v>
      </c>
      <c r="B12" s="6">
        <v>82153</v>
      </c>
      <c r="S12" s="17"/>
      <c r="T12" s="3">
        <v>2015</v>
      </c>
      <c r="U12" s="18">
        <v>124743</v>
      </c>
    </row>
    <row r="13" spans="1:21" x14ac:dyDescent="0.2">
      <c r="A13" s="6">
        <v>2015</v>
      </c>
      <c r="B13" s="6">
        <v>124743</v>
      </c>
      <c r="S13" s="17"/>
      <c r="T13" s="3">
        <v>2016</v>
      </c>
      <c r="U13" s="18">
        <v>82153</v>
      </c>
    </row>
    <row r="14" spans="1:21" x14ac:dyDescent="0.2">
      <c r="A14" s="6">
        <v>2014</v>
      </c>
      <c r="B14" s="6">
        <v>29063</v>
      </c>
      <c r="S14" s="17"/>
      <c r="T14" s="3">
        <v>2017</v>
      </c>
      <c r="U14" s="18">
        <v>169890</v>
      </c>
    </row>
    <row r="15" spans="1:21" x14ac:dyDescent="0.2">
      <c r="A15" s="6">
        <v>2013</v>
      </c>
      <c r="B15" s="6">
        <v>30069</v>
      </c>
      <c r="S15" s="17"/>
      <c r="T15" s="3">
        <v>2018</v>
      </c>
      <c r="U15" s="18">
        <v>224560</v>
      </c>
    </row>
    <row r="16" spans="1:21" x14ac:dyDescent="0.2">
      <c r="S16" s="17"/>
      <c r="T16" s="3">
        <v>2019</v>
      </c>
      <c r="U16" s="18">
        <v>272776</v>
      </c>
    </row>
    <row r="19" spans="1:3" x14ac:dyDescent="0.2">
      <c r="A19" s="19" t="s">
        <v>29</v>
      </c>
    </row>
    <row r="20" spans="1:3" x14ac:dyDescent="0.2">
      <c r="A20" s="1">
        <v>2019</v>
      </c>
      <c r="B20" s="1">
        <v>1364</v>
      </c>
    </row>
    <row r="21" spans="1:3" x14ac:dyDescent="0.2">
      <c r="A21" s="1">
        <v>2018</v>
      </c>
      <c r="B21" s="1">
        <v>1404</v>
      </c>
    </row>
    <row r="22" spans="1:3" x14ac:dyDescent="0.2">
      <c r="A22" s="1">
        <v>2017</v>
      </c>
      <c r="B22" s="1">
        <v>1420</v>
      </c>
    </row>
    <row r="23" spans="1:3" x14ac:dyDescent="0.2">
      <c r="A23" s="1">
        <v>2016</v>
      </c>
      <c r="B23" s="1">
        <v>1548</v>
      </c>
    </row>
    <row r="24" spans="1:3" x14ac:dyDescent="0.2">
      <c r="A24" s="1">
        <v>2015</v>
      </c>
      <c r="B24" s="1">
        <v>1402</v>
      </c>
    </row>
    <row r="25" spans="1:3" x14ac:dyDescent="0.2">
      <c r="A25" s="1">
        <v>2014</v>
      </c>
      <c r="B25" s="1">
        <v>950</v>
      </c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4" x14ac:dyDescent="0.2">
      <c r="C49" s="1"/>
    </row>
    <row r="50" spans="3:4" x14ac:dyDescent="0.2">
      <c r="C50" s="1"/>
    </row>
    <row r="51" spans="3:4" x14ac:dyDescent="0.2">
      <c r="C51" s="1"/>
    </row>
    <row r="52" spans="3:4" x14ac:dyDescent="0.2">
      <c r="C52" s="1"/>
    </row>
    <row r="53" spans="3:4" x14ac:dyDescent="0.2">
      <c r="C53" s="1"/>
    </row>
    <row r="54" spans="3:4" x14ac:dyDescent="0.2">
      <c r="C54" s="1"/>
    </row>
    <row r="55" spans="3:4" x14ac:dyDescent="0.2">
      <c r="C55" s="1"/>
    </row>
    <row r="57" spans="3:4" x14ac:dyDescent="0.2">
      <c r="C57" s="20"/>
      <c r="D57"/>
    </row>
    <row r="58" spans="3:4" x14ac:dyDescent="0.2">
      <c r="C58" s="20"/>
      <c r="D58"/>
    </row>
    <row r="59" spans="3:4" x14ac:dyDescent="0.2">
      <c r="C59" s="20"/>
      <c r="D59"/>
    </row>
    <row r="60" spans="3:4" x14ac:dyDescent="0.2">
      <c r="C60" s="20"/>
      <c r="D60"/>
    </row>
  </sheetData>
  <mergeCells count="1">
    <mergeCell ref="S10:S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F1 Scholarly Literature</vt:lpstr>
      <vt:lpstr>F2 Species Representation</vt:lpstr>
      <vt:lpstr>F3 Outcome Proportions by Year</vt:lpstr>
      <vt:lpstr>F5 Geo &amp; RSU Distrib</vt:lpstr>
      <vt:lpstr>F6 LibGuide Traffic</vt:lpstr>
      <vt:lpstr>F8 Twitter &amp; Blog Engagement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2020-10-20T21:43:55Z</dcterms:created>
  <dcterms:modified xsi:type="dcterms:W3CDTF">2020-10-24T16:17:42Z</dcterms:modified>
</cp:coreProperties>
</file>