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ne\Documents\mauneven\Python\"/>
    </mc:Choice>
  </mc:AlternateContent>
  <xr:revisionPtr revIDLastSave="0" documentId="13_ncr:1_{BC6D320C-51F1-4CEC-92EE-47F17B436930}" xr6:coauthVersionLast="47" xr6:coauthVersionMax="47" xr10:uidLastSave="{00000000-0000-0000-0000-000000000000}"/>
  <bookViews>
    <workbookView xWindow="-120" yWindow="-120" windowWidth="29040" windowHeight="15720" xr2:uid="{45D89DB5-3242-46CB-BFCE-B7CF69238109}"/>
  </bookViews>
  <sheets>
    <sheet name="Punto Fijo" sheetId="1" r:id="rId1"/>
    <sheet name="Newton Raph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F9" i="2"/>
  <c r="I9" i="2" s="1"/>
  <c r="G9" i="2"/>
  <c r="G8" i="2"/>
  <c r="H8" i="2"/>
  <c r="B17" i="2"/>
  <c r="C17" i="2" s="1"/>
  <c r="C16" i="2"/>
  <c r="C12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C11" i="1"/>
  <c r="K9" i="1"/>
  <c r="K10" i="1"/>
  <c r="K11" i="1"/>
  <c r="K12" i="1"/>
  <c r="K21" i="1"/>
  <c r="K22" i="1"/>
  <c r="K8" i="1"/>
  <c r="J8" i="1"/>
  <c r="J18" i="1"/>
  <c r="J19" i="1"/>
  <c r="J20" i="1"/>
  <c r="J7" i="1"/>
  <c r="C15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8" i="1"/>
  <c r="I7" i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  <c r="H22" i="1" s="1"/>
  <c r="I22" i="1" s="1"/>
  <c r="H23" i="1" s="1"/>
  <c r="B16" i="1"/>
  <c r="B17" i="1" s="1"/>
  <c r="C17" i="1" s="1"/>
  <c r="I23" i="1" l="1"/>
  <c r="H24" i="1" s="1"/>
  <c r="J23" i="1"/>
  <c r="K23" i="1"/>
  <c r="J17" i="1"/>
  <c r="J16" i="1"/>
  <c r="K20" i="1"/>
  <c r="J15" i="1"/>
  <c r="K19" i="1"/>
  <c r="J14" i="1"/>
  <c r="J13" i="1"/>
  <c r="K17" i="1"/>
  <c r="J11" i="1"/>
  <c r="K15" i="1"/>
  <c r="K18" i="1"/>
  <c r="J12" i="1"/>
  <c r="K16" i="1"/>
  <c r="J22" i="1"/>
  <c r="J10" i="1"/>
  <c r="K14" i="1"/>
  <c r="J21" i="1"/>
  <c r="J9" i="1"/>
  <c r="K13" i="1"/>
  <c r="H9" i="2"/>
  <c r="B18" i="2"/>
  <c r="B19" i="2" s="1"/>
  <c r="C19" i="2"/>
  <c r="B20" i="2"/>
  <c r="C18" i="2"/>
  <c r="I24" i="1"/>
  <c r="H25" i="1" s="1"/>
  <c r="J24" i="1"/>
  <c r="K24" i="1"/>
  <c r="C16" i="1"/>
  <c r="B18" i="1"/>
  <c r="C18" i="1" s="1"/>
  <c r="B21" i="2" l="1"/>
  <c r="C20" i="2"/>
  <c r="I25" i="1"/>
  <c r="H26" i="1" s="1"/>
  <c r="J25" i="1"/>
  <c r="K25" i="1"/>
  <c r="B19" i="1"/>
  <c r="C19" i="1" s="1"/>
  <c r="C21" i="2" l="1"/>
  <c r="B22" i="2"/>
  <c r="I26" i="1"/>
  <c r="H27" i="1" s="1"/>
  <c r="J26" i="1"/>
  <c r="K26" i="1"/>
  <c r="B20" i="1"/>
  <c r="C20" i="1" s="1"/>
  <c r="C22" i="2" l="1"/>
  <c r="B23" i="2"/>
  <c r="K27" i="1"/>
  <c r="J27" i="1"/>
  <c r="I27" i="1"/>
  <c r="H28" i="1" s="1"/>
  <c r="B21" i="1"/>
  <c r="C21" i="1" s="1"/>
  <c r="C23" i="2" l="1"/>
  <c r="B24" i="2"/>
  <c r="I28" i="1"/>
  <c r="H29" i="1" s="1"/>
  <c r="J28" i="1"/>
  <c r="K28" i="1"/>
  <c r="B22" i="1"/>
  <c r="C22" i="1" s="1"/>
  <c r="C24" i="2" l="1"/>
  <c r="B25" i="2"/>
  <c r="I29" i="1"/>
  <c r="H30" i="1" s="1"/>
  <c r="J29" i="1"/>
  <c r="K29" i="1"/>
  <c r="B23" i="1"/>
  <c r="C23" i="1" s="1"/>
  <c r="I30" i="1" l="1"/>
  <c r="H31" i="1" s="1"/>
  <c r="J30" i="1"/>
  <c r="K30" i="1"/>
  <c r="B26" i="2"/>
  <c r="C25" i="2"/>
  <c r="B24" i="1"/>
  <c r="C24" i="1" s="1"/>
  <c r="I31" i="1" l="1"/>
  <c r="H32" i="1" s="1"/>
  <c r="K31" i="1"/>
  <c r="J31" i="1"/>
  <c r="C26" i="2"/>
  <c r="B27" i="2"/>
  <c r="B25" i="1"/>
  <c r="C25" i="1" s="1"/>
  <c r="K32" i="1" l="1"/>
  <c r="J32" i="1"/>
  <c r="I32" i="1"/>
  <c r="H33" i="1" s="1"/>
  <c r="B28" i="2"/>
  <c r="C27" i="2"/>
  <c r="B26" i="1"/>
  <c r="C26" i="1" s="1"/>
  <c r="I33" i="1" l="1"/>
  <c r="H34" i="1" s="1"/>
  <c r="J33" i="1"/>
  <c r="K33" i="1"/>
  <c r="B29" i="2"/>
  <c r="C28" i="2"/>
  <c r="B27" i="1"/>
  <c r="C27" i="1" s="1"/>
  <c r="K34" i="1" l="1"/>
  <c r="J34" i="1"/>
  <c r="I34" i="1"/>
  <c r="H35" i="1" s="1"/>
  <c r="C29" i="2"/>
  <c r="B30" i="2"/>
  <c r="B28" i="1"/>
  <c r="C28" i="1" s="1"/>
  <c r="I35" i="1" l="1"/>
  <c r="H36" i="1" s="1"/>
  <c r="K35" i="1"/>
  <c r="J35" i="1"/>
  <c r="B31" i="2"/>
  <c r="C31" i="2" s="1"/>
  <c r="C30" i="2"/>
  <c r="B29" i="1"/>
  <c r="C29" i="1" s="1"/>
  <c r="J36" i="1" l="1"/>
  <c r="K36" i="1"/>
  <c r="I36" i="1"/>
  <c r="H37" i="1" s="1"/>
  <c r="B30" i="1"/>
  <c r="C30" i="1" s="1"/>
  <c r="F10" i="2"/>
  <c r="J9" i="2"/>
  <c r="I37" i="1" l="1"/>
  <c r="H38" i="1" s="1"/>
  <c r="K37" i="1"/>
  <c r="J37" i="1"/>
  <c r="H10" i="2"/>
  <c r="I10" i="2"/>
  <c r="G10" i="2"/>
  <c r="F11" i="2" s="1"/>
  <c r="J10" i="2"/>
  <c r="J38" i="1" l="1"/>
  <c r="I38" i="1"/>
  <c r="H39" i="1" s="1"/>
  <c r="K38" i="1"/>
  <c r="H11" i="2"/>
  <c r="I11" i="2"/>
  <c r="G11" i="2"/>
  <c r="F12" i="2" s="1"/>
  <c r="J11" i="2"/>
  <c r="J39" i="1" l="1"/>
  <c r="K39" i="1"/>
  <c r="I39" i="1"/>
  <c r="H12" i="2"/>
  <c r="I12" i="2"/>
  <c r="J12" i="2"/>
  <c r="G12" i="2" l="1"/>
  <c r="F13" i="2" s="1"/>
  <c r="H13" i="2" l="1"/>
  <c r="I13" i="2"/>
  <c r="J13" i="2"/>
  <c r="G13" i="2"/>
  <c r="F14" i="2" s="1"/>
  <c r="H14" i="2" l="1"/>
  <c r="I14" i="2"/>
  <c r="G14" i="2"/>
  <c r="F15" i="2" l="1"/>
  <c r="J14" i="2"/>
  <c r="H15" i="2" l="1"/>
  <c r="I15" i="2"/>
  <c r="J15" i="2"/>
  <c r="G15" i="2"/>
  <c r="F16" i="2" s="1"/>
  <c r="H16" i="2" l="1"/>
  <c r="I16" i="2"/>
  <c r="G16" i="2"/>
  <c r="J16" i="2" l="1"/>
  <c r="F17" i="2" l="1"/>
  <c r="H17" i="2" l="1"/>
  <c r="I17" i="2"/>
  <c r="J17" i="2"/>
  <c r="G17" i="2"/>
  <c r="F18" i="2" s="1"/>
  <c r="I18" i="2" s="1"/>
  <c r="G18" i="2" l="1"/>
  <c r="H18" i="2"/>
  <c r="F19" i="2" s="1"/>
  <c r="J18" i="2"/>
  <c r="H19" i="2" l="1"/>
  <c r="I19" i="2"/>
  <c r="G19" i="2"/>
  <c r="J19" i="2" l="1"/>
  <c r="F20" i="2"/>
  <c r="H20" i="2" l="1"/>
  <c r="I20" i="2"/>
  <c r="G20" i="2"/>
  <c r="F21" i="2" s="1"/>
  <c r="J20" i="2"/>
  <c r="H21" i="2" l="1"/>
  <c r="I21" i="2"/>
  <c r="G21" i="2"/>
  <c r="F22" i="2" s="1"/>
  <c r="J21" i="2"/>
  <c r="H22" i="2" l="1"/>
  <c r="I22" i="2"/>
  <c r="G22" i="2"/>
  <c r="J22" i="2" l="1"/>
  <c r="F23" i="2"/>
  <c r="H23" i="2" l="1"/>
  <c r="I23" i="2"/>
  <c r="G23" i="2"/>
  <c r="J23" i="2" l="1"/>
  <c r="F24" i="2"/>
  <c r="H24" i="2" l="1"/>
  <c r="I24" i="2"/>
  <c r="G24" i="2"/>
  <c r="J24" i="2" l="1"/>
  <c r="F25" i="2"/>
  <c r="H25" i="2" l="1"/>
  <c r="I25" i="2"/>
  <c r="G25" i="2"/>
  <c r="J25" i="2" l="1"/>
  <c r="F26" i="2" l="1"/>
  <c r="J26" i="2" s="1"/>
  <c r="H26" i="2" l="1"/>
  <c r="I26" i="2"/>
  <c r="G26" i="2"/>
  <c r="F27" i="2" s="1"/>
  <c r="H27" i="2" l="1"/>
  <c r="I27" i="2"/>
  <c r="G27" i="2"/>
  <c r="F28" i="2" s="1"/>
  <c r="J27" i="2"/>
  <c r="H28" i="2" l="1"/>
  <c r="I28" i="2"/>
  <c r="J28" i="2"/>
  <c r="G28" i="2"/>
  <c r="F29" i="2" s="1"/>
  <c r="H29" i="2" l="1"/>
  <c r="I29" i="2"/>
  <c r="G29" i="2"/>
  <c r="F30" i="2" s="1"/>
  <c r="J29" i="2"/>
  <c r="H30" i="2" l="1"/>
  <c r="I30" i="2"/>
  <c r="J30" i="2"/>
  <c r="G30" i="2"/>
  <c r="F31" i="2" s="1"/>
  <c r="H31" i="2" l="1"/>
  <c r="I31" i="2"/>
  <c r="J31" i="2"/>
  <c r="G31" i="2"/>
  <c r="F32" i="2" s="1"/>
  <c r="H32" i="2" l="1"/>
  <c r="I32" i="2"/>
  <c r="J32" i="2"/>
  <c r="G32" i="2"/>
  <c r="F33" i="2" s="1"/>
  <c r="H33" i="2" l="1"/>
  <c r="I33" i="2"/>
  <c r="J33" i="2"/>
  <c r="G33" i="2"/>
  <c r="F34" i="2" s="1"/>
  <c r="H34" i="2" l="1"/>
  <c r="I34" i="2"/>
  <c r="J34" i="2"/>
  <c r="G34" i="2"/>
  <c r="F35" i="2" s="1"/>
  <c r="H35" i="2" l="1"/>
  <c r="I35" i="2"/>
  <c r="J35" i="2"/>
  <c r="G35" i="2"/>
  <c r="F36" i="2" s="1"/>
  <c r="H36" i="2" l="1"/>
  <c r="I36" i="2"/>
  <c r="J36" i="2"/>
  <c r="G36" i="2"/>
  <c r="F37" i="2" s="1"/>
  <c r="H37" i="2" l="1"/>
  <c r="I37" i="2"/>
  <c r="G37" i="2"/>
  <c r="F38" i="2" s="1"/>
  <c r="J37" i="2"/>
  <c r="H38" i="2" l="1"/>
  <c r="I38" i="2"/>
  <c r="G38" i="2"/>
  <c r="F39" i="2" s="1"/>
  <c r="J38" i="2"/>
  <c r="H39" i="2" l="1"/>
  <c r="I39" i="2"/>
  <c r="G39" i="2"/>
  <c r="F40" i="2" s="1"/>
  <c r="J39" i="2"/>
  <c r="H40" i="2" l="1"/>
  <c r="I40" i="2"/>
  <c r="G40" i="2"/>
  <c r="J40" i="2"/>
</calcChain>
</file>

<file path=xl/sharedStrings.xml><?xml version="1.0" encoding="utf-8"?>
<sst xmlns="http://schemas.openxmlformats.org/spreadsheetml/2006/main" count="39" uniqueCount="23">
  <si>
    <t>f(X)</t>
  </si>
  <si>
    <t>g(x)</t>
  </si>
  <si>
    <t>g(xi)</t>
  </si>
  <si>
    <t>xi</t>
  </si>
  <si>
    <t>iter</t>
  </si>
  <si>
    <t>Datos</t>
  </si>
  <si>
    <t>f(x)</t>
  </si>
  <si>
    <t>Tabla de función</t>
  </si>
  <si>
    <t>(e^-x)-x</t>
  </si>
  <si>
    <t>e^-x</t>
  </si>
  <si>
    <t>ev</t>
  </si>
  <si>
    <t>VR</t>
  </si>
  <si>
    <t>ea</t>
  </si>
  <si>
    <t>CS</t>
  </si>
  <si>
    <t>Tol</t>
  </si>
  <si>
    <t>xi ( x aprox)</t>
  </si>
  <si>
    <t>NEWTON RAPHSON</t>
  </si>
  <si>
    <t>(-e^(-x) - 1)</t>
  </si>
  <si>
    <t>f'(xi)</t>
  </si>
  <si>
    <t>f(xi)</t>
  </si>
  <si>
    <t>VALORES</t>
  </si>
  <si>
    <t>Valores</t>
  </si>
  <si>
    <t>PUNTO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</si>
</sst>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Inter"/>
    </font>
    <font>
      <b/>
      <sz val="18"/>
      <color theme="1"/>
      <name val="Inte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C2EA-28B8-47A0-B084-19806CC1A968}">
  <dimension ref="B2:K39"/>
  <sheetViews>
    <sheetView tabSelected="1" zoomScale="130" zoomScaleNormal="130" workbookViewId="0">
      <selection activeCell="L4" sqref="L4"/>
    </sheetView>
  </sheetViews>
  <sheetFormatPr baseColWidth="10" defaultRowHeight="15" x14ac:dyDescent="0.25"/>
  <cols>
    <col min="9" max="9" width="16.5703125" customWidth="1"/>
  </cols>
  <sheetData>
    <row r="2" spans="2:11" ht="15" customHeight="1" x14ac:dyDescent="0.25"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ht="15" customHeight="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</row>
    <row r="5" spans="2:11" x14ac:dyDescent="0.25">
      <c r="B5" s="7" t="s">
        <v>5</v>
      </c>
      <c r="C5" s="7"/>
      <c r="G5" s="8" t="s">
        <v>21</v>
      </c>
      <c r="H5" s="9"/>
      <c r="I5" s="9"/>
      <c r="J5" s="9"/>
      <c r="K5" s="10"/>
    </row>
    <row r="6" spans="2:11" x14ac:dyDescent="0.25">
      <c r="B6" s="3" t="s">
        <v>0</v>
      </c>
      <c r="C6" s="2" t="s">
        <v>8</v>
      </c>
      <c r="G6" s="3" t="s">
        <v>4</v>
      </c>
      <c r="H6" s="3" t="s">
        <v>15</v>
      </c>
      <c r="I6" s="3" t="s">
        <v>2</v>
      </c>
      <c r="J6" s="4" t="s">
        <v>10</v>
      </c>
      <c r="K6" s="4" t="s">
        <v>12</v>
      </c>
    </row>
    <row r="7" spans="2:11" x14ac:dyDescent="0.25">
      <c r="B7" s="3" t="s">
        <v>1</v>
      </c>
      <c r="C7" s="2" t="s">
        <v>9</v>
      </c>
      <c r="G7" s="1">
        <v>0</v>
      </c>
      <c r="H7" s="1">
        <v>0</v>
      </c>
      <c r="I7" s="1">
        <f xml:space="preserve"> EXP(-H7)</f>
        <v>1</v>
      </c>
      <c r="J7" s="1">
        <f t="shared" ref="J7:J39" si="0" xml:space="preserve"> (ABS($C$9-H7)/$C$9) * 100</f>
        <v>100</v>
      </c>
      <c r="K7" s="1">
        <v>100</v>
      </c>
    </row>
    <row r="8" spans="2:11" x14ac:dyDescent="0.25">
      <c r="B8" s="3" t="s">
        <v>3</v>
      </c>
      <c r="C8" s="2">
        <v>0</v>
      </c>
      <c r="G8" s="1">
        <f xml:space="preserve"> 1 + G7</f>
        <v>1</v>
      </c>
      <c r="H8" s="1">
        <f xml:space="preserve"> I7</f>
        <v>1</v>
      </c>
      <c r="I8" s="1">
        <f t="shared" ref="I8:I39" si="1" xml:space="preserve"> EXP(-H8)</f>
        <v>0.36787944117144233</v>
      </c>
      <c r="J8" s="1">
        <f t="shared" si="0"/>
        <v>76.322283562589632</v>
      </c>
      <c r="K8" s="1">
        <f xml:space="preserve"> (100*ABS(H8-H7)/H8)</f>
        <v>100</v>
      </c>
    </row>
    <row r="9" spans="2:11" x14ac:dyDescent="0.25">
      <c r="B9" s="4" t="s">
        <v>11</v>
      </c>
      <c r="C9" s="2">
        <v>0.56714328999999997</v>
      </c>
      <c r="G9" s="1">
        <f t="shared" ref="G9:G22" si="2" xml:space="preserve"> 1 + G8</f>
        <v>2</v>
      </c>
      <c r="H9" s="1">
        <f t="shared" ref="H9:H39" si="3" xml:space="preserve"> I8</f>
        <v>0.36787944117144233</v>
      </c>
      <c r="I9" s="1">
        <f t="shared" si="1"/>
        <v>0.69220062755534639</v>
      </c>
      <c r="J9" s="1">
        <f t="shared" si="0"/>
        <v>35.134656856921929</v>
      </c>
      <c r="K9" s="1">
        <f t="shared" ref="K9:K22" si="4" xml:space="preserve"> (100*ABS(H9-H8)/H9)</f>
        <v>171.82818284590451</v>
      </c>
    </row>
    <row r="10" spans="2:11" x14ac:dyDescent="0.25">
      <c r="B10" s="4" t="s">
        <v>13</v>
      </c>
      <c r="C10" s="2">
        <v>3</v>
      </c>
      <c r="G10" s="1">
        <f t="shared" si="2"/>
        <v>3</v>
      </c>
      <c r="H10" s="1">
        <f t="shared" si="3"/>
        <v>0.69220062755534639</v>
      </c>
      <c r="I10" s="1">
        <f t="shared" si="1"/>
        <v>0.50047350056363682</v>
      </c>
      <c r="J10" s="1">
        <f t="shared" si="0"/>
        <v>22.050395334016283</v>
      </c>
      <c r="K10" s="1">
        <f t="shared" si="4"/>
        <v>46.853639461338432</v>
      </c>
    </row>
    <row r="11" spans="2:11" x14ac:dyDescent="0.25">
      <c r="B11" s="4" t="s">
        <v>14</v>
      </c>
      <c r="C11" s="2">
        <f>0.5*10^(2-C10)</f>
        <v>0.05</v>
      </c>
      <c r="G11" s="1">
        <f t="shared" si="2"/>
        <v>4</v>
      </c>
      <c r="H11" s="1">
        <f t="shared" si="3"/>
        <v>0.50047350056363682</v>
      </c>
      <c r="I11" s="1">
        <f t="shared" si="1"/>
        <v>0.60624353508559736</v>
      </c>
      <c r="J11" s="1">
        <f t="shared" si="0"/>
        <v>11.755369518056566</v>
      </c>
      <c r="K11" s="1">
        <f t="shared" si="4"/>
        <v>38.309146593333139</v>
      </c>
    </row>
    <row r="12" spans="2:11" x14ac:dyDescent="0.25">
      <c r="G12" s="1">
        <f t="shared" si="2"/>
        <v>5</v>
      </c>
      <c r="H12" s="1">
        <f t="shared" si="3"/>
        <v>0.60624353508559736</v>
      </c>
      <c r="I12" s="1">
        <f t="shared" si="1"/>
        <v>0.54539578597502703</v>
      </c>
      <c r="J12" s="1">
        <f t="shared" si="0"/>
        <v>6.8942445013494558</v>
      </c>
      <c r="K12" s="1">
        <f t="shared" si="4"/>
        <v>17.446789681151248</v>
      </c>
    </row>
    <row r="13" spans="2:11" x14ac:dyDescent="0.25">
      <c r="B13" s="5" t="s">
        <v>7</v>
      </c>
      <c r="C13" s="6"/>
      <c r="G13" s="1">
        <f t="shared" si="2"/>
        <v>6</v>
      </c>
      <c r="H13" s="1">
        <f t="shared" si="3"/>
        <v>0.54539578597502703</v>
      </c>
      <c r="I13" s="1">
        <f t="shared" si="1"/>
        <v>0.57961233550337887</v>
      </c>
      <c r="J13" s="1">
        <f t="shared" si="0"/>
        <v>3.8345695714698382</v>
      </c>
      <c r="K13" s="1">
        <f t="shared" si="4"/>
        <v>11.156622525381316</v>
      </c>
    </row>
    <row r="14" spans="2:11" x14ac:dyDescent="0.25">
      <c r="B14" s="3" t="s">
        <v>3</v>
      </c>
      <c r="C14" s="3" t="s">
        <v>6</v>
      </c>
      <c r="G14" s="1">
        <f t="shared" si="2"/>
        <v>7</v>
      </c>
      <c r="H14" s="1">
        <f t="shared" si="3"/>
        <v>0.57961233550337887</v>
      </c>
      <c r="I14" s="1">
        <f t="shared" si="1"/>
        <v>0.56011546136108914</v>
      </c>
      <c r="J14" s="1">
        <f t="shared" si="0"/>
        <v>2.1985705770016089</v>
      </c>
      <c r="K14" s="1">
        <f t="shared" si="4"/>
        <v>5.9033508144086735</v>
      </c>
    </row>
    <row r="15" spans="2:11" x14ac:dyDescent="0.25">
      <c r="B15" s="1">
        <v>0</v>
      </c>
      <c r="C15" s="1">
        <f xml:space="preserve"> EXP(-B15)-B15</f>
        <v>1</v>
      </c>
      <c r="G15" s="1">
        <f t="shared" si="2"/>
        <v>8</v>
      </c>
      <c r="H15" s="1">
        <f t="shared" si="3"/>
        <v>0.56011546136108914</v>
      </c>
      <c r="I15" s="1">
        <f t="shared" si="1"/>
        <v>0.57114311508017701</v>
      </c>
      <c r="J15" s="1">
        <f t="shared" si="0"/>
        <v>1.2391627940993233</v>
      </c>
      <c r="K15" s="1">
        <f t="shared" si="4"/>
        <v>3.480866979624528</v>
      </c>
    </row>
    <row r="16" spans="2:11" x14ac:dyDescent="0.25">
      <c r="B16" s="1">
        <f xml:space="preserve"> 0.1 + B15</f>
        <v>0.1</v>
      </c>
      <c r="C16" s="1">
        <f t="shared" ref="C16:C30" si="5" xml:space="preserve"> EXP(-B16)-B16</f>
        <v>0.80483741803595954</v>
      </c>
      <c r="G16" s="1">
        <f t="shared" si="2"/>
        <v>9</v>
      </c>
      <c r="H16" s="1">
        <f t="shared" si="3"/>
        <v>0.57114311508017701</v>
      </c>
      <c r="I16" s="1">
        <f t="shared" si="1"/>
        <v>0.5648793473910495</v>
      </c>
      <c r="J16" s="1">
        <f t="shared" si="0"/>
        <v>0.7052582919877346</v>
      </c>
      <c r="K16" s="1">
        <f t="shared" si="4"/>
        <v>1.9308039312598226</v>
      </c>
    </row>
    <row r="17" spans="2:11" x14ac:dyDescent="0.25">
      <c r="B17" s="1">
        <f t="shared" ref="B17:B30" si="6" xml:space="preserve"> 0.1 + B16</f>
        <v>0.2</v>
      </c>
      <c r="C17" s="1">
        <f t="shared" si="5"/>
        <v>0.61873075307798175</v>
      </c>
      <c r="G17" s="1">
        <f t="shared" si="2"/>
        <v>10</v>
      </c>
      <c r="H17" s="1">
        <f t="shared" si="3"/>
        <v>0.5648793473910495</v>
      </c>
      <c r="I17" s="1">
        <f t="shared" si="1"/>
        <v>0.56842872502906072</v>
      </c>
      <c r="J17" s="1">
        <f t="shared" si="0"/>
        <v>0.39918353066479273</v>
      </c>
      <c r="K17" s="1">
        <f t="shared" si="4"/>
        <v>1.1088682420515694</v>
      </c>
    </row>
    <row r="18" spans="2:11" x14ac:dyDescent="0.25">
      <c r="B18" s="1">
        <f t="shared" si="6"/>
        <v>0.30000000000000004</v>
      </c>
      <c r="C18" s="1">
        <f t="shared" si="5"/>
        <v>0.44081822068171783</v>
      </c>
      <c r="G18" s="1">
        <f t="shared" si="2"/>
        <v>11</v>
      </c>
      <c r="H18" s="1">
        <f t="shared" si="3"/>
        <v>0.56842872502906072</v>
      </c>
      <c r="I18" s="1">
        <f t="shared" si="1"/>
        <v>0.56641473314688329</v>
      </c>
      <c r="J18" s="1">
        <f t="shared" si="0"/>
        <v>0.22665083969533611</v>
      </c>
      <c r="K18" s="1">
        <f t="shared" si="4"/>
        <v>0.62441911918328175</v>
      </c>
    </row>
    <row r="19" spans="2:11" x14ac:dyDescent="0.25">
      <c r="B19" s="1">
        <f t="shared" si="6"/>
        <v>0.4</v>
      </c>
      <c r="C19" s="1">
        <f t="shared" si="5"/>
        <v>0.27032004603563931</v>
      </c>
      <c r="G19" s="1">
        <f t="shared" si="2"/>
        <v>12</v>
      </c>
      <c r="H19" s="1">
        <f t="shared" si="3"/>
        <v>0.56641473314688329</v>
      </c>
      <c r="I19" s="1">
        <f t="shared" si="1"/>
        <v>0.56755663732828343</v>
      </c>
      <c r="J19" s="1">
        <f t="shared" si="0"/>
        <v>0.12846080804670715</v>
      </c>
      <c r="K19" s="1">
        <f t="shared" si="4"/>
        <v>0.35556841379956911</v>
      </c>
    </row>
    <row r="20" spans="2:11" x14ac:dyDescent="0.25">
      <c r="B20" s="1">
        <f t="shared" si="6"/>
        <v>0.5</v>
      </c>
      <c r="C20" s="1">
        <f t="shared" si="5"/>
        <v>0.10653065971263342</v>
      </c>
      <c r="G20" s="1">
        <f t="shared" si="2"/>
        <v>13</v>
      </c>
      <c r="H20" s="1">
        <f t="shared" si="3"/>
        <v>0.56755663732828343</v>
      </c>
      <c r="I20" s="1">
        <f t="shared" si="1"/>
        <v>0.56690891192149528</v>
      </c>
      <c r="J20" s="1">
        <f t="shared" si="0"/>
        <v>7.288234482743583E-2</v>
      </c>
      <c r="K20" s="1">
        <f t="shared" si="4"/>
        <v>0.20119651613547235</v>
      </c>
    </row>
    <row r="21" spans="2:11" x14ac:dyDescent="0.25">
      <c r="B21" s="1">
        <f t="shared" si="6"/>
        <v>0.6</v>
      </c>
      <c r="C21" s="1">
        <f t="shared" si="5"/>
        <v>-5.1188363905973588E-2</v>
      </c>
      <c r="G21" s="1">
        <f t="shared" si="2"/>
        <v>14</v>
      </c>
      <c r="H21" s="1">
        <f t="shared" si="3"/>
        <v>0.56690891192149528</v>
      </c>
      <c r="I21" s="1">
        <f t="shared" si="1"/>
        <v>0.56727623217556955</v>
      </c>
      <c r="J21" s="1">
        <f t="shared" si="0"/>
        <v>4.1326078018957484E-2</v>
      </c>
      <c r="K21" s="1">
        <f t="shared" si="4"/>
        <v>0.11425564022141227</v>
      </c>
    </row>
    <row r="22" spans="2:11" x14ac:dyDescent="0.25">
      <c r="B22" s="1">
        <f t="shared" si="6"/>
        <v>0.7</v>
      </c>
      <c r="C22" s="1">
        <f t="shared" si="5"/>
        <v>-0.20341469620859043</v>
      </c>
      <c r="G22" s="1">
        <f t="shared" si="2"/>
        <v>15</v>
      </c>
      <c r="H22" s="1">
        <f t="shared" si="3"/>
        <v>0.56727623217556955</v>
      </c>
      <c r="I22" s="1">
        <f t="shared" si="1"/>
        <v>0.56706789839078842</v>
      </c>
      <c r="J22" s="1">
        <f t="shared" si="0"/>
        <v>2.3440667978207704E-2</v>
      </c>
      <c r="K22" s="1">
        <f t="shared" si="4"/>
        <v>6.4751567797147178E-2</v>
      </c>
    </row>
    <row r="23" spans="2:11" x14ac:dyDescent="0.25">
      <c r="B23" s="1">
        <f t="shared" si="6"/>
        <v>0.79999999999999993</v>
      </c>
      <c r="C23" s="1">
        <f t="shared" si="5"/>
        <v>-0.35067103588277831</v>
      </c>
      <c r="G23" s="1">
        <f t="shared" ref="G23:G30" si="7" xml:space="preserve"> 1 + G22</f>
        <v>16</v>
      </c>
      <c r="H23" s="1">
        <f t="shared" si="3"/>
        <v>0.56706789839078842</v>
      </c>
      <c r="I23" s="1">
        <f t="shared" si="1"/>
        <v>0.56718605009935696</v>
      </c>
      <c r="J23" s="1">
        <f t="shared" si="0"/>
        <v>1.3293220697638917E-2</v>
      </c>
      <c r="K23" s="1">
        <f t="shared" ref="K23:K30" si="8" xml:space="preserve"> (100*ABS(H23-H22)/H23)</f>
        <v>3.6738772441948932E-2</v>
      </c>
    </row>
    <row r="24" spans="2:11" x14ac:dyDescent="0.25">
      <c r="B24" s="1">
        <f t="shared" si="6"/>
        <v>0.89999999999999991</v>
      </c>
      <c r="C24" s="1">
        <f t="shared" si="5"/>
        <v>-0.49343034025940075</v>
      </c>
      <c r="G24" s="1">
        <f t="shared" si="7"/>
        <v>17</v>
      </c>
      <c r="H24" s="1">
        <f t="shared" si="3"/>
        <v>0.56718605009935696</v>
      </c>
      <c r="I24" s="1">
        <f t="shared" si="1"/>
        <v>0.56711904005721492</v>
      </c>
      <c r="J24" s="1">
        <f t="shared" si="0"/>
        <v>7.5395583639890464E-3</v>
      </c>
      <c r="K24" s="1">
        <f t="shared" si="8"/>
        <v>2.0831208480506652E-2</v>
      </c>
    </row>
    <row r="25" spans="2:11" x14ac:dyDescent="0.25">
      <c r="B25" s="1">
        <f t="shared" si="6"/>
        <v>0.99999999999999989</v>
      </c>
      <c r="C25" s="1">
        <f t="shared" si="5"/>
        <v>-0.63212055882855744</v>
      </c>
      <c r="G25" s="1">
        <f t="shared" si="7"/>
        <v>18</v>
      </c>
      <c r="H25" s="1">
        <f t="shared" si="3"/>
        <v>0.56711904005721492</v>
      </c>
      <c r="I25" s="1">
        <f t="shared" si="1"/>
        <v>0.56715704400129752</v>
      </c>
      <c r="J25" s="1">
        <f t="shared" si="0"/>
        <v>4.2758052881218854E-3</v>
      </c>
      <c r="K25" s="1">
        <f t="shared" si="8"/>
        <v>1.1815868875657155E-2</v>
      </c>
    </row>
    <row r="26" spans="2:11" x14ac:dyDescent="0.25">
      <c r="B26" s="1">
        <f t="shared" si="6"/>
        <v>1.0999999999999999</v>
      </c>
      <c r="C26" s="1">
        <f t="shared" si="5"/>
        <v>-0.76712891630192026</v>
      </c>
      <c r="G26" s="1">
        <f t="shared" si="7"/>
        <v>19</v>
      </c>
      <c r="H26" s="1">
        <f t="shared" si="3"/>
        <v>0.56715704400129752</v>
      </c>
      <c r="I26" s="1">
        <f t="shared" si="1"/>
        <v>0.5671354902062784</v>
      </c>
      <c r="J26" s="1">
        <f t="shared" si="0"/>
        <v>2.4251369169068565E-3</v>
      </c>
      <c r="K26" s="1">
        <f t="shared" si="8"/>
        <v>6.7007797019464693E-3</v>
      </c>
    </row>
    <row r="27" spans="2:11" x14ac:dyDescent="0.25">
      <c r="B27" s="1">
        <f t="shared" si="6"/>
        <v>1.2</v>
      </c>
      <c r="C27" s="1">
        <f t="shared" si="5"/>
        <v>-0.89880578808779776</v>
      </c>
      <c r="G27" s="1">
        <f t="shared" si="7"/>
        <v>20</v>
      </c>
      <c r="H27" s="1">
        <f t="shared" si="3"/>
        <v>0.5671354902062784</v>
      </c>
      <c r="I27" s="1">
        <f t="shared" si="1"/>
        <v>0.56714771426011923</v>
      </c>
      <c r="J27" s="1">
        <f t="shared" si="0"/>
        <v>1.3752774403032215E-3</v>
      </c>
      <c r="K27" s="1">
        <f t="shared" si="8"/>
        <v>3.8004666241701862E-3</v>
      </c>
    </row>
    <row r="28" spans="2:11" x14ac:dyDescent="0.25">
      <c r="B28" s="1">
        <f t="shared" si="6"/>
        <v>1.3</v>
      </c>
      <c r="C28" s="1">
        <f t="shared" si="5"/>
        <v>-1.0274682069659875</v>
      </c>
      <c r="G28" s="1">
        <f t="shared" si="7"/>
        <v>21</v>
      </c>
      <c r="H28" s="1">
        <f t="shared" si="3"/>
        <v>0.56714771426011923</v>
      </c>
      <c r="I28" s="1">
        <f t="shared" si="1"/>
        <v>0.56714078145829805</v>
      </c>
      <c r="J28" s="1">
        <f t="shared" si="0"/>
        <v>7.8009564730323019E-4</v>
      </c>
      <c r="K28" s="1">
        <f t="shared" si="8"/>
        <v>2.1553562737659758E-3</v>
      </c>
    </row>
    <row r="29" spans="2:11" x14ac:dyDescent="0.25">
      <c r="B29" s="1">
        <f t="shared" si="6"/>
        <v>1.4000000000000001</v>
      </c>
      <c r="C29" s="1">
        <f t="shared" si="5"/>
        <v>-1.1534030360583938</v>
      </c>
      <c r="G29" s="1">
        <f t="shared" si="7"/>
        <v>22</v>
      </c>
      <c r="H29" s="1">
        <f t="shared" si="3"/>
        <v>0.56714078145829805</v>
      </c>
      <c r="I29" s="1">
        <f t="shared" si="1"/>
        <v>0.56714471334657002</v>
      </c>
      <c r="J29" s="1">
        <f t="shared" si="0"/>
        <v>4.4231180129411767E-4</v>
      </c>
      <c r="K29" s="1">
        <f t="shared" si="8"/>
        <v>1.222412855473668E-3</v>
      </c>
    </row>
    <row r="30" spans="2:11" x14ac:dyDescent="0.25">
      <c r="B30" s="1">
        <f t="shared" si="6"/>
        <v>1.5000000000000002</v>
      </c>
      <c r="C30" s="1">
        <f t="shared" si="5"/>
        <v>-1.2768698398515705</v>
      </c>
      <c r="G30" s="1">
        <f t="shared" si="7"/>
        <v>23</v>
      </c>
      <c r="H30" s="1">
        <f t="shared" si="3"/>
        <v>0.56714471334657002</v>
      </c>
      <c r="I30" s="1">
        <f t="shared" si="1"/>
        <v>0.56714248340130713</v>
      </c>
      <c r="J30" s="1">
        <f t="shared" si="0"/>
        <v>2.5096771753234213E-4</v>
      </c>
      <c r="K30" s="1">
        <f t="shared" si="8"/>
        <v>6.9327777892304191E-4</v>
      </c>
    </row>
    <row r="31" spans="2:11" x14ac:dyDescent="0.25">
      <c r="G31" s="1">
        <f t="shared" ref="G31:G39" si="9" xml:space="preserve"> 1 + G30</f>
        <v>24</v>
      </c>
      <c r="H31" s="1">
        <f t="shared" si="3"/>
        <v>0.56714248340130713</v>
      </c>
      <c r="I31" s="1">
        <f t="shared" si="1"/>
        <v>0.56714374809941148</v>
      </c>
      <c r="J31" s="1">
        <f t="shared" si="0"/>
        <v>1.4222132343968846E-4</v>
      </c>
      <c r="K31" s="1">
        <f t="shared" ref="K31:K39" si="10" xml:space="preserve"> (100*ABS(H31-H30)/H31)</f>
        <v>3.9318960017148359E-4</v>
      </c>
    </row>
    <row r="32" spans="2:11" x14ac:dyDescent="0.25">
      <c r="G32" s="1">
        <f t="shared" si="9"/>
        <v>25</v>
      </c>
      <c r="H32" s="1">
        <f t="shared" si="3"/>
        <v>0.56714374809941148</v>
      </c>
      <c r="I32" s="1">
        <f t="shared" si="1"/>
        <v>0.56714303083424189</v>
      </c>
      <c r="J32" s="1">
        <f t="shared" si="0"/>
        <v>8.0773134337097335E-5</v>
      </c>
      <c r="K32" s="1">
        <f t="shared" si="10"/>
        <v>2.2299427765731835E-4</v>
      </c>
    </row>
    <row r="33" spans="7:11" x14ac:dyDescent="0.25">
      <c r="G33" s="1">
        <f t="shared" si="9"/>
        <v>26</v>
      </c>
      <c r="H33" s="1">
        <f t="shared" si="3"/>
        <v>0.56714303083424189</v>
      </c>
      <c r="I33" s="1">
        <f t="shared" si="1"/>
        <v>0.56714343762633002</v>
      </c>
      <c r="J33" s="1">
        <f t="shared" si="0"/>
        <v>4.5696698285257874E-5</v>
      </c>
      <c r="K33" s="1">
        <f t="shared" si="10"/>
        <v>1.2646989041491946E-4</v>
      </c>
    </row>
    <row r="34" spans="7:11" x14ac:dyDescent="0.25">
      <c r="G34" s="1">
        <f t="shared" si="9"/>
        <v>27</v>
      </c>
      <c r="H34" s="1">
        <f t="shared" si="3"/>
        <v>0.56714343762633002</v>
      </c>
      <c r="I34" s="1">
        <f t="shared" si="1"/>
        <v>0.56714320691691367</v>
      </c>
      <c r="J34" s="1">
        <f t="shared" si="0"/>
        <v>2.6029811628253156E-5</v>
      </c>
      <c r="K34" s="1">
        <f t="shared" si="10"/>
        <v>7.1726491243240473E-5</v>
      </c>
    </row>
    <row r="35" spans="7:11" x14ac:dyDescent="0.25">
      <c r="G35" s="1">
        <f t="shared" si="9"/>
        <v>28</v>
      </c>
      <c r="H35" s="1">
        <f t="shared" si="3"/>
        <v>0.56714320691691367</v>
      </c>
      <c r="I35" s="1">
        <f t="shared" si="1"/>
        <v>0.56714333776220693</v>
      </c>
      <c r="J35" s="1">
        <f t="shared" si="0"/>
        <v>1.4649399501786124E-5</v>
      </c>
      <c r="K35" s="1">
        <f t="shared" si="10"/>
        <v>4.06792170893003E-5</v>
      </c>
    </row>
    <row r="36" spans="7:11" x14ac:dyDescent="0.25">
      <c r="G36" s="1">
        <f t="shared" si="9"/>
        <v>29</v>
      </c>
      <c r="H36" s="1">
        <f t="shared" si="3"/>
        <v>0.56714333776220693</v>
      </c>
      <c r="I36" s="1">
        <f t="shared" si="1"/>
        <v>0.56714326355417544</v>
      </c>
      <c r="J36" s="1">
        <f t="shared" si="0"/>
        <v>8.4215414004506495E-6</v>
      </c>
      <c r="K36" s="1">
        <f t="shared" si="10"/>
        <v>2.3070938959308096E-5</v>
      </c>
    </row>
    <row r="37" spans="7:11" x14ac:dyDescent="0.25">
      <c r="G37" s="1">
        <f t="shared" si="9"/>
        <v>30</v>
      </c>
      <c r="H37" s="1">
        <f t="shared" si="3"/>
        <v>0.56714326355417544</v>
      </c>
      <c r="I37" s="1">
        <f t="shared" si="1"/>
        <v>0.56714330564076221</v>
      </c>
      <c r="J37" s="1">
        <f t="shared" si="0"/>
        <v>4.6629881718716008E-6</v>
      </c>
      <c r="K37" s="1">
        <f t="shared" si="10"/>
        <v>1.3084530182452346E-5</v>
      </c>
    </row>
    <row r="38" spans="7:11" x14ac:dyDescent="0.25">
      <c r="G38" s="1">
        <f t="shared" si="9"/>
        <v>31</v>
      </c>
      <c r="H38" s="1">
        <f t="shared" si="3"/>
        <v>0.56714330564076221</v>
      </c>
      <c r="I38" s="1">
        <f t="shared" si="1"/>
        <v>0.56714328177163675</v>
      </c>
      <c r="J38" s="1">
        <f t="shared" si="0"/>
        <v>2.7578149149786256E-6</v>
      </c>
      <c r="K38" s="1">
        <f t="shared" si="10"/>
        <v>7.4208028821982178E-6</v>
      </c>
    </row>
    <row r="39" spans="7:11" x14ac:dyDescent="0.25">
      <c r="G39" s="1">
        <f t="shared" si="9"/>
        <v>32</v>
      </c>
      <c r="H39" s="1">
        <f t="shared" si="3"/>
        <v>0.56714328177163675</v>
      </c>
      <c r="I39" s="1">
        <f t="shared" si="1"/>
        <v>0.5671432953088511</v>
      </c>
      <c r="J39" s="1">
        <f t="shared" si="0"/>
        <v>1.4508437917010768E-6</v>
      </c>
      <c r="K39" s="1">
        <f t="shared" si="10"/>
        <v>4.2086587677407668E-6</v>
      </c>
    </row>
  </sheetData>
  <mergeCells count="3">
    <mergeCell ref="B5:C5"/>
    <mergeCell ref="G5:K5"/>
    <mergeCell ref="B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0052-7178-4D9F-9033-24A9CD2701DD}">
  <dimension ref="B2:J40"/>
  <sheetViews>
    <sheetView zoomScale="130" zoomScaleNormal="130" workbookViewId="0">
      <selection activeCell="H12" sqref="H12"/>
    </sheetView>
  </sheetViews>
  <sheetFormatPr baseColWidth="10" defaultRowHeight="15" x14ac:dyDescent="0.25"/>
  <sheetData>
    <row r="2" spans="2:10" ht="15" customHeight="1" x14ac:dyDescent="0.25">
      <c r="B2" s="13" t="s">
        <v>16</v>
      </c>
      <c r="C2" s="13"/>
      <c r="D2" s="13"/>
      <c r="E2" s="13"/>
      <c r="F2" s="13"/>
      <c r="G2" s="13"/>
      <c r="H2" s="13"/>
      <c r="I2" s="13"/>
      <c r="J2" s="13"/>
    </row>
    <row r="3" spans="2:10" ht="15" customHeight="1" x14ac:dyDescent="0.25">
      <c r="B3" s="13"/>
      <c r="C3" s="13"/>
      <c r="D3" s="13"/>
      <c r="E3" s="13"/>
      <c r="F3" s="13"/>
      <c r="G3" s="13"/>
      <c r="H3" s="13"/>
      <c r="I3" s="13"/>
      <c r="J3" s="13"/>
    </row>
    <row r="6" spans="2:10" x14ac:dyDescent="0.25">
      <c r="B6" s="7" t="s">
        <v>5</v>
      </c>
      <c r="C6" s="7"/>
      <c r="E6" s="7" t="s">
        <v>20</v>
      </c>
      <c r="F6" s="7"/>
      <c r="G6" s="7"/>
      <c r="H6" s="7"/>
      <c r="I6" s="7"/>
      <c r="J6" s="7"/>
    </row>
    <row r="7" spans="2:10" x14ac:dyDescent="0.25">
      <c r="B7" s="3" t="s">
        <v>0</v>
      </c>
      <c r="C7" s="2" t="s">
        <v>8</v>
      </c>
      <c r="E7" s="3" t="s">
        <v>4</v>
      </c>
      <c r="F7" s="3" t="s">
        <v>15</v>
      </c>
      <c r="G7" s="3" t="s">
        <v>19</v>
      </c>
      <c r="H7" s="1" t="s">
        <v>18</v>
      </c>
      <c r="I7" s="4" t="s">
        <v>10</v>
      </c>
      <c r="J7" s="4" t="s">
        <v>12</v>
      </c>
    </row>
    <row r="8" spans="2:10" x14ac:dyDescent="0.25">
      <c r="B8" s="3" t="s">
        <v>1</v>
      </c>
      <c r="C8" s="2" t="s">
        <v>17</v>
      </c>
      <c r="E8" s="1">
        <v>0</v>
      </c>
      <c r="F8" s="1">
        <v>0</v>
      </c>
      <c r="G8" s="1">
        <f xml:space="preserve"> (EXP(-F8)) - F8</f>
        <v>1</v>
      </c>
      <c r="H8" s="1">
        <f xml:space="preserve"> -EXP(-F8) - 1</f>
        <v>-2</v>
      </c>
      <c r="I8" s="1">
        <f xml:space="preserve"> (ABS($C$10-F8)/$C$10) * 100</f>
        <v>100</v>
      </c>
      <c r="J8" s="1">
        <v>100</v>
      </c>
    </row>
    <row r="9" spans="2:10" x14ac:dyDescent="0.25">
      <c r="B9" s="3" t="s">
        <v>3</v>
      </c>
      <c r="C9" s="2">
        <v>0</v>
      </c>
      <c r="E9" s="1">
        <f xml:space="preserve"> 1 + E8</f>
        <v>1</v>
      </c>
      <c r="F9" s="1">
        <f xml:space="preserve"> F8 - (G8/H8)</f>
        <v>0.5</v>
      </c>
      <c r="G9" s="1">
        <f t="shared" ref="G9:G40" si="0" xml:space="preserve"> (EXP(-F9)) - F9</f>
        <v>0.10653065971263342</v>
      </c>
      <c r="H9" s="1">
        <f t="shared" ref="H9:H40" si="1" xml:space="preserve"> -EXP(-F9) - 1</f>
        <v>-1.6065306597126334</v>
      </c>
      <c r="I9" s="1">
        <f t="shared" ref="I9:I40" si="2" xml:space="preserve"> (ABS($C$10-F9)/$C$10) * 100</f>
        <v>11.838858218705182</v>
      </c>
      <c r="J9" s="1">
        <f t="shared" ref="J9:J40" si="3" xml:space="preserve"> (100*ABS(F9-F8)/F9)</f>
        <v>100</v>
      </c>
    </row>
    <row r="10" spans="2:10" x14ac:dyDescent="0.25">
      <c r="B10" s="4" t="s">
        <v>11</v>
      </c>
      <c r="C10" s="2">
        <v>0.56714328999999997</v>
      </c>
      <c r="E10" s="1">
        <f t="shared" ref="E10:E40" si="4" xml:space="preserve"> 1 + E9</f>
        <v>2</v>
      </c>
      <c r="F10" s="1">
        <f t="shared" ref="F10:F40" si="5" xml:space="preserve"> F9 - (G9/H9)</f>
        <v>0.56631100319721817</v>
      </c>
      <c r="G10" s="1">
        <f t="shared" si="0"/>
        <v>1.3045098060200377E-3</v>
      </c>
      <c r="H10" s="1">
        <f t="shared" si="1"/>
        <v>-1.5676155130032381</v>
      </c>
      <c r="I10" s="1">
        <f t="shared" si="2"/>
        <v>0.1467507096454938</v>
      </c>
      <c r="J10" s="1">
        <f t="shared" si="3"/>
        <v>11.709290976662398</v>
      </c>
    </row>
    <row r="11" spans="2:10" x14ac:dyDescent="0.25">
      <c r="B11" s="4" t="s">
        <v>13</v>
      </c>
      <c r="C11" s="2">
        <v>3</v>
      </c>
      <c r="E11" s="1">
        <f t="shared" si="4"/>
        <v>3</v>
      </c>
      <c r="F11" s="1">
        <f t="shared" si="5"/>
        <v>0.56714316503486217</v>
      </c>
      <c r="G11" s="1">
        <f t="shared" si="0"/>
        <v>1.964804717813351E-7</v>
      </c>
      <c r="H11" s="1">
        <f t="shared" si="1"/>
        <v>-1.5671433615153338</v>
      </c>
      <c r="I11" s="1">
        <f t="shared" si="2"/>
        <v>2.2034138461420165E-5</v>
      </c>
      <c r="J11" s="1">
        <f t="shared" si="3"/>
        <v>0.14672870783743905</v>
      </c>
    </row>
    <row r="12" spans="2:10" x14ac:dyDescent="0.25">
      <c r="B12" s="4" t="s">
        <v>14</v>
      </c>
      <c r="C12" s="2">
        <f>0.5*10^(2-C11)</f>
        <v>0.05</v>
      </c>
      <c r="E12" s="1">
        <f t="shared" si="4"/>
        <v>4</v>
      </c>
      <c r="F12" s="1">
        <f t="shared" si="5"/>
        <v>0.56714329040978106</v>
      </c>
      <c r="G12" s="1">
        <f t="shared" si="0"/>
        <v>4.4408920985006262E-15</v>
      </c>
      <c r="H12" s="1">
        <f t="shared" si="1"/>
        <v>-1.5671432904097855</v>
      </c>
      <c r="I12" s="1">
        <f t="shared" si="2"/>
        <v>7.2253538950111892E-8</v>
      </c>
      <c r="J12" s="1">
        <f t="shared" si="3"/>
        <v>2.2106391984397626E-5</v>
      </c>
    </row>
    <row r="13" spans="2:10" x14ac:dyDescent="0.25">
      <c r="E13" s="1">
        <f t="shared" si="4"/>
        <v>5</v>
      </c>
      <c r="F13" s="1">
        <f t="shared" si="5"/>
        <v>0.56714329040978395</v>
      </c>
      <c r="G13" s="1">
        <f t="shared" si="0"/>
        <v>0</v>
      </c>
      <c r="H13" s="1">
        <f t="shared" si="1"/>
        <v>-1.567143290409784</v>
      </c>
      <c r="I13" s="1">
        <f t="shared" si="2"/>
        <v>7.2254047918465199E-8</v>
      </c>
      <c r="J13" s="1">
        <f t="shared" si="3"/>
        <v>5.0896835294299902E-13</v>
      </c>
    </row>
    <row r="14" spans="2:10" x14ac:dyDescent="0.25">
      <c r="B14" s="11" t="s">
        <v>7</v>
      </c>
      <c r="C14" s="12"/>
      <c r="E14" s="1">
        <f t="shared" si="4"/>
        <v>6</v>
      </c>
      <c r="F14" s="1">
        <f t="shared" si="5"/>
        <v>0.56714329040978395</v>
      </c>
      <c r="G14" s="1">
        <f t="shared" si="0"/>
        <v>0</v>
      </c>
      <c r="H14" s="1">
        <f t="shared" si="1"/>
        <v>-1.567143290409784</v>
      </c>
      <c r="I14" s="1">
        <f t="shared" si="2"/>
        <v>7.2254047918465199E-8</v>
      </c>
      <c r="J14" s="1">
        <f t="shared" si="3"/>
        <v>0</v>
      </c>
    </row>
    <row r="15" spans="2:10" x14ac:dyDescent="0.25">
      <c r="B15" s="3" t="s">
        <v>3</v>
      </c>
      <c r="C15" s="3" t="s">
        <v>6</v>
      </c>
      <c r="E15" s="1">
        <f t="shared" si="4"/>
        <v>7</v>
      </c>
      <c r="F15" s="1">
        <f t="shared" si="5"/>
        <v>0.56714329040978395</v>
      </c>
      <c r="G15" s="1">
        <f t="shared" si="0"/>
        <v>0</v>
      </c>
      <c r="H15" s="1">
        <f t="shared" si="1"/>
        <v>-1.567143290409784</v>
      </c>
      <c r="I15" s="1">
        <f t="shared" si="2"/>
        <v>7.2254047918465199E-8</v>
      </c>
      <c r="J15" s="1">
        <f t="shared" si="3"/>
        <v>0</v>
      </c>
    </row>
    <row r="16" spans="2:10" x14ac:dyDescent="0.25">
      <c r="B16" s="1">
        <v>0</v>
      </c>
      <c r="C16" s="1">
        <f xml:space="preserve"> EXP(-B16)-B16</f>
        <v>1</v>
      </c>
      <c r="E16" s="1">
        <f t="shared" si="4"/>
        <v>8</v>
      </c>
      <c r="F16" s="1">
        <f t="shared" si="5"/>
        <v>0.56714329040978395</v>
      </c>
      <c r="G16" s="1">
        <f t="shared" si="0"/>
        <v>0</v>
      </c>
      <c r="H16" s="1">
        <f t="shared" si="1"/>
        <v>-1.567143290409784</v>
      </c>
      <c r="I16" s="1">
        <f t="shared" si="2"/>
        <v>7.2254047918465199E-8</v>
      </c>
      <c r="J16" s="1">
        <f t="shared" si="3"/>
        <v>0</v>
      </c>
    </row>
    <row r="17" spans="2:10" x14ac:dyDescent="0.25">
      <c r="B17" s="1">
        <f xml:space="preserve"> 0.1 + B16</f>
        <v>0.1</v>
      </c>
      <c r="C17" s="1">
        <f t="shared" ref="C17:C31" si="6" xml:space="preserve"> EXP(-B17)-B17</f>
        <v>0.80483741803595954</v>
      </c>
      <c r="E17" s="1">
        <f t="shared" si="4"/>
        <v>9</v>
      </c>
      <c r="F17" s="1">
        <f t="shared" si="5"/>
        <v>0.56714329040978395</v>
      </c>
      <c r="G17" s="1">
        <f t="shared" si="0"/>
        <v>0</v>
      </c>
      <c r="H17" s="1">
        <f t="shared" si="1"/>
        <v>-1.567143290409784</v>
      </c>
      <c r="I17" s="1">
        <f t="shared" si="2"/>
        <v>7.2254047918465199E-8</v>
      </c>
      <c r="J17" s="1">
        <f t="shared" si="3"/>
        <v>0</v>
      </c>
    </row>
    <row r="18" spans="2:10" x14ac:dyDescent="0.25">
      <c r="B18" s="1">
        <f t="shared" ref="B18:B31" si="7" xml:space="preserve"> 0.1 + B17</f>
        <v>0.2</v>
      </c>
      <c r="C18" s="1">
        <f t="shared" si="6"/>
        <v>0.61873075307798175</v>
      </c>
      <c r="E18" s="1">
        <f t="shared" si="4"/>
        <v>10</v>
      </c>
      <c r="F18" s="1">
        <f t="shared" si="5"/>
        <v>0.56714329040978395</v>
      </c>
      <c r="G18" s="1">
        <f t="shared" si="0"/>
        <v>0</v>
      </c>
      <c r="H18" s="1">
        <f t="shared" si="1"/>
        <v>-1.567143290409784</v>
      </c>
      <c r="I18" s="1">
        <f t="shared" si="2"/>
        <v>7.2254047918465199E-8</v>
      </c>
      <c r="J18" s="1">
        <f t="shared" si="3"/>
        <v>0</v>
      </c>
    </row>
    <row r="19" spans="2:10" x14ac:dyDescent="0.25">
      <c r="B19" s="1">
        <f t="shared" si="7"/>
        <v>0.30000000000000004</v>
      </c>
      <c r="C19" s="1">
        <f t="shared" si="6"/>
        <v>0.44081822068171783</v>
      </c>
      <c r="E19" s="1">
        <f t="shared" si="4"/>
        <v>11</v>
      </c>
      <c r="F19" s="1">
        <f t="shared" si="5"/>
        <v>0.56714329040978395</v>
      </c>
      <c r="G19" s="1">
        <f t="shared" si="0"/>
        <v>0</v>
      </c>
      <c r="H19" s="1">
        <f t="shared" si="1"/>
        <v>-1.567143290409784</v>
      </c>
      <c r="I19" s="1">
        <f t="shared" si="2"/>
        <v>7.2254047918465199E-8</v>
      </c>
      <c r="J19" s="1">
        <f t="shared" si="3"/>
        <v>0</v>
      </c>
    </row>
    <row r="20" spans="2:10" x14ac:dyDescent="0.25">
      <c r="B20" s="1">
        <f t="shared" si="7"/>
        <v>0.4</v>
      </c>
      <c r="C20" s="1">
        <f t="shared" si="6"/>
        <v>0.27032004603563931</v>
      </c>
      <c r="E20" s="1">
        <f t="shared" si="4"/>
        <v>12</v>
      </c>
      <c r="F20" s="1">
        <f t="shared" si="5"/>
        <v>0.56714329040978395</v>
      </c>
      <c r="G20" s="1">
        <f t="shared" si="0"/>
        <v>0</v>
      </c>
      <c r="H20" s="1">
        <f t="shared" si="1"/>
        <v>-1.567143290409784</v>
      </c>
      <c r="I20" s="1">
        <f t="shared" si="2"/>
        <v>7.2254047918465199E-8</v>
      </c>
      <c r="J20" s="1">
        <f t="shared" si="3"/>
        <v>0</v>
      </c>
    </row>
    <row r="21" spans="2:10" x14ac:dyDescent="0.25">
      <c r="B21" s="1">
        <f t="shared" si="7"/>
        <v>0.5</v>
      </c>
      <c r="C21" s="1">
        <f t="shared" si="6"/>
        <v>0.10653065971263342</v>
      </c>
      <c r="E21" s="1">
        <f t="shared" si="4"/>
        <v>13</v>
      </c>
      <c r="F21" s="1">
        <f t="shared" si="5"/>
        <v>0.56714329040978395</v>
      </c>
      <c r="G21" s="1">
        <f t="shared" si="0"/>
        <v>0</v>
      </c>
      <c r="H21" s="1">
        <f t="shared" si="1"/>
        <v>-1.567143290409784</v>
      </c>
      <c r="I21" s="1">
        <f t="shared" si="2"/>
        <v>7.2254047918465199E-8</v>
      </c>
      <c r="J21" s="1">
        <f t="shared" si="3"/>
        <v>0</v>
      </c>
    </row>
    <row r="22" spans="2:10" x14ac:dyDescent="0.25">
      <c r="B22" s="1">
        <f t="shared" si="7"/>
        <v>0.6</v>
      </c>
      <c r="C22" s="1">
        <f t="shared" si="6"/>
        <v>-5.1188363905973588E-2</v>
      </c>
      <c r="E22" s="1">
        <f t="shared" si="4"/>
        <v>14</v>
      </c>
      <c r="F22" s="1">
        <f t="shared" si="5"/>
        <v>0.56714329040978395</v>
      </c>
      <c r="G22" s="1">
        <f t="shared" si="0"/>
        <v>0</v>
      </c>
      <c r="H22" s="1">
        <f t="shared" si="1"/>
        <v>-1.567143290409784</v>
      </c>
      <c r="I22" s="1">
        <f t="shared" si="2"/>
        <v>7.2254047918465199E-8</v>
      </c>
      <c r="J22" s="1">
        <f t="shared" si="3"/>
        <v>0</v>
      </c>
    </row>
    <row r="23" spans="2:10" x14ac:dyDescent="0.25">
      <c r="B23" s="1">
        <f t="shared" si="7"/>
        <v>0.7</v>
      </c>
      <c r="C23" s="1">
        <f t="shared" si="6"/>
        <v>-0.20341469620859043</v>
      </c>
      <c r="E23" s="1">
        <f t="shared" si="4"/>
        <v>15</v>
      </c>
      <c r="F23" s="1">
        <f t="shared" si="5"/>
        <v>0.56714329040978395</v>
      </c>
      <c r="G23" s="1">
        <f t="shared" si="0"/>
        <v>0</v>
      </c>
      <c r="H23" s="1">
        <f t="shared" si="1"/>
        <v>-1.567143290409784</v>
      </c>
      <c r="I23" s="1">
        <f t="shared" si="2"/>
        <v>7.2254047918465199E-8</v>
      </c>
      <c r="J23" s="1">
        <f t="shared" si="3"/>
        <v>0</v>
      </c>
    </row>
    <row r="24" spans="2:10" x14ac:dyDescent="0.25">
      <c r="B24" s="1">
        <f t="shared" si="7"/>
        <v>0.79999999999999993</v>
      </c>
      <c r="C24" s="1">
        <f t="shared" si="6"/>
        <v>-0.35067103588277831</v>
      </c>
      <c r="E24" s="1">
        <f t="shared" si="4"/>
        <v>16</v>
      </c>
      <c r="F24" s="1">
        <f t="shared" si="5"/>
        <v>0.56714329040978395</v>
      </c>
      <c r="G24" s="1">
        <f t="shared" si="0"/>
        <v>0</v>
      </c>
      <c r="H24" s="1">
        <f t="shared" si="1"/>
        <v>-1.567143290409784</v>
      </c>
      <c r="I24" s="1">
        <f t="shared" si="2"/>
        <v>7.2254047918465199E-8</v>
      </c>
      <c r="J24" s="1">
        <f t="shared" si="3"/>
        <v>0</v>
      </c>
    </row>
    <row r="25" spans="2:10" x14ac:dyDescent="0.25">
      <c r="B25" s="1">
        <f t="shared" si="7"/>
        <v>0.89999999999999991</v>
      </c>
      <c r="C25" s="1">
        <f t="shared" si="6"/>
        <v>-0.49343034025940075</v>
      </c>
      <c r="E25" s="1">
        <f t="shared" si="4"/>
        <v>17</v>
      </c>
      <c r="F25" s="1">
        <f t="shared" si="5"/>
        <v>0.56714329040978395</v>
      </c>
      <c r="G25" s="1">
        <f t="shared" si="0"/>
        <v>0</v>
      </c>
      <c r="H25" s="1">
        <f t="shared" si="1"/>
        <v>-1.567143290409784</v>
      </c>
      <c r="I25" s="1">
        <f t="shared" si="2"/>
        <v>7.2254047918465199E-8</v>
      </c>
      <c r="J25" s="1">
        <f t="shared" si="3"/>
        <v>0</v>
      </c>
    </row>
    <row r="26" spans="2:10" x14ac:dyDescent="0.25">
      <c r="B26" s="1">
        <f t="shared" si="7"/>
        <v>0.99999999999999989</v>
      </c>
      <c r="C26" s="1">
        <f t="shared" si="6"/>
        <v>-0.63212055882855744</v>
      </c>
      <c r="E26" s="1">
        <f t="shared" si="4"/>
        <v>18</v>
      </c>
      <c r="F26" s="1">
        <f t="shared" si="5"/>
        <v>0.56714329040978395</v>
      </c>
      <c r="G26" s="1">
        <f t="shared" si="0"/>
        <v>0</v>
      </c>
      <c r="H26" s="1">
        <f t="shared" si="1"/>
        <v>-1.567143290409784</v>
      </c>
      <c r="I26" s="1">
        <f t="shared" si="2"/>
        <v>7.2254047918465199E-8</v>
      </c>
      <c r="J26" s="1">
        <f t="shared" si="3"/>
        <v>0</v>
      </c>
    </row>
    <row r="27" spans="2:10" x14ac:dyDescent="0.25">
      <c r="B27" s="1">
        <f t="shared" si="7"/>
        <v>1.0999999999999999</v>
      </c>
      <c r="C27" s="1">
        <f t="shared" si="6"/>
        <v>-0.76712891630192026</v>
      </c>
      <c r="E27" s="1">
        <f t="shared" si="4"/>
        <v>19</v>
      </c>
      <c r="F27" s="1">
        <f t="shared" si="5"/>
        <v>0.56714329040978395</v>
      </c>
      <c r="G27" s="1">
        <f t="shared" si="0"/>
        <v>0</v>
      </c>
      <c r="H27" s="1">
        <f t="shared" si="1"/>
        <v>-1.567143290409784</v>
      </c>
      <c r="I27" s="1">
        <f t="shared" si="2"/>
        <v>7.2254047918465199E-8</v>
      </c>
      <c r="J27" s="1">
        <f t="shared" si="3"/>
        <v>0</v>
      </c>
    </row>
    <row r="28" spans="2:10" x14ac:dyDescent="0.25">
      <c r="B28" s="1">
        <f t="shared" si="7"/>
        <v>1.2</v>
      </c>
      <c r="C28" s="1">
        <f t="shared" si="6"/>
        <v>-0.89880578808779776</v>
      </c>
      <c r="E28" s="1">
        <f t="shared" si="4"/>
        <v>20</v>
      </c>
      <c r="F28" s="1">
        <f t="shared" si="5"/>
        <v>0.56714329040978395</v>
      </c>
      <c r="G28" s="1">
        <f t="shared" si="0"/>
        <v>0</v>
      </c>
      <c r="H28" s="1">
        <f t="shared" si="1"/>
        <v>-1.567143290409784</v>
      </c>
      <c r="I28" s="1">
        <f t="shared" si="2"/>
        <v>7.2254047918465199E-8</v>
      </c>
      <c r="J28" s="1">
        <f t="shared" si="3"/>
        <v>0</v>
      </c>
    </row>
    <row r="29" spans="2:10" x14ac:dyDescent="0.25">
      <c r="B29" s="1">
        <f t="shared" si="7"/>
        <v>1.3</v>
      </c>
      <c r="C29" s="1">
        <f t="shared" si="6"/>
        <v>-1.0274682069659875</v>
      </c>
      <c r="E29" s="1">
        <f t="shared" si="4"/>
        <v>21</v>
      </c>
      <c r="F29" s="1">
        <f t="shared" si="5"/>
        <v>0.56714329040978395</v>
      </c>
      <c r="G29" s="1">
        <f t="shared" si="0"/>
        <v>0</v>
      </c>
      <c r="H29" s="1">
        <f t="shared" si="1"/>
        <v>-1.567143290409784</v>
      </c>
      <c r="I29" s="1">
        <f t="shared" si="2"/>
        <v>7.2254047918465199E-8</v>
      </c>
      <c r="J29" s="1">
        <f t="shared" si="3"/>
        <v>0</v>
      </c>
    </row>
    <row r="30" spans="2:10" x14ac:dyDescent="0.25">
      <c r="B30" s="1">
        <f t="shared" si="7"/>
        <v>1.4000000000000001</v>
      </c>
      <c r="C30" s="1">
        <f t="shared" si="6"/>
        <v>-1.1534030360583938</v>
      </c>
      <c r="E30" s="1">
        <f t="shared" si="4"/>
        <v>22</v>
      </c>
      <c r="F30" s="1">
        <f t="shared" si="5"/>
        <v>0.56714329040978395</v>
      </c>
      <c r="G30" s="1">
        <f t="shared" si="0"/>
        <v>0</v>
      </c>
      <c r="H30" s="1">
        <f t="shared" si="1"/>
        <v>-1.567143290409784</v>
      </c>
      <c r="I30" s="1">
        <f t="shared" si="2"/>
        <v>7.2254047918465199E-8</v>
      </c>
      <c r="J30" s="1">
        <f t="shared" si="3"/>
        <v>0</v>
      </c>
    </row>
    <row r="31" spans="2:10" x14ac:dyDescent="0.25">
      <c r="B31" s="1">
        <f t="shared" si="7"/>
        <v>1.5000000000000002</v>
      </c>
      <c r="C31" s="1">
        <f t="shared" si="6"/>
        <v>-1.2768698398515705</v>
      </c>
      <c r="E31" s="1">
        <f t="shared" si="4"/>
        <v>23</v>
      </c>
      <c r="F31" s="1">
        <f t="shared" si="5"/>
        <v>0.56714329040978395</v>
      </c>
      <c r="G31" s="1">
        <f t="shared" si="0"/>
        <v>0</v>
      </c>
      <c r="H31" s="1">
        <f t="shared" si="1"/>
        <v>-1.567143290409784</v>
      </c>
      <c r="I31" s="1">
        <f t="shared" si="2"/>
        <v>7.2254047918465199E-8</v>
      </c>
      <c r="J31" s="1">
        <f t="shared" si="3"/>
        <v>0</v>
      </c>
    </row>
    <row r="32" spans="2:10" x14ac:dyDescent="0.25">
      <c r="E32" s="1">
        <f t="shared" si="4"/>
        <v>24</v>
      </c>
      <c r="F32" s="1">
        <f t="shared" si="5"/>
        <v>0.56714329040978395</v>
      </c>
      <c r="G32" s="1">
        <f t="shared" si="0"/>
        <v>0</v>
      </c>
      <c r="H32" s="1">
        <f t="shared" si="1"/>
        <v>-1.567143290409784</v>
      </c>
      <c r="I32" s="1">
        <f t="shared" si="2"/>
        <v>7.2254047918465199E-8</v>
      </c>
      <c r="J32" s="1">
        <f t="shared" si="3"/>
        <v>0</v>
      </c>
    </row>
    <row r="33" spans="5:10" x14ac:dyDescent="0.25">
      <c r="E33" s="1">
        <f t="shared" si="4"/>
        <v>25</v>
      </c>
      <c r="F33" s="1">
        <f t="shared" si="5"/>
        <v>0.56714329040978395</v>
      </c>
      <c r="G33" s="1">
        <f t="shared" si="0"/>
        <v>0</v>
      </c>
      <c r="H33" s="1">
        <f t="shared" si="1"/>
        <v>-1.567143290409784</v>
      </c>
      <c r="I33" s="1">
        <f t="shared" si="2"/>
        <v>7.2254047918465199E-8</v>
      </c>
      <c r="J33" s="1">
        <f t="shared" si="3"/>
        <v>0</v>
      </c>
    </row>
    <row r="34" spans="5:10" x14ac:dyDescent="0.25">
      <c r="E34" s="1">
        <f t="shared" si="4"/>
        <v>26</v>
      </c>
      <c r="F34" s="1">
        <f t="shared" si="5"/>
        <v>0.56714329040978395</v>
      </c>
      <c r="G34" s="1">
        <f t="shared" si="0"/>
        <v>0</v>
      </c>
      <c r="H34" s="1">
        <f t="shared" si="1"/>
        <v>-1.567143290409784</v>
      </c>
      <c r="I34" s="1">
        <f t="shared" si="2"/>
        <v>7.2254047918465199E-8</v>
      </c>
      <c r="J34" s="1">
        <f t="shared" si="3"/>
        <v>0</v>
      </c>
    </row>
    <row r="35" spans="5:10" x14ac:dyDescent="0.25">
      <c r="E35" s="1">
        <f t="shared" si="4"/>
        <v>27</v>
      </c>
      <c r="F35" s="1">
        <f t="shared" si="5"/>
        <v>0.56714329040978395</v>
      </c>
      <c r="G35" s="1">
        <f t="shared" si="0"/>
        <v>0</v>
      </c>
      <c r="H35" s="1">
        <f t="shared" si="1"/>
        <v>-1.567143290409784</v>
      </c>
      <c r="I35" s="1">
        <f t="shared" si="2"/>
        <v>7.2254047918465199E-8</v>
      </c>
      <c r="J35" s="1">
        <f t="shared" si="3"/>
        <v>0</v>
      </c>
    </row>
    <row r="36" spans="5:10" x14ac:dyDescent="0.25">
      <c r="E36" s="1">
        <f t="shared" si="4"/>
        <v>28</v>
      </c>
      <c r="F36" s="1">
        <f t="shared" si="5"/>
        <v>0.56714329040978395</v>
      </c>
      <c r="G36" s="1">
        <f t="shared" si="0"/>
        <v>0</v>
      </c>
      <c r="H36" s="1">
        <f t="shared" si="1"/>
        <v>-1.567143290409784</v>
      </c>
      <c r="I36" s="1">
        <f t="shared" si="2"/>
        <v>7.2254047918465199E-8</v>
      </c>
      <c r="J36" s="1">
        <f t="shared" si="3"/>
        <v>0</v>
      </c>
    </row>
    <row r="37" spans="5:10" x14ac:dyDescent="0.25">
      <c r="E37" s="1">
        <f t="shared" si="4"/>
        <v>29</v>
      </c>
      <c r="F37" s="1">
        <f t="shared" si="5"/>
        <v>0.56714329040978395</v>
      </c>
      <c r="G37" s="1">
        <f t="shared" si="0"/>
        <v>0</v>
      </c>
      <c r="H37" s="1">
        <f t="shared" si="1"/>
        <v>-1.567143290409784</v>
      </c>
      <c r="I37" s="1">
        <f t="shared" si="2"/>
        <v>7.2254047918465199E-8</v>
      </c>
      <c r="J37" s="1">
        <f t="shared" si="3"/>
        <v>0</v>
      </c>
    </row>
    <row r="38" spans="5:10" x14ac:dyDescent="0.25">
      <c r="E38" s="1">
        <f t="shared" si="4"/>
        <v>30</v>
      </c>
      <c r="F38" s="1">
        <f t="shared" si="5"/>
        <v>0.56714329040978395</v>
      </c>
      <c r="G38" s="1">
        <f t="shared" si="0"/>
        <v>0</v>
      </c>
      <c r="H38" s="1">
        <f t="shared" si="1"/>
        <v>-1.567143290409784</v>
      </c>
      <c r="I38" s="1">
        <f t="shared" si="2"/>
        <v>7.2254047918465199E-8</v>
      </c>
      <c r="J38" s="1">
        <f t="shared" si="3"/>
        <v>0</v>
      </c>
    </row>
    <row r="39" spans="5:10" x14ac:dyDescent="0.25">
      <c r="E39" s="1">
        <f t="shared" si="4"/>
        <v>31</v>
      </c>
      <c r="F39" s="1">
        <f t="shared" si="5"/>
        <v>0.56714329040978395</v>
      </c>
      <c r="G39" s="1">
        <f t="shared" si="0"/>
        <v>0</v>
      </c>
      <c r="H39" s="1">
        <f t="shared" si="1"/>
        <v>-1.567143290409784</v>
      </c>
      <c r="I39" s="1">
        <f t="shared" si="2"/>
        <v>7.2254047918465199E-8</v>
      </c>
      <c r="J39" s="1">
        <f t="shared" si="3"/>
        <v>0</v>
      </c>
    </row>
    <row r="40" spans="5:10" x14ac:dyDescent="0.25">
      <c r="E40" s="1">
        <f t="shared" si="4"/>
        <v>32</v>
      </c>
      <c r="F40" s="1">
        <f t="shared" si="5"/>
        <v>0.56714329040978395</v>
      </c>
      <c r="G40" s="1">
        <f t="shared" si="0"/>
        <v>0</v>
      </c>
      <c r="H40" s="1">
        <f t="shared" si="1"/>
        <v>-1.567143290409784</v>
      </c>
      <c r="I40" s="1">
        <f t="shared" si="2"/>
        <v>7.2254047918465199E-8</v>
      </c>
      <c r="J40" s="1">
        <f t="shared" si="3"/>
        <v>0</v>
      </c>
    </row>
  </sheetData>
  <mergeCells count="4">
    <mergeCell ref="B6:C6"/>
    <mergeCell ref="B14:C14"/>
    <mergeCell ref="E6:J6"/>
    <mergeCell ref="B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Fijo</vt:lpstr>
      <vt:lpstr>Newton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Pulido Hernández</dc:creator>
  <cp:lastModifiedBy>Mauricio Pulido Hernández</cp:lastModifiedBy>
  <dcterms:created xsi:type="dcterms:W3CDTF">2022-09-19T19:17:04Z</dcterms:created>
  <dcterms:modified xsi:type="dcterms:W3CDTF">2022-09-19T20:19:42Z</dcterms:modified>
</cp:coreProperties>
</file>