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1e30a96f812c0d/Desktop/2022-11-21 Responsible Business Fund/upload/"/>
    </mc:Choice>
  </mc:AlternateContent>
  <xr:revisionPtr revIDLastSave="0" documentId="8_{70A8C7EE-732E-480E-A2AE-9870F913D0E9}" xr6:coauthVersionLast="47" xr6:coauthVersionMax="47" xr10:uidLastSave="{00000000-0000-0000-0000-000000000000}"/>
  <bookViews>
    <workbookView xWindow="-120" yWindow="-120" windowWidth="29040" windowHeight="15720" xr2:uid="{3C140C50-A84D-4F27-8730-E39034FBB291}"/>
  </bookViews>
  <sheets>
    <sheet name="data" sheetId="1" r:id="rId1"/>
    <sheet name="pivot" sheetId="4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1" i="1" l="1"/>
</calcChain>
</file>

<file path=xl/sharedStrings.xml><?xml version="1.0" encoding="utf-8"?>
<sst xmlns="http://schemas.openxmlformats.org/spreadsheetml/2006/main" count="131" uniqueCount="41">
  <si>
    <t>Components</t>
  </si>
  <si>
    <t>Unit</t>
  </si>
  <si>
    <t>Periurban Design</t>
  </si>
  <si>
    <t>Urban Design</t>
  </si>
  <si>
    <t>Rural Design</t>
  </si>
  <si>
    <t>Battery (100Ah)</t>
  </si>
  <si>
    <t>Battery Charger (15A)</t>
  </si>
  <si>
    <t>Solar Charge Controller (20A)</t>
  </si>
  <si>
    <t>Solar Panel (12-30V 270W)</t>
  </si>
  <si>
    <t>MCB Breaker (Type C 16A)</t>
  </si>
  <si>
    <t>MCCB Breaker (30A)</t>
  </si>
  <si>
    <t>AC Outlet (16A)</t>
  </si>
  <si>
    <t>Switch</t>
  </si>
  <si>
    <t>Relay (AC 220V, DC 28V, 10A)</t>
  </si>
  <si>
    <t>AC Voltmeter (Digital) 220V</t>
  </si>
  <si>
    <t>DC Voltmeter (Digital) 12V</t>
  </si>
  <si>
    <t>AC Cable</t>
  </si>
  <si>
    <t>DC Cable</t>
  </si>
  <si>
    <t>Wooden Box</t>
  </si>
  <si>
    <t>Terminal Block (4 Way)</t>
  </si>
  <si>
    <t>DIN Rail</t>
  </si>
  <si>
    <t>Screw, Bolt and Nuts</t>
  </si>
  <si>
    <t>Cost</t>
  </si>
  <si>
    <t>Quantity</t>
  </si>
  <si>
    <t>Unit Cost</t>
  </si>
  <si>
    <t>Total Cost</t>
  </si>
  <si>
    <t>pcs</t>
  </si>
  <si>
    <t>yard</t>
  </si>
  <si>
    <t>meter</t>
  </si>
  <si>
    <t>lump sum</t>
  </si>
  <si>
    <t>Battery/Storage</t>
  </si>
  <si>
    <t>Panel Board</t>
  </si>
  <si>
    <t>Solar</t>
  </si>
  <si>
    <t>Category</t>
  </si>
  <si>
    <t>ID</t>
  </si>
  <si>
    <t>Yes</t>
  </si>
  <si>
    <t>No</t>
  </si>
  <si>
    <t>Grand Total</t>
  </si>
  <si>
    <t>Inverter (12V 1000VA Modified Sine)</t>
  </si>
  <si>
    <t>Mount</t>
  </si>
  <si>
    <t xml:space="preserve"> Total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</si>
</sst>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Font="1"/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  <xf numFmtId="0" fontId="0" fillId="4" borderId="0" xfId="0" applyFill="1"/>
    <xf numFmtId="164" fontId="0" fillId="4" borderId="0" xfId="1" applyNumberFormat="1" applyFont="1" applyFill="1"/>
    <xf numFmtId="164" fontId="0" fillId="0" borderId="0" xfId="0" applyNumberFormat="1"/>
  </cellXfs>
  <cellStyles count="2">
    <cellStyle name="Comma" xfId="1" builtinId="3"/>
    <cellStyle name="Normal" xfId="0" builtinId="0"/>
  </cellStyles>
  <dxfs count="25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[2022-11-29 Bill of Materials.xlsx]pivot!PivotTable1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pivot!$A$4:$A$7</c:f>
              <c:strCache>
                <c:ptCount val="3"/>
                <c:pt idx="0">
                  <c:v>Battery/Storage</c:v>
                </c:pt>
                <c:pt idx="1">
                  <c:v>Panel Board</c:v>
                </c:pt>
                <c:pt idx="2">
                  <c:v>Solar</c:v>
                </c:pt>
              </c:strCache>
            </c:strRef>
          </c:cat>
          <c:val>
            <c:numRef>
              <c:f>pivot!$B$4:$B$7</c:f>
              <c:numCache>
                <c:formatCode>_(* #,##0_);_(* \(#,##0\);_(* "-"??_);_(@_)</c:formatCode>
                <c:ptCount val="3"/>
                <c:pt idx="0">
                  <c:v>282000</c:v>
                </c:pt>
                <c:pt idx="1">
                  <c:v>150200</c:v>
                </c:pt>
                <c:pt idx="2">
                  <c:v>319000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7-4EDA-A193-0447AEB85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9828176"/>
        <c:axId val="279822768"/>
      </c:barChart>
      <c:catAx>
        <c:axId val="27982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822768"/>
        <c:crosses val="autoZero"/>
        <c:auto val="1"/>
        <c:lblAlgn val="ctr"/>
        <c:lblOffset val="100"/>
        <c:noMultiLvlLbl val="0"/>
      </c:catAx>
      <c:valAx>
        <c:axId val="27982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82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295604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53CA90-8EEF-4FCF-9514-66FD55845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ng Ne Lynn Aung" refreshedDate="44894.731659143516" createdVersion="8" refreshedVersion="8" minRefreshableVersion="3" recordCount="19" xr:uid="{EF452877-A176-4F15-86C8-D3C5A778FFB4}">
  <cacheSource type="worksheet">
    <worksheetSource name="Table1"/>
  </cacheSource>
  <cacheFields count="10">
    <cacheField name="ID" numFmtId="0">
      <sharedItems containsSemiMixedTypes="0" containsString="0" containsNumber="1" containsInteger="1" minValue="1" maxValue="19"/>
    </cacheField>
    <cacheField name="Category" numFmtId="0">
      <sharedItems count="3">
        <s v="Battery/Storage"/>
        <s v="Panel Board"/>
        <s v="Solar"/>
      </sharedItems>
    </cacheField>
    <cacheField name="Components" numFmtId="0">
      <sharedItems count="19">
        <s v="Battery (100Ah)"/>
        <s v="Battery Charger (15A)"/>
        <s v="Inverter (12V 1000VA Modified Sine)"/>
        <s v="MCB Breaker (Type C 16A)"/>
        <s v="MCCB Breaker (30A)"/>
        <s v="AC Outlet (16A)"/>
        <s v="Switch"/>
        <s v="Relay (AC 220V, DC 28V, 10A)"/>
        <s v="AC Voltmeter (Digital) 220V"/>
        <s v="DC Voltmeter (Digital) 12V"/>
        <s v="AC Cable"/>
        <s v="DC Cable"/>
        <s v="Wooden Box"/>
        <s v="Terminal Block (4 Way)"/>
        <s v="DIN Rail"/>
        <s v="Screw, Bolt and Nuts"/>
        <s v="Solar Charge Controller (20A)"/>
        <s v="Solar Panel (12-30V 270W)"/>
        <s v="Mount"/>
      </sharedItems>
    </cacheField>
    <cacheField name="Unit" numFmtId="0">
      <sharedItems/>
    </cacheField>
    <cacheField name="Quantity" numFmtId="0">
      <sharedItems containsSemiMixedTypes="0" containsString="0" containsNumber="1" minValue="1" maxValue="1.5"/>
    </cacheField>
    <cacheField name="Unit Cost" numFmtId="164">
      <sharedItems containsSemiMixedTypes="0" containsString="0" containsNumber="1" containsInteger="1" minValue="1000" maxValue="251000"/>
    </cacheField>
    <cacheField name="Total Cost" numFmtId="164">
      <sharedItems containsSemiMixedTypes="0" containsString="0" containsNumber="1" containsInteger="1" minValue="1000" maxValue="251000"/>
    </cacheField>
    <cacheField name="Periurban Design" numFmtId="0">
      <sharedItems/>
    </cacheField>
    <cacheField name="Urban Design" numFmtId="0">
      <sharedItems/>
    </cacheField>
    <cacheField name="Rural Desig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1"/>
    <x v="0"/>
    <x v="0"/>
    <s v="pcs"/>
    <n v="1"/>
    <n v="250000"/>
    <n v="250000"/>
    <s v="Yes"/>
    <s v="Yes"/>
    <s v="Yes"/>
  </r>
  <r>
    <n v="2"/>
    <x v="0"/>
    <x v="1"/>
    <s v="pcs"/>
    <n v="1"/>
    <n v="32000"/>
    <n v="32000"/>
    <s v="Yes"/>
    <s v="Yes"/>
    <s v="No"/>
  </r>
  <r>
    <n v="3"/>
    <x v="1"/>
    <x v="2"/>
    <s v="pcs"/>
    <n v="1"/>
    <n v="75700"/>
    <n v="75700"/>
    <s v="Yes"/>
    <s v="Yes"/>
    <s v="Yes"/>
  </r>
  <r>
    <n v="4"/>
    <x v="1"/>
    <x v="3"/>
    <s v="pcs"/>
    <n v="1"/>
    <n v="10000"/>
    <n v="10000"/>
    <s v="Yes"/>
    <s v="Yes"/>
    <s v="Yes"/>
  </r>
  <r>
    <n v="5"/>
    <x v="1"/>
    <x v="4"/>
    <s v="pcs"/>
    <n v="1"/>
    <n v="15000"/>
    <n v="15000"/>
    <s v="Yes"/>
    <s v="No"/>
    <s v="No"/>
  </r>
  <r>
    <n v="6"/>
    <x v="1"/>
    <x v="5"/>
    <s v="pcs"/>
    <n v="1"/>
    <n v="5000"/>
    <n v="5000"/>
    <s v="Yes"/>
    <s v="Yes"/>
    <s v="Yes"/>
  </r>
  <r>
    <n v="7"/>
    <x v="1"/>
    <x v="6"/>
    <s v="pcs"/>
    <n v="1"/>
    <n v="1500"/>
    <n v="1500"/>
    <s v="Yes"/>
    <s v="Yes"/>
    <s v="Yes"/>
  </r>
  <r>
    <n v="8"/>
    <x v="1"/>
    <x v="7"/>
    <s v="pcs"/>
    <n v="1"/>
    <n v="7500"/>
    <n v="7500"/>
    <s v="Yes"/>
    <s v="Yes"/>
    <s v="No"/>
  </r>
  <r>
    <n v="9"/>
    <x v="1"/>
    <x v="8"/>
    <s v="pcs"/>
    <n v="1"/>
    <n v="5000"/>
    <n v="5000"/>
    <s v="Yes"/>
    <s v="Yes"/>
    <s v="Yes"/>
  </r>
  <r>
    <n v="10"/>
    <x v="1"/>
    <x v="9"/>
    <s v="pcs"/>
    <n v="1"/>
    <n v="5000"/>
    <n v="5000"/>
    <s v="Yes"/>
    <s v="No"/>
    <s v="Yes"/>
  </r>
  <r>
    <n v="11"/>
    <x v="1"/>
    <x v="10"/>
    <s v="yard"/>
    <n v="1"/>
    <n v="1000"/>
    <n v="1000"/>
    <s v="Yes"/>
    <s v="Yes"/>
    <s v="Yes"/>
  </r>
  <r>
    <n v="12"/>
    <x v="1"/>
    <x v="11"/>
    <s v="yard"/>
    <n v="1.5"/>
    <n v="5000"/>
    <n v="7500"/>
    <s v="Yes"/>
    <s v="Yes"/>
    <s v="Yes"/>
  </r>
  <r>
    <n v="13"/>
    <x v="1"/>
    <x v="12"/>
    <s v="pcs"/>
    <n v="1"/>
    <n v="6500"/>
    <n v="6500"/>
    <s v="Yes"/>
    <s v="Yes"/>
    <s v="Yes"/>
  </r>
  <r>
    <n v="14"/>
    <x v="1"/>
    <x v="13"/>
    <s v="pcs"/>
    <n v="1"/>
    <n v="4000"/>
    <n v="4000"/>
    <s v="Yes"/>
    <s v="Yes"/>
    <s v="Yes"/>
  </r>
  <r>
    <n v="15"/>
    <x v="1"/>
    <x v="14"/>
    <s v="meter"/>
    <n v="1"/>
    <n v="3000"/>
    <n v="3000"/>
    <s v="Yes"/>
    <s v="Yes"/>
    <s v="Yes"/>
  </r>
  <r>
    <n v="16"/>
    <x v="1"/>
    <x v="15"/>
    <s v="lump sum"/>
    <n v="1"/>
    <n v="3500"/>
    <n v="3500"/>
    <s v="Yes"/>
    <s v="Yes"/>
    <s v="Yes"/>
  </r>
  <r>
    <n v="17"/>
    <x v="2"/>
    <x v="16"/>
    <s v="pcs"/>
    <n v="1"/>
    <n v="23000"/>
    <n v="23000"/>
    <s v="Yes"/>
    <s v="No"/>
    <s v="Yes"/>
  </r>
  <r>
    <n v="18"/>
    <x v="2"/>
    <x v="17"/>
    <s v="pcs"/>
    <n v="1"/>
    <n v="251000"/>
    <n v="251000"/>
    <s v="Yes"/>
    <s v="No"/>
    <s v="Yes"/>
  </r>
  <r>
    <n v="19"/>
    <x v="2"/>
    <x v="18"/>
    <s v="pcs"/>
    <n v="1"/>
    <n v="45000"/>
    <n v="45000"/>
    <s v="Yes"/>
    <s v="No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EB9322-52FC-4798-BC36-36BCC5C8A4B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omponents">
  <location ref="A3:B7" firstHeaderRow="1" firstDataRow="1" firstDataCol="1"/>
  <pivotFields count="10">
    <pivotField showAll="0"/>
    <pivotField axis="axisRow" showAll="0">
      <items count="4">
        <item sd="0" x="0"/>
        <item sd="0" x="1"/>
        <item sd="0" x="2"/>
        <item t="default"/>
      </items>
    </pivotField>
    <pivotField axis="axisRow" showAll="0">
      <items count="20">
        <item x="10"/>
        <item x="5"/>
        <item x="8"/>
        <item x="0"/>
        <item x="1"/>
        <item x="11"/>
        <item x="9"/>
        <item x="14"/>
        <item x="2"/>
        <item x="3"/>
        <item x="4"/>
        <item x="18"/>
        <item x="7"/>
        <item x="15"/>
        <item x="16"/>
        <item x="17"/>
        <item x="6"/>
        <item x="13"/>
        <item x="12"/>
        <item t="default"/>
      </items>
    </pivotField>
    <pivotField showAll="0"/>
    <pivotField showAll="0"/>
    <pivotField numFmtId="164" showAll="0"/>
    <pivotField dataField="1" numFmtId="164" showAll="0"/>
    <pivotField showAll="0"/>
    <pivotField showAll="0"/>
    <pivotField showAll="0"/>
  </pivotFields>
  <rowFields count="2">
    <field x="1"/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st" fld="6" baseField="0" baseItem="0"/>
  </dataFields>
  <formats count="3">
    <format dxfId="17">
      <pivotArea collapsedLevelsAreSubtotals="1" fieldPosition="0">
        <references count="1">
          <reference field="1" count="1">
            <x v="0"/>
          </reference>
        </references>
      </pivotArea>
    </format>
    <format dxfId="15">
      <pivotArea collapsedLevelsAreSubtotals="1" fieldPosition="0">
        <references count="1">
          <reference field="1" count="1">
            <x v="1"/>
          </reference>
        </references>
      </pivotArea>
    </format>
    <format dxfId="13">
      <pivotArea collapsedLevelsAreSubtotals="1" fieldPosition="0">
        <references count="1">
          <reference field="1" count="1">
            <x v="2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1EE11-3BC7-4161-867B-11FC952B6229}" name="Table1" displayName="Table1" ref="A1:J21" totalsRowCount="1">
  <autoFilter ref="A1:J20" xr:uid="{8961EE11-3BC7-4161-867B-11FC952B6229}"/>
  <sortState xmlns:xlrd2="http://schemas.microsoft.com/office/spreadsheetml/2017/richdata2" ref="A2:J19">
    <sortCondition ref="B1:B19"/>
  </sortState>
  <tableColumns count="10">
    <tableColumn id="10" xr3:uid="{7DE716B4-0284-42E9-99C0-B7AC9E8C1CB5}" name="ID"/>
    <tableColumn id="9" xr3:uid="{4E23D070-F3BD-4995-ADAB-5D10E0F02D03}" name="Category"/>
    <tableColumn id="1" xr3:uid="{299744D2-5BCF-4DC4-9859-A46CF6702961}" name="Components"/>
    <tableColumn id="7" xr3:uid="{2E59C0E5-DA43-4048-9299-D3F1B719DF05}" name="Unit"/>
    <tableColumn id="2" xr3:uid="{42DDEDAE-DDDF-4DE3-8F3B-DB7AAF245853}" name="Quantity"/>
    <tableColumn id="3" xr3:uid="{5FF5A35D-A0F9-452B-8FD6-FE0308D6C4B8}" name="Unit Cost" totalsRowLabel=" Total Cost " dataDxfId="24" totalsRowDxfId="22" dataCellStyle="Comma"/>
    <tableColumn id="8" xr3:uid="{5E4DDB0B-7DDE-4C88-BA5A-EE7892A07A96}" name="Total Cost" totalsRowFunction="sum" dataDxfId="23" totalsRowDxfId="21" dataCellStyle="Comma">
      <calculatedColumnFormula>Table1[[#This Row],[Quantity]]*Table1[[#This Row],[Unit Cost]]</calculatedColumnFormula>
    </tableColumn>
    <tableColumn id="4" xr3:uid="{D1B6299E-03D0-40F0-95DD-6404A870A605}" name="Periurban Design"/>
    <tableColumn id="5" xr3:uid="{002C35F0-2ECD-4405-87E9-180CA7E253FF}" name="Urban Design"/>
    <tableColumn id="6" xr3:uid="{CE43C787-6CAB-4681-AD82-CBA8EA3D5F68}" name="Rural Desig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CAD4-13BE-4EF2-91A4-29C7F3638B5D}">
  <dimension ref="A1:J21"/>
  <sheetViews>
    <sheetView tabSelected="1" zoomScale="145" zoomScaleNormal="145" workbookViewId="0">
      <selection activeCell="G15" sqref="G15"/>
    </sheetView>
  </sheetViews>
  <sheetFormatPr defaultRowHeight="15" x14ac:dyDescent="0.25"/>
  <cols>
    <col min="1" max="1" width="10.7109375" customWidth="1"/>
    <col min="2" max="2" width="15.7109375" customWidth="1"/>
    <col min="3" max="3" width="35.7109375" customWidth="1"/>
    <col min="4" max="10" width="12.7109375" customWidth="1"/>
    <col min="11" max="11" width="12" customWidth="1"/>
  </cols>
  <sheetData>
    <row r="1" spans="1:10" x14ac:dyDescent="0.25">
      <c r="A1" t="s">
        <v>34</v>
      </c>
      <c r="B1" t="s">
        <v>33</v>
      </c>
      <c r="C1" t="s">
        <v>0</v>
      </c>
      <c r="D1" t="s">
        <v>1</v>
      </c>
      <c r="E1" t="s">
        <v>23</v>
      </c>
      <c r="F1" t="s">
        <v>24</v>
      </c>
      <c r="G1" t="s">
        <v>25</v>
      </c>
      <c r="H1" t="s">
        <v>2</v>
      </c>
      <c r="I1" t="s">
        <v>3</v>
      </c>
      <c r="J1" t="s">
        <v>4</v>
      </c>
    </row>
    <row r="2" spans="1:10" x14ac:dyDescent="0.25">
      <c r="A2" s="5">
        <v>1</v>
      </c>
      <c r="B2" s="5" t="s">
        <v>30</v>
      </c>
      <c r="C2" s="5" t="s">
        <v>5</v>
      </c>
      <c r="D2" s="5" t="s">
        <v>26</v>
      </c>
      <c r="E2" s="5">
        <v>1</v>
      </c>
      <c r="F2" s="6">
        <v>250000</v>
      </c>
      <c r="G2" s="6">
        <f>Table1[[#This Row],[Quantity]]*Table1[[#This Row],[Unit Cost]]</f>
        <v>250000</v>
      </c>
      <c r="H2" s="5" t="s">
        <v>35</v>
      </c>
      <c r="I2" s="5" t="s">
        <v>35</v>
      </c>
      <c r="J2" s="5" t="s">
        <v>35</v>
      </c>
    </row>
    <row r="3" spans="1:10" x14ac:dyDescent="0.25">
      <c r="A3" s="5">
        <v>2</v>
      </c>
      <c r="B3" s="5" t="s">
        <v>30</v>
      </c>
      <c r="C3" s="5" t="s">
        <v>6</v>
      </c>
      <c r="D3" s="5" t="s">
        <v>26</v>
      </c>
      <c r="E3" s="5">
        <v>1</v>
      </c>
      <c r="F3" s="6">
        <v>32000</v>
      </c>
      <c r="G3" s="6">
        <f>Table1[[#This Row],[Quantity]]*Table1[[#This Row],[Unit Cost]]</f>
        <v>32000</v>
      </c>
      <c r="H3" s="5" t="s">
        <v>35</v>
      </c>
      <c r="I3" s="5" t="s">
        <v>35</v>
      </c>
      <c r="J3" s="5" t="s">
        <v>36</v>
      </c>
    </row>
    <row r="4" spans="1:10" x14ac:dyDescent="0.25">
      <c r="A4" s="7">
        <v>3</v>
      </c>
      <c r="B4" s="7" t="s">
        <v>31</v>
      </c>
      <c r="C4" s="7" t="s">
        <v>38</v>
      </c>
      <c r="D4" s="7" t="s">
        <v>26</v>
      </c>
      <c r="E4" s="7">
        <v>1</v>
      </c>
      <c r="F4" s="8">
        <v>75700</v>
      </c>
      <c r="G4" s="8">
        <f>Table1[[#This Row],[Quantity]]*Table1[[#This Row],[Unit Cost]]</f>
        <v>75700</v>
      </c>
      <c r="H4" s="7" t="s">
        <v>35</v>
      </c>
      <c r="I4" s="7" t="s">
        <v>35</v>
      </c>
      <c r="J4" s="7" t="s">
        <v>35</v>
      </c>
    </row>
    <row r="5" spans="1:10" x14ac:dyDescent="0.25">
      <c r="A5" s="7">
        <v>4</v>
      </c>
      <c r="B5" s="7" t="s">
        <v>31</v>
      </c>
      <c r="C5" s="7" t="s">
        <v>9</v>
      </c>
      <c r="D5" s="7" t="s">
        <v>26</v>
      </c>
      <c r="E5" s="7">
        <v>1</v>
      </c>
      <c r="F5" s="8">
        <v>10000</v>
      </c>
      <c r="G5" s="8">
        <f>Table1[[#This Row],[Quantity]]*Table1[[#This Row],[Unit Cost]]</f>
        <v>10000</v>
      </c>
      <c r="H5" s="7" t="s">
        <v>35</v>
      </c>
      <c r="I5" s="7" t="s">
        <v>35</v>
      </c>
      <c r="J5" s="7" t="s">
        <v>35</v>
      </c>
    </row>
    <row r="6" spans="1:10" x14ac:dyDescent="0.25">
      <c r="A6" s="7">
        <v>5</v>
      </c>
      <c r="B6" s="7" t="s">
        <v>31</v>
      </c>
      <c r="C6" s="7" t="s">
        <v>10</v>
      </c>
      <c r="D6" s="7" t="s">
        <v>26</v>
      </c>
      <c r="E6" s="7">
        <v>1</v>
      </c>
      <c r="F6" s="8">
        <v>15000</v>
      </c>
      <c r="G6" s="8">
        <f>Table1[[#This Row],[Quantity]]*Table1[[#This Row],[Unit Cost]]</f>
        <v>15000</v>
      </c>
      <c r="H6" s="7" t="s">
        <v>35</v>
      </c>
      <c r="I6" s="7" t="s">
        <v>36</v>
      </c>
      <c r="J6" s="7" t="s">
        <v>36</v>
      </c>
    </row>
    <row r="7" spans="1:10" x14ac:dyDescent="0.25">
      <c r="A7" s="7">
        <v>6</v>
      </c>
      <c r="B7" s="7" t="s">
        <v>31</v>
      </c>
      <c r="C7" s="7" t="s">
        <v>11</v>
      </c>
      <c r="D7" s="7" t="s">
        <v>26</v>
      </c>
      <c r="E7" s="7">
        <v>1</v>
      </c>
      <c r="F7" s="8">
        <v>5000</v>
      </c>
      <c r="G7" s="8">
        <f>Table1[[#This Row],[Quantity]]*Table1[[#This Row],[Unit Cost]]</f>
        <v>5000</v>
      </c>
      <c r="H7" s="7" t="s">
        <v>35</v>
      </c>
      <c r="I7" s="7" t="s">
        <v>35</v>
      </c>
      <c r="J7" s="7" t="s">
        <v>35</v>
      </c>
    </row>
    <row r="8" spans="1:10" x14ac:dyDescent="0.25">
      <c r="A8" s="7">
        <v>7</v>
      </c>
      <c r="B8" s="7" t="s">
        <v>31</v>
      </c>
      <c r="C8" s="7" t="s">
        <v>12</v>
      </c>
      <c r="D8" s="7" t="s">
        <v>26</v>
      </c>
      <c r="E8" s="7">
        <v>1</v>
      </c>
      <c r="F8" s="8">
        <v>1500</v>
      </c>
      <c r="G8" s="8">
        <f>Table1[[#This Row],[Quantity]]*Table1[[#This Row],[Unit Cost]]</f>
        <v>1500</v>
      </c>
      <c r="H8" s="7" t="s">
        <v>35</v>
      </c>
      <c r="I8" s="7" t="s">
        <v>35</v>
      </c>
      <c r="J8" s="7" t="s">
        <v>35</v>
      </c>
    </row>
    <row r="9" spans="1:10" x14ac:dyDescent="0.25">
      <c r="A9" s="7">
        <v>8</v>
      </c>
      <c r="B9" s="7" t="s">
        <v>31</v>
      </c>
      <c r="C9" s="7" t="s">
        <v>13</v>
      </c>
      <c r="D9" s="7" t="s">
        <v>26</v>
      </c>
      <c r="E9" s="7">
        <v>1</v>
      </c>
      <c r="F9" s="8">
        <v>7500</v>
      </c>
      <c r="G9" s="8">
        <f>Table1[[#This Row],[Quantity]]*Table1[[#This Row],[Unit Cost]]</f>
        <v>7500</v>
      </c>
      <c r="H9" s="7" t="s">
        <v>35</v>
      </c>
      <c r="I9" s="7" t="s">
        <v>35</v>
      </c>
      <c r="J9" s="7" t="s">
        <v>36</v>
      </c>
    </row>
    <row r="10" spans="1:10" x14ac:dyDescent="0.25">
      <c r="A10" s="7">
        <v>9</v>
      </c>
      <c r="B10" s="7" t="s">
        <v>31</v>
      </c>
      <c r="C10" s="7" t="s">
        <v>14</v>
      </c>
      <c r="D10" s="7" t="s">
        <v>26</v>
      </c>
      <c r="E10" s="7">
        <v>1</v>
      </c>
      <c r="F10" s="8">
        <v>5000</v>
      </c>
      <c r="G10" s="8">
        <f>Table1[[#This Row],[Quantity]]*Table1[[#This Row],[Unit Cost]]</f>
        <v>5000</v>
      </c>
      <c r="H10" s="7" t="s">
        <v>35</v>
      </c>
      <c r="I10" s="7" t="s">
        <v>35</v>
      </c>
      <c r="J10" s="7" t="s">
        <v>35</v>
      </c>
    </row>
    <row r="11" spans="1:10" x14ac:dyDescent="0.25">
      <c r="A11" s="7">
        <v>10</v>
      </c>
      <c r="B11" s="7" t="s">
        <v>31</v>
      </c>
      <c r="C11" s="7" t="s">
        <v>15</v>
      </c>
      <c r="D11" s="7" t="s">
        <v>26</v>
      </c>
      <c r="E11" s="7">
        <v>1</v>
      </c>
      <c r="F11" s="8">
        <v>5000</v>
      </c>
      <c r="G11" s="8">
        <f>Table1[[#This Row],[Quantity]]*Table1[[#This Row],[Unit Cost]]</f>
        <v>5000</v>
      </c>
      <c r="H11" s="7" t="s">
        <v>35</v>
      </c>
      <c r="I11" s="7" t="s">
        <v>36</v>
      </c>
      <c r="J11" s="7" t="s">
        <v>35</v>
      </c>
    </row>
    <row r="12" spans="1:10" x14ac:dyDescent="0.25">
      <c r="A12" s="7">
        <v>11</v>
      </c>
      <c r="B12" s="7" t="s">
        <v>31</v>
      </c>
      <c r="C12" s="7" t="s">
        <v>16</v>
      </c>
      <c r="D12" s="7" t="s">
        <v>27</v>
      </c>
      <c r="E12" s="7">
        <v>1</v>
      </c>
      <c r="F12" s="8">
        <v>1000</v>
      </c>
      <c r="G12" s="8">
        <f>Table1[[#This Row],[Quantity]]*Table1[[#This Row],[Unit Cost]]</f>
        <v>1000</v>
      </c>
      <c r="H12" s="7" t="s">
        <v>35</v>
      </c>
      <c r="I12" s="7" t="s">
        <v>35</v>
      </c>
      <c r="J12" s="7" t="s">
        <v>35</v>
      </c>
    </row>
    <row r="13" spans="1:10" x14ac:dyDescent="0.25">
      <c r="A13" s="7">
        <v>12</v>
      </c>
      <c r="B13" s="7" t="s">
        <v>31</v>
      </c>
      <c r="C13" s="7" t="s">
        <v>17</v>
      </c>
      <c r="D13" s="7" t="s">
        <v>27</v>
      </c>
      <c r="E13" s="7">
        <v>1.5</v>
      </c>
      <c r="F13" s="8">
        <v>5000</v>
      </c>
      <c r="G13" s="8">
        <f>Table1[[#This Row],[Quantity]]*Table1[[#This Row],[Unit Cost]]</f>
        <v>7500</v>
      </c>
      <c r="H13" s="7" t="s">
        <v>35</v>
      </c>
      <c r="I13" s="7" t="s">
        <v>35</v>
      </c>
      <c r="J13" s="7" t="s">
        <v>35</v>
      </c>
    </row>
    <row r="14" spans="1:10" x14ac:dyDescent="0.25">
      <c r="A14" s="7">
        <v>13</v>
      </c>
      <c r="B14" s="7" t="s">
        <v>31</v>
      </c>
      <c r="C14" s="7" t="s">
        <v>18</v>
      </c>
      <c r="D14" s="7" t="s">
        <v>26</v>
      </c>
      <c r="E14" s="7">
        <v>1</v>
      </c>
      <c r="F14" s="8">
        <v>6500</v>
      </c>
      <c r="G14" s="8">
        <f>Table1[[#This Row],[Quantity]]*Table1[[#This Row],[Unit Cost]]</f>
        <v>6500</v>
      </c>
      <c r="H14" s="7" t="s">
        <v>35</v>
      </c>
      <c r="I14" s="7" t="s">
        <v>35</v>
      </c>
      <c r="J14" s="7" t="s">
        <v>35</v>
      </c>
    </row>
    <row r="15" spans="1:10" x14ac:dyDescent="0.25">
      <c r="A15" s="7">
        <v>14</v>
      </c>
      <c r="B15" s="7" t="s">
        <v>31</v>
      </c>
      <c r="C15" s="7" t="s">
        <v>19</v>
      </c>
      <c r="D15" s="7" t="s">
        <v>26</v>
      </c>
      <c r="E15" s="7">
        <v>1</v>
      </c>
      <c r="F15" s="8">
        <v>4000</v>
      </c>
      <c r="G15" s="8">
        <f>Table1[[#This Row],[Quantity]]*Table1[[#This Row],[Unit Cost]]</f>
        <v>4000</v>
      </c>
      <c r="H15" s="7" t="s">
        <v>35</v>
      </c>
      <c r="I15" s="7" t="s">
        <v>35</v>
      </c>
      <c r="J15" s="7" t="s">
        <v>35</v>
      </c>
    </row>
    <row r="16" spans="1:10" x14ac:dyDescent="0.25">
      <c r="A16" s="7">
        <v>15</v>
      </c>
      <c r="B16" s="7" t="s">
        <v>31</v>
      </c>
      <c r="C16" s="7" t="s">
        <v>20</v>
      </c>
      <c r="D16" s="7" t="s">
        <v>28</v>
      </c>
      <c r="E16" s="7">
        <v>1</v>
      </c>
      <c r="F16" s="8">
        <v>3000</v>
      </c>
      <c r="G16" s="8">
        <f>Table1[[#This Row],[Quantity]]*Table1[[#This Row],[Unit Cost]]</f>
        <v>3000</v>
      </c>
      <c r="H16" s="7" t="s">
        <v>35</v>
      </c>
      <c r="I16" s="7" t="s">
        <v>35</v>
      </c>
      <c r="J16" s="7" t="s">
        <v>35</v>
      </c>
    </row>
    <row r="17" spans="1:10" x14ac:dyDescent="0.25">
      <c r="A17" s="7">
        <v>16</v>
      </c>
      <c r="B17" s="7" t="s">
        <v>31</v>
      </c>
      <c r="C17" s="7" t="s">
        <v>21</v>
      </c>
      <c r="D17" s="7" t="s">
        <v>29</v>
      </c>
      <c r="E17" s="7">
        <v>1</v>
      </c>
      <c r="F17" s="8">
        <v>3500</v>
      </c>
      <c r="G17" s="8">
        <f>Table1[[#This Row],[Quantity]]*Table1[[#This Row],[Unit Cost]]</f>
        <v>3500</v>
      </c>
      <c r="H17" s="7" t="s">
        <v>35</v>
      </c>
      <c r="I17" s="7" t="s">
        <v>35</v>
      </c>
      <c r="J17" s="7" t="s">
        <v>35</v>
      </c>
    </row>
    <row r="18" spans="1:10" x14ac:dyDescent="0.25">
      <c r="A18" s="9">
        <v>17</v>
      </c>
      <c r="B18" s="9" t="s">
        <v>32</v>
      </c>
      <c r="C18" s="9" t="s">
        <v>7</v>
      </c>
      <c r="D18" s="9" t="s">
        <v>26</v>
      </c>
      <c r="E18" s="9">
        <v>1</v>
      </c>
      <c r="F18" s="10">
        <v>23000</v>
      </c>
      <c r="G18" s="10">
        <f>Table1[[#This Row],[Quantity]]*Table1[[#This Row],[Unit Cost]]</f>
        <v>23000</v>
      </c>
      <c r="H18" s="9" t="s">
        <v>35</v>
      </c>
      <c r="I18" s="9" t="s">
        <v>36</v>
      </c>
      <c r="J18" s="9" t="s">
        <v>35</v>
      </c>
    </row>
    <row r="19" spans="1:10" x14ac:dyDescent="0.25">
      <c r="A19" s="9">
        <v>18</v>
      </c>
      <c r="B19" s="9" t="s">
        <v>32</v>
      </c>
      <c r="C19" s="9" t="s">
        <v>8</v>
      </c>
      <c r="D19" s="9" t="s">
        <v>26</v>
      </c>
      <c r="E19" s="9">
        <v>1</v>
      </c>
      <c r="F19" s="10">
        <v>251000</v>
      </c>
      <c r="G19" s="10">
        <f>Table1[[#This Row],[Quantity]]*Table1[[#This Row],[Unit Cost]]</f>
        <v>251000</v>
      </c>
      <c r="H19" s="9" t="s">
        <v>35</v>
      </c>
      <c r="I19" s="9" t="s">
        <v>36</v>
      </c>
      <c r="J19" s="9" t="s">
        <v>35</v>
      </c>
    </row>
    <row r="20" spans="1:10" x14ac:dyDescent="0.25">
      <c r="A20" s="9">
        <v>19</v>
      </c>
      <c r="B20" s="9" t="s">
        <v>32</v>
      </c>
      <c r="C20" s="9" t="s">
        <v>39</v>
      </c>
      <c r="D20" s="9" t="s">
        <v>26</v>
      </c>
      <c r="E20" s="9">
        <v>1</v>
      </c>
      <c r="F20" s="10">
        <v>45000</v>
      </c>
      <c r="G20" s="10">
        <f>Table1[[#This Row],[Quantity]]*Table1[[#This Row],[Unit Cost]]</f>
        <v>45000</v>
      </c>
      <c r="H20" s="9" t="s">
        <v>35</v>
      </c>
      <c r="I20" s="9" t="s">
        <v>36</v>
      </c>
      <c r="J20" s="9" t="s">
        <v>35</v>
      </c>
    </row>
    <row r="21" spans="1:10" x14ac:dyDescent="0.25">
      <c r="F21" s="4" t="s">
        <v>40</v>
      </c>
      <c r="G21" s="4">
        <f>SUBTOTAL(109,Table1[Total Cost])</f>
        <v>751200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24D4-A5E8-4144-A0A7-5C3A2E142338}">
  <dimension ref="A3:B7"/>
  <sheetViews>
    <sheetView zoomScale="145" zoomScaleNormal="145" workbookViewId="0">
      <selection activeCell="C16" sqref="C16"/>
    </sheetView>
  </sheetViews>
  <sheetFormatPr defaultRowHeight="15" x14ac:dyDescent="0.25"/>
  <cols>
    <col min="1" max="1" width="17.42578125" bestFit="1" customWidth="1"/>
    <col min="2" max="2" width="16.42578125" bestFit="1" customWidth="1"/>
  </cols>
  <sheetData>
    <row r="3" spans="1:2" x14ac:dyDescent="0.25">
      <c r="A3" s="1" t="s">
        <v>0</v>
      </c>
      <c r="B3" t="s">
        <v>22</v>
      </c>
    </row>
    <row r="4" spans="1:2" x14ac:dyDescent="0.25">
      <c r="A4" s="2" t="s">
        <v>30</v>
      </c>
      <c r="B4" s="11">
        <v>282000</v>
      </c>
    </row>
    <row r="5" spans="1:2" x14ac:dyDescent="0.25">
      <c r="A5" s="2" t="s">
        <v>31</v>
      </c>
      <c r="B5" s="11">
        <v>150200</v>
      </c>
    </row>
    <row r="6" spans="1:2" x14ac:dyDescent="0.25">
      <c r="A6" s="2" t="s">
        <v>32</v>
      </c>
      <c r="B6" s="11">
        <v>319000</v>
      </c>
    </row>
    <row r="7" spans="1:2" x14ac:dyDescent="0.25">
      <c r="A7" s="2" t="s">
        <v>37</v>
      </c>
      <c r="B7" s="3">
        <v>751200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Ne Lynn Aung</dc:creator>
  <cp:lastModifiedBy>Maung Ne Lynn Aung</cp:lastModifiedBy>
  <dcterms:created xsi:type="dcterms:W3CDTF">2022-11-29T08:48:39Z</dcterms:created>
  <dcterms:modified xsi:type="dcterms:W3CDTF">2022-11-29T11:07:19Z</dcterms:modified>
</cp:coreProperties>
</file>