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AE16" i="1" l="1"/>
  <c r="AD16" i="1"/>
  <c r="AG16" i="1" s="1"/>
  <c r="AA16" i="1"/>
  <c r="Z16" i="1"/>
  <c r="AC16" i="1" s="1"/>
  <c r="W16" i="1"/>
  <c r="V16" i="1"/>
  <c r="Y16" i="1" s="1"/>
  <c r="S16" i="1"/>
  <c r="R16" i="1"/>
  <c r="U16" i="1" s="1"/>
  <c r="O16" i="1"/>
  <c r="N16" i="1"/>
  <c r="Q16" i="1" s="1"/>
  <c r="K16" i="1"/>
  <c r="J16" i="1"/>
  <c r="M16" i="1" s="1"/>
  <c r="G16" i="1"/>
  <c r="F16" i="1"/>
  <c r="I16" i="1" s="1"/>
  <c r="C16" i="1"/>
  <c r="B16" i="1"/>
  <c r="E16" i="1" s="1"/>
  <c r="D16" i="1" l="1"/>
  <c r="H16" i="1"/>
  <c r="L16" i="1"/>
  <c r="P16" i="1"/>
  <c r="T16" i="1"/>
  <c r="X16" i="1"/>
  <c r="AB16" i="1"/>
  <c r="AF16" i="1"/>
</calcChain>
</file>

<file path=xl/sharedStrings.xml><?xml version="1.0" encoding="utf-8"?>
<sst xmlns="http://schemas.openxmlformats.org/spreadsheetml/2006/main" count="79" uniqueCount="63">
  <si>
    <t>ΑΣΤΥΝΟΜΙΚΕΣ  ΔΙΕΥΘΥΝΣΕΙΣ</t>
  </si>
  <si>
    <t>Θανατηφόρα 2010</t>
  </si>
  <si>
    <t>Θανατηφόρα 2009</t>
  </si>
  <si>
    <t>Διαφορά</t>
  </si>
  <si>
    <t>Ποσοστιαία διαφορά</t>
  </si>
  <si>
    <t>Σοβαρά 2010</t>
  </si>
  <si>
    <t>Σοβαρά 2009</t>
  </si>
  <si>
    <t>Ελαφρά 2010</t>
  </si>
  <si>
    <t>Ελαφρά 2009</t>
  </si>
  <si>
    <t>ΣΥΝΟΛΟ 2010</t>
  </si>
  <si>
    <t>ΣΥΝΟΛΟ 2009</t>
  </si>
  <si>
    <t>Νεκροί 2010</t>
  </si>
  <si>
    <t>Νεκροί 2009</t>
  </si>
  <si>
    <t>Βαρειά Τραυματίες 2010</t>
  </si>
  <si>
    <t>Βαρειά Τραυματίες 2009</t>
  </si>
  <si>
    <t>Ελαφρά Τραυματίες 2010</t>
  </si>
  <si>
    <t>Ελαφρά Τραυματίες 2009</t>
  </si>
  <si>
    <t>Γ.Α.Δ. 
ΑΤΤΙΚΗΣ</t>
  </si>
  <si>
    <t>Γ.Α.Δ.
ΘΕΣΣΑΛΟΝΙΚΗΣ</t>
  </si>
  <si>
    <t>Γ. Α. Δ. Π.  ΑΝΑΤΟΛΙΚΗΣ 
ΜΑΚΕΔΟΝΙΑΣ ΚΑΙ ΘΡΑΚΗΣ</t>
  </si>
  <si>
    <t xml:space="preserve">Γ.Α. Δ. Π. ΚΕΝΤΡΙΚΗΣ ΜΑΚΕΔΟΝΙΑΣ </t>
  </si>
  <si>
    <t xml:space="preserve">Γ.Α. Δ. Π. ΔΥΤΙΚΗΣ ΜΑΚΕΔΟΝΙΑΣ </t>
  </si>
  <si>
    <t>Γ. Α. Δ. Π. ΗΠΕΙΡΟΥ</t>
  </si>
  <si>
    <t>Γ. Α. Δ. Π. ΘΕΣΣΑΛΙΑΣ</t>
  </si>
  <si>
    <t>Γ.Α. Δ. Π.  ΙΟΝΙΩΝ ΝΗΣΩΝ</t>
  </si>
  <si>
    <t>Γ. Α. Δ. Π. ΔΥΤΙΚΗΣ ΕΛΛΑΔΑΣ</t>
  </si>
  <si>
    <t>Γ. Α. Δ. Π. ΣΤΕΡΕΑΣ ΕΛΛΑΔΑΣ</t>
  </si>
  <si>
    <t>Γ. Α. Δ. Π. ΠΕΛΟΠΟΝΝΗΣΟΥ</t>
  </si>
  <si>
    <t>Γ. Α.Δ. Π. ΒΟΡΕΙΟΥ ΑΙΓΑΙΟΥ</t>
  </si>
  <si>
    <t>Γ. Α. Δ. ΝΟΤΙΟΥ ΑΙΓΑΙΟΥ</t>
  </si>
  <si>
    <t>Γ. Α. Δ. Π. ΚΡΗΤΗΣ</t>
  </si>
  <si>
    <t>Σύνολο</t>
  </si>
  <si>
    <t>District</t>
  </si>
  <si>
    <t>Attica-Greece</t>
  </si>
  <si>
    <t>Thessaloniki-Greece</t>
  </si>
  <si>
    <t>Macedonia-Greece</t>
  </si>
  <si>
    <t>Central Macedonia-Greece</t>
  </si>
  <si>
    <t>Western Macedonia-Greece</t>
  </si>
  <si>
    <t>Heperus-Greece</t>
  </si>
  <si>
    <t>Thessaly-Greece</t>
  </si>
  <si>
    <t>Ionian Islands-Greece</t>
  </si>
  <si>
    <t>Western Greece</t>
  </si>
  <si>
    <t>Central Greece</t>
  </si>
  <si>
    <t>Peloponese-Greece</t>
  </si>
  <si>
    <t>North Aegean-Greece</t>
  </si>
  <si>
    <t>Southern Aegean-Greece</t>
  </si>
  <si>
    <t>Crete-Greece</t>
  </si>
  <si>
    <t>Lethal 2010</t>
  </si>
  <si>
    <t>Lethal 2009</t>
  </si>
  <si>
    <t>Serious 2010</t>
  </si>
  <si>
    <t>Serious 2009</t>
  </si>
  <si>
    <t>Light 2010</t>
  </si>
  <si>
    <t>Light 2009</t>
  </si>
  <si>
    <t>Deaths 2010</t>
  </si>
  <si>
    <t>Deaths 2009</t>
  </si>
  <si>
    <t>Hevily Injured 2010</t>
  </si>
  <si>
    <t>Heavily Injured 2009</t>
  </si>
  <si>
    <t>Light Injuries 2010</t>
  </si>
  <si>
    <t>Ligth Injuries 2009</t>
  </si>
  <si>
    <t>ALL Accidents 2010</t>
  </si>
  <si>
    <t>ALL accidents 2009</t>
  </si>
  <si>
    <t>ALL Individual 2010</t>
  </si>
  <si>
    <t>ALL Individual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</si>
</sst>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Greek"/>
      <charset val="161"/>
    </font>
    <font>
      <b/>
      <sz val="16"/>
      <name val="Arial Greek"/>
      <charset val="161"/>
    </font>
    <font>
      <b/>
      <sz val="22"/>
      <name val="Arial"/>
      <family val="2"/>
      <charset val="161"/>
    </font>
    <font>
      <b/>
      <i/>
      <sz val="22"/>
      <name val="Arial"/>
      <family val="2"/>
      <charset val="161"/>
    </font>
    <font>
      <b/>
      <sz val="22"/>
      <name val="Arial Greek"/>
      <charset val="161"/>
    </font>
    <font>
      <b/>
      <sz val="11"/>
      <name val="Arial Greek"/>
      <charset val="161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41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0" fontId="3" fillId="0" borderId="4" xfId="3" applyFont="1" applyFill="1" applyBorder="1" applyAlignment="1">
      <alignment horizontal="center" vertical="center" wrapText="1"/>
    </xf>
    <xf numFmtId="3" fontId="6" fillId="0" borderId="5" xfId="3" applyNumberFormat="1" applyFont="1" applyBorder="1" applyAlignment="1">
      <alignment horizontal="center" vertical="center"/>
    </xf>
    <xf numFmtId="164" fontId="6" fillId="0" borderId="5" xfId="3" applyNumberFormat="1" applyFont="1" applyBorder="1" applyAlignment="1">
      <alignment horizontal="center" vertical="center"/>
    </xf>
    <xf numFmtId="3" fontId="6" fillId="0" borderId="6" xfId="3" applyNumberFormat="1" applyFont="1" applyBorder="1" applyAlignment="1">
      <alignment horizontal="center" vertical="center"/>
    </xf>
    <xf numFmtId="164" fontId="6" fillId="0" borderId="7" xfId="3" applyNumberFormat="1" applyFont="1" applyBorder="1" applyAlignment="1">
      <alignment horizontal="center" vertical="center"/>
    </xf>
    <xf numFmtId="0" fontId="3" fillId="0" borderId="8" xfId="3" applyFont="1" applyFill="1" applyBorder="1" applyAlignment="1">
      <alignment horizontal="center" vertical="center" wrapText="1"/>
    </xf>
    <xf numFmtId="3" fontId="6" fillId="0" borderId="9" xfId="3" applyNumberFormat="1" applyFont="1" applyFill="1" applyBorder="1" applyAlignment="1">
      <alignment horizontal="center" vertical="center" wrapText="1"/>
    </xf>
    <xf numFmtId="164" fontId="6" fillId="0" borderId="9" xfId="3" applyNumberFormat="1" applyFont="1" applyBorder="1" applyAlignment="1">
      <alignment horizontal="center" vertical="center"/>
    </xf>
    <xf numFmtId="3" fontId="6" fillId="0" borderId="10" xfId="3" applyNumberFormat="1" applyFont="1" applyFill="1" applyBorder="1" applyAlignment="1">
      <alignment horizontal="center" vertical="center" wrapText="1"/>
    </xf>
    <xf numFmtId="164" fontId="6" fillId="0" borderId="11" xfId="3" applyNumberFormat="1" applyFont="1" applyBorder="1" applyAlignment="1">
      <alignment horizontal="center" vertical="center"/>
    </xf>
    <xf numFmtId="3" fontId="6" fillId="0" borderId="9" xfId="3" applyNumberFormat="1" applyFont="1" applyFill="1" applyBorder="1" applyAlignment="1">
      <alignment horizontal="center" vertical="center" wrapText="1" shrinkToFit="1"/>
    </xf>
    <xf numFmtId="3" fontId="6" fillId="0" borderId="10" xfId="3" applyNumberFormat="1" applyFont="1" applyFill="1" applyBorder="1" applyAlignment="1">
      <alignment horizontal="center" vertical="center" wrapText="1" shrinkToFit="1"/>
    </xf>
    <xf numFmtId="0" fontId="3" fillId="0" borderId="12" xfId="3" applyFont="1" applyFill="1" applyBorder="1" applyAlignment="1">
      <alignment horizontal="center" vertical="center" wrapText="1"/>
    </xf>
    <xf numFmtId="3" fontId="6" fillId="0" borderId="13" xfId="3" applyNumberFormat="1" applyFont="1" applyFill="1" applyBorder="1" applyAlignment="1">
      <alignment horizontal="center" vertical="center" wrapText="1" shrinkToFit="1"/>
    </xf>
    <xf numFmtId="164" fontId="6" fillId="0" borderId="13" xfId="3" applyNumberFormat="1" applyFont="1" applyBorder="1" applyAlignment="1">
      <alignment horizontal="center" vertical="center"/>
    </xf>
    <xf numFmtId="3" fontId="6" fillId="0" borderId="14" xfId="3" applyNumberFormat="1" applyFont="1" applyFill="1" applyBorder="1" applyAlignment="1">
      <alignment horizontal="center" vertical="center" wrapText="1" shrinkToFit="1"/>
    </xf>
    <xf numFmtId="164" fontId="6" fillId="0" borderId="15" xfId="3" applyNumberFormat="1" applyFont="1" applyBorder="1" applyAlignment="1">
      <alignment horizontal="center" vertical="center"/>
    </xf>
    <xf numFmtId="0" fontId="6" fillId="5" borderId="1" xfId="3" applyFont="1" applyFill="1" applyBorder="1" applyAlignment="1">
      <alignment horizontal="center" vertical="center"/>
    </xf>
    <xf numFmtId="3" fontId="6" fillId="5" borderId="2" xfId="3" applyNumberFormat="1" applyFont="1" applyFill="1" applyBorder="1" applyAlignment="1">
      <alignment horizontal="center" vertical="center"/>
    </xf>
    <xf numFmtId="164" fontId="6" fillId="5" borderId="2" xfId="3" applyNumberFormat="1" applyFont="1" applyFill="1" applyBorder="1" applyAlignment="1">
      <alignment horizontal="center" vertical="center"/>
    </xf>
    <xf numFmtId="3" fontId="6" fillId="5" borderId="16" xfId="3" applyNumberFormat="1" applyFont="1" applyFill="1" applyBorder="1" applyAlignment="1">
      <alignment horizontal="center" vertical="center"/>
    </xf>
    <xf numFmtId="164" fontId="6" fillId="5" borderId="3" xfId="3" applyNumberFormat="1" applyFont="1" applyFill="1" applyBorder="1" applyAlignment="1">
      <alignment horizontal="center" vertical="center"/>
    </xf>
    <xf numFmtId="12" fontId="5" fillId="3" borderId="2" xfId="2" applyNumberFormat="1" applyFont="1" applyFill="1" applyBorder="1" applyAlignment="1">
      <alignment horizontal="center" wrapText="1"/>
    </xf>
    <xf numFmtId="12" fontId="4" fillId="3" borderId="2" xfId="1" applyNumberFormat="1" applyFont="1" applyFill="1" applyBorder="1" applyAlignment="1">
      <alignment horizontal="center" wrapText="1"/>
    </xf>
    <xf numFmtId="12" fontId="4" fillId="3" borderId="2" xfId="2" applyNumberFormat="1" applyFont="1" applyFill="1" applyBorder="1" applyAlignment="1">
      <alignment horizontal="center" wrapText="1"/>
    </xf>
    <xf numFmtId="12" fontId="5" fillId="4" borderId="2" xfId="2" applyNumberFormat="1" applyFont="1" applyFill="1" applyBorder="1" applyAlignment="1">
      <alignment horizontal="center" wrapText="1"/>
    </xf>
    <xf numFmtId="12" fontId="4" fillId="4" borderId="2" xfId="1" applyNumberFormat="1" applyFont="1" applyFill="1" applyBorder="1" applyAlignment="1">
      <alignment horizontal="center" wrapText="1"/>
    </xf>
    <xf numFmtId="12" fontId="4" fillId="4" borderId="3" xfId="1" applyNumberFormat="1" applyFont="1" applyFill="1" applyBorder="1" applyAlignment="1">
      <alignment horizontal="center" wrapText="1"/>
    </xf>
    <xf numFmtId="12" fontId="4" fillId="4" borderId="2" xfId="2" applyNumberFormat="1" applyFont="1" applyFill="1" applyBorder="1" applyAlignment="1">
      <alignment horizontal="center" wrapText="1" shrinkToFit="1"/>
    </xf>
    <xf numFmtId="12" fontId="5" fillId="4" borderId="2" xfId="2" applyNumberFormat="1" applyFont="1" applyFill="1" applyBorder="1" applyAlignment="1">
      <alignment horizontal="center" wrapText="1" shrinkToFit="1"/>
    </xf>
    <xf numFmtId="0" fontId="7" fillId="2" borderId="1" xfId="2" applyFont="1" applyFill="1" applyBorder="1" applyAlignment="1">
      <alignment horizontal="center" vertical="center" wrapText="1"/>
    </xf>
    <xf numFmtId="0" fontId="7" fillId="0" borderId="4" xfId="3" applyFont="1" applyFill="1" applyBorder="1" applyAlignment="1">
      <alignment horizontal="center" vertical="center" wrapText="1"/>
    </xf>
    <xf numFmtId="0" fontId="7" fillId="0" borderId="8" xfId="3" applyFont="1" applyFill="1" applyBorder="1" applyAlignment="1">
      <alignment horizontal="center" vertical="center" wrapText="1"/>
    </xf>
    <xf numFmtId="0" fontId="7" fillId="0" borderId="12" xfId="3" applyFont="1" applyFill="1" applyBorder="1" applyAlignment="1">
      <alignment horizontal="center" vertical="center" wrapText="1"/>
    </xf>
    <xf numFmtId="0" fontId="1" fillId="0" borderId="0" xfId="0" applyFont="1"/>
    <xf numFmtId="3" fontId="7" fillId="0" borderId="5" xfId="3" applyNumberFormat="1" applyFont="1" applyBorder="1" applyAlignment="1">
      <alignment horizontal="center" vertical="center"/>
    </xf>
    <xf numFmtId="3" fontId="7" fillId="0" borderId="9" xfId="3" applyNumberFormat="1" applyFont="1" applyFill="1" applyBorder="1" applyAlignment="1">
      <alignment horizontal="center" vertical="center" wrapText="1"/>
    </xf>
    <xf numFmtId="3" fontId="7" fillId="0" borderId="9" xfId="3" applyNumberFormat="1" applyFont="1" applyFill="1" applyBorder="1" applyAlignment="1">
      <alignment horizontal="center" vertical="center" wrapText="1" shrinkToFit="1"/>
    </xf>
    <xf numFmtId="3" fontId="7" fillId="0" borderId="13" xfId="3" applyNumberFormat="1" applyFont="1" applyFill="1" applyBorder="1" applyAlignment="1">
      <alignment horizontal="center" vertical="center" wrapText="1" shrinkToFit="1"/>
    </xf>
  </cellXfs>
  <cellStyles count="4">
    <cellStyle name="Normal" xfId="0" builtinId="0"/>
    <cellStyle name="Percent" xfId="1" builtinId="5"/>
    <cellStyle name="Βασικό_ΣΥΝ. ΑΤΥΧ.2010-2009" xfId="2"/>
    <cellStyle name="Βασικό_ΤΑΞΙΝΟΜΗΣΗ 2006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topLeftCell="A7" zoomScale="55" zoomScaleNormal="55" workbookViewId="0">
      <selection activeCell="B1" sqref="B1:AG15"/>
    </sheetView>
  </sheetViews>
  <sheetFormatPr defaultRowHeight="15" x14ac:dyDescent="0.25"/>
  <cols>
    <col min="1" max="1" width="55.7109375" bestFit="1" customWidth="1"/>
    <col min="2" max="2" width="11.5703125" bestFit="1" customWidth="1"/>
    <col min="3" max="3" width="9.28515625" bestFit="1" customWidth="1"/>
    <col min="4" max="4" width="10.5703125" bestFit="1" customWidth="1"/>
    <col min="5" max="5" width="16" bestFit="1" customWidth="1"/>
    <col min="6" max="6" width="11.5703125" bestFit="1" customWidth="1"/>
    <col min="7" max="7" width="12.28515625" bestFit="1" customWidth="1"/>
    <col min="8" max="8" width="8.140625" bestFit="1" customWidth="1"/>
    <col min="9" max="9" width="16" bestFit="1" customWidth="1"/>
    <col min="10" max="11" width="12.5703125" bestFit="1" customWidth="1"/>
    <col min="12" max="12" width="9.28515625" bestFit="1" customWidth="1"/>
    <col min="13" max="13" width="17" bestFit="1" customWidth="1"/>
    <col min="14" max="15" width="12.5703125" bestFit="1" customWidth="1"/>
    <col min="16" max="16" width="10.5703125" bestFit="1" customWidth="1"/>
    <col min="17" max="17" width="17" bestFit="1" customWidth="1"/>
    <col min="18" max="18" width="11.5703125" bestFit="1" customWidth="1"/>
    <col min="19" max="19" width="12.28515625" bestFit="1" customWidth="1"/>
    <col min="20" max="20" width="10.5703125" bestFit="1" customWidth="1"/>
    <col min="21" max="21" width="16" bestFit="1" customWidth="1"/>
    <col min="22" max="22" width="11.5703125" bestFit="1" customWidth="1"/>
    <col min="23" max="23" width="12.28515625" bestFit="1" customWidth="1"/>
    <col min="24" max="24" width="8.140625" bestFit="1" customWidth="1"/>
    <col min="25" max="25" width="16" bestFit="1" customWidth="1"/>
    <col min="26" max="27" width="12.5703125" bestFit="1" customWidth="1"/>
    <col min="28" max="28" width="10.5703125" bestFit="1" customWidth="1"/>
    <col min="29" max="29" width="17" bestFit="1" customWidth="1"/>
    <col min="30" max="30" width="15.140625" bestFit="1" customWidth="1"/>
    <col min="31" max="31" width="12.5703125" bestFit="1" customWidth="1"/>
    <col min="32" max="32" width="10.5703125" bestFit="1" customWidth="1"/>
    <col min="33" max="33" width="16" bestFit="1" customWidth="1"/>
  </cols>
  <sheetData>
    <row r="1" spans="1:33" ht="195" thickBot="1" x14ac:dyDescent="0.45">
      <c r="A1" s="1" t="s">
        <v>0</v>
      </c>
      <c r="B1" s="26" t="s">
        <v>1</v>
      </c>
      <c r="C1" s="24" t="s">
        <v>2</v>
      </c>
      <c r="D1" s="24" t="s">
        <v>3</v>
      </c>
      <c r="E1" s="25" t="s">
        <v>4</v>
      </c>
      <c r="F1" s="26" t="s">
        <v>5</v>
      </c>
      <c r="G1" s="24" t="s">
        <v>6</v>
      </c>
      <c r="H1" s="24" t="s">
        <v>3</v>
      </c>
      <c r="I1" s="25" t="s">
        <v>4</v>
      </c>
      <c r="J1" s="26" t="s">
        <v>7</v>
      </c>
      <c r="K1" s="24" t="s">
        <v>8</v>
      </c>
      <c r="L1" s="24" t="s">
        <v>3</v>
      </c>
      <c r="M1" s="25" t="s">
        <v>4</v>
      </c>
      <c r="N1" s="26" t="s">
        <v>9</v>
      </c>
      <c r="O1" s="24" t="s">
        <v>10</v>
      </c>
      <c r="P1" s="24" t="s">
        <v>3</v>
      </c>
      <c r="Q1" s="25" t="s">
        <v>4</v>
      </c>
      <c r="R1" s="30" t="s">
        <v>11</v>
      </c>
      <c r="S1" s="31" t="s">
        <v>12</v>
      </c>
      <c r="T1" s="27" t="s">
        <v>3</v>
      </c>
      <c r="U1" s="28" t="s">
        <v>4</v>
      </c>
      <c r="V1" s="30" t="s">
        <v>13</v>
      </c>
      <c r="W1" s="31" t="s">
        <v>14</v>
      </c>
      <c r="X1" s="27" t="s">
        <v>3</v>
      </c>
      <c r="Y1" s="28" t="s">
        <v>4</v>
      </c>
      <c r="Z1" s="30" t="s">
        <v>15</v>
      </c>
      <c r="AA1" s="30" t="s">
        <v>16</v>
      </c>
      <c r="AB1" s="27" t="s">
        <v>3</v>
      </c>
      <c r="AC1" s="28" t="s">
        <v>4</v>
      </c>
      <c r="AD1" s="30" t="s">
        <v>9</v>
      </c>
      <c r="AE1" s="27" t="s">
        <v>10</v>
      </c>
      <c r="AF1" s="27" t="s">
        <v>3</v>
      </c>
      <c r="AG1" s="29" t="s">
        <v>4</v>
      </c>
    </row>
    <row r="2" spans="1:33" ht="40.5" x14ac:dyDescent="0.25">
      <c r="A2" s="2" t="s">
        <v>17</v>
      </c>
      <c r="B2" s="3">
        <v>157</v>
      </c>
      <c r="C2" s="3">
        <v>176</v>
      </c>
      <c r="D2" s="3">
        <v>-19</v>
      </c>
      <c r="E2" s="4">
        <v>-0.10795454545454546</v>
      </c>
      <c r="F2" s="3">
        <v>178</v>
      </c>
      <c r="G2" s="3">
        <v>224</v>
      </c>
      <c r="H2" s="3">
        <v>-46</v>
      </c>
      <c r="I2" s="4">
        <v>-0.20535714285714285</v>
      </c>
      <c r="J2" s="3">
        <v>3725</v>
      </c>
      <c r="K2" s="3">
        <v>3637</v>
      </c>
      <c r="L2" s="3">
        <v>88</v>
      </c>
      <c r="M2" s="4">
        <v>2.4195765740995325E-2</v>
      </c>
      <c r="N2" s="3">
        <v>4060</v>
      </c>
      <c r="O2" s="3">
        <v>4037</v>
      </c>
      <c r="P2" s="3">
        <v>23</v>
      </c>
      <c r="Q2" s="4">
        <v>5.6972999752291304E-3</v>
      </c>
      <c r="R2" s="3">
        <v>160</v>
      </c>
      <c r="S2" s="3">
        <v>185</v>
      </c>
      <c r="T2" s="3">
        <v>-25</v>
      </c>
      <c r="U2" s="4">
        <v>-0.13513513513513514</v>
      </c>
      <c r="V2" s="3">
        <v>203</v>
      </c>
      <c r="W2" s="3">
        <v>246</v>
      </c>
      <c r="X2" s="3">
        <v>-43</v>
      </c>
      <c r="Y2" s="4">
        <v>-0.17479674796747968</v>
      </c>
      <c r="Z2" s="3">
        <v>4712</v>
      </c>
      <c r="AA2" s="3">
        <v>4593</v>
      </c>
      <c r="AB2" s="3">
        <v>119</v>
      </c>
      <c r="AC2" s="4">
        <v>2.5908991944263007E-2</v>
      </c>
      <c r="AD2" s="3">
        <v>5075</v>
      </c>
      <c r="AE2" s="3">
        <v>5024</v>
      </c>
      <c r="AF2" s="5">
        <v>51</v>
      </c>
      <c r="AG2" s="6">
        <v>1.0151273885350318E-2</v>
      </c>
    </row>
    <row r="3" spans="1:33" ht="40.5" x14ac:dyDescent="0.25">
      <c r="A3" s="7" t="s">
        <v>18</v>
      </c>
      <c r="B3" s="8">
        <v>37</v>
      </c>
      <c r="C3" s="8">
        <v>38</v>
      </c>
      <c r="D3" s="3">
        <v>-1</v>
      </c>
      <c r="E3" s="9">
        <v>-2.6315789473684209E-2</v>
      </c>
      <c r="F3" s="8">
        <v>70</v>
      </c>
      <c r="G3" s="8">
        <v>59</v>
      </c>
      <c r="H3" s="8">
        <v>11</v>
      </c>
      <c r="I3" s="9">
        <v>0.1864406779661017</v>
      </c>
      <c r="J3" s="8">
        <v>920</v>
      </c>
      <c r="K3" s="8">
        <v>683</v>
      </c>
      <c r="L3" s="8">
        <v>237</v>
      </c>
      <c r="M3" s="9">
        <v>0.34699853587115664</v>
      </c>
      <c r="N3" s="8">
        <v>1027</v>
      </c>
      <c r="O3" s="8">
        <v>780</v>
      </c>
      <c r="P3" s="8">
        <v>247</v>
      </c>
      <c r="Q3" s="9">
        <v>0.31666666666666665</v>
      </c>
      <c r="R3" s="8">
        <v>40</v>
      </c>
      <c r="S3" s="8">
        <v>43</v>
      </c>
      <c r="T3" s="8">
        <v>-3</v>
      </c>
      <c r="U3" s="9">
        <v>-6.9767441860465115E-2</v>
      </c>
      <c r="V3" s="8">
        <v>79</v>
      </c>
      <c r="W3" s="8">
        <v>66</v>
      </c>
      <c r="X3" s="8">
        <v>13</v>
      </c>
      <c r="Y3" s="9">
        <v>0.19696969696969696</v>
      </c>
      <c r="Z3" s="8">
        <v>1188</v>
      </c>
      <c r="AA3" s="8">
        <v>908</v>
      </c>
      <c r="AB3" s="8">
        <v>280</v>
      </c>
      <c r="AC3" s="9">
        <v>0.30837004405286345</v>
      </c>
      <c r="AD3" s="8">
        <v>1307</v>
      </c>
      <c r="AE3" s="8">
        <v>1017</v>
      </c>
      <c r="AF3" s="10">
        <v>290</v>
      </c>
      <c r="AG3" s="11">
        <v>0.28515240904621436</v>
      </c>
    </row>
    <row r="4" spans="1:33" ht="40.5" x14ac:dyDescent="0.25">
      <c r="A4" s="7" t="s">
        <v>19</v>
      </c>
      <c r="B4" s="8">
        <v>26</v>
      </c>
      <c r="C4" s="8">
        <v>41</v>
      </c>
      <c r="D4" s="3">
        <v>-15</v>
      </c>
      <c r="E4" s="9">
        <v>-0.36585365853658536</v>
      </c>
      <c r="F4" s="8">
        <v>47</v>
      </c>
      <c r="G4" s="8">
        <v>40</v>
      </c>
      <c r="H4" s="8">
        <v>7</v>
      </c>
      <c r="I4" s="9">
        <v>0.17499999999999999</v>
      </c>
      <c r="J4" s="8">
        <v>193</v>
      </c>
      <c r="K4" s="8">
        <v>227</v>
      </c>
      <c r="L4" s="8">
        <v>-34</v>
      </c>
      <c r="M4" s="9">
        <v>-0.14977973568281938</v>
      </c>
      <c r="N4" s="8">
        <v>266</v>
      </c>
      <c r="O4" s="8">
        <v>308</v>
      </c>
      <c r="P4" s="8">
        <v>-42</v>
      </c>
      <c r="Q4" s="9">
        <v>-0.13636363636363635</v>
      </c>
      <c r="R4" s="8">
        <v>28</v>
      </c>
      <c r="S4" s="8">
        <v>45</v>
      </c>
      <c r="T4" s="8">
        <v>-17</v>
      </c>
      <c r="U4" s="9">
        <v>-0.37777777777777777</v>
      </c>
      <c r="V4" s="8">
        <v>56</v>
      </c>
      <c r="W4" s="8">
        <v>44</v>
      </c>
      <c r="X4" s="8">
        <v>12</v>
      </c>
      <c r="Y4" s="9">
        <v>0.27272727272727271</v>
      </c>
      <c r="Z4" s="8">
        <v>298</v>
      </c>
      <c r="AA4" s="8">
        <v>345</v>
      </c>
      <c r="AB4" s="8">
        <v>-47</v>
      </c>
      <c r="AC4" s="9">
        <v>-0.13623188405797101</v>
      </c>
      <c r="AD4" s="8">
        <v>382</v>
      </c>
      <c r="AE4" s="8">
        <v>434</v>
      </c>
      <c r="AF4" s="10">
        <v>-52</v>
      </c>
      <c r="AG4" s="11">
        <v>-0.11981566820276497</v>
      </c>
    </row>
    <row r="5" spans="1:33" ht="27.75" x14ac:dyDescent="0.25">
      <c r="A5" s="7" t="s">
        <v>20</v>
      </c>
      <c r="B5" s="8">
        <v>42</v>
      </c>
      <c r="C5" s="8">
        <v>55</v>
      </c>
      <c r="D5" s="3">
        <v>-13</v>
      </c>
      <c r="E5" s="9">
        <v>-0.23636363636363636</v>
      </c>
      <c r="F5" s="8">
        <v>44</v>
      </c>
      <c r="G5" s="8">
        <v>41</v>
      </c>
      <c r="H5" s="8">
        <v>3</v>
      </c>
      <c r="I5" s="9">
        <v>7.3170731707317069E-2</v>
      </c>
      <c r="J5" s="8">
        <v>178</v>
      </c>
      <c r="K5" s="8">
        <v>137</v>
      </c>
      <c r="L5" s="8">
        <v>41</v>
      </c>
      <c r="M5" s="9">
        <v>0.29927007299270075</v>
      </c>
      <c r="N5" s="8">
        <v>264</v>
      </c>
      <c r="O5" s="8">
        <v>233</v>
      </c>
      <c r="P5" s="8">
        <v>31</v>
      </c>
      <c r="Q5" s="9">
        <v>0.13304721030042918</v>
      </c>
      <c r="R5" s="8">
        <v>49</v>
      </c>
      <c r="S5" s="8">
        <v>65</v>
      </c>
      <c r="T5" s="8">
        <v>-16</v>
      </c>
      <c r="U5" s="9">
        <v>-0.24615384615384617</v>
      </c>
      <c r="V5" s="8">
        <v>58</v>
      </c>
      <c r="W5" s="8">
        <v>50</v>
      </c>
      <c r="X5" s="8">
        <v>8</v>
      </c>
      <c r="Y5" s="9">
        <v>0.16</v>
      </c>
      <c r="Z5" s="8">
        <v>281</v>
      </c>
      <c r="AA5" s="8">
        <v>269</v>
      </c>
      <c r="AB5" s="8">
        <v>12</v>
      </c>
      <c r="AC5" s="9">
        <v>4.4609665427509292E-2</v>
      </c>
      <c r="AD5" s="8">
        <v>388</v>
      </c>
      <c r="AE5" s="8">
        <v>384</v>
      </c>
      <c r="AF5" s="10">
        <v>4</v>
      </c>
      <c r="AG5" s="11">
        <v>1.0416666666666666E-2</v>
      </c>
    </row>
    <row r="6" spans="1:33" ht="27.75" x14ac:dyDescent="0.25">
      <c r="A6" s="7" t="s">
        <v>21</v>
      </c>
      <c r="B6" s="8">
        <v>12</v>
      </c>
      <c r="C6" s="8">
        <v>10</v>
      </c>
      <c r="D6" s="3">
        <v>2</v>
      </c>
      <c r="E6" s="9">
        <v>0.2</v>
      </c>
      <c r="F6" s="8">
        <v>13</v>
      </c>
      <c r="G6" s="8">
        <v>14</v>
      </c>
      <c r="H6" s="8">
        <v>-1</v>
      </c>
      <c r="I6" s="9">
        <v>-7.1428571428571425E-2</v>
      </c>
      <c r="J6" s="8">
        <v>72</v>
      </c>
      <c r="K6" s="8">
        <v>22</v>
      </c>
      <c r="L6" s="8">
        <v>50</v>
      </c>
      <c r="M6" s="9">
        <v>2.2727272727272729</v>
      </c>
      <c r="N6" s="8">
        <v>97</v>
      </c>
      <c r="O6" s="8">
        <v>46</v>
      </c>
      <c r="P6" s="8">
        <v>51</v>
      </c>
      <c r="Q6" s="9">
        <v>1.1086956521739131</v>
      </c>
      <c r="R6" s="8">
        <v>17</v>
      </c>
      <c r="S6" s="8">
        <v>15</v>
      </c>
      <c r="T6" s="8">
        <v>2</v>
      </c>
      <c r="U6" s="9">
        <v>0.13333333333333333</v>
      </c>
      <c r="V6" s="8">
        <v>17</v>
      </c>
      <c r="W6" s="8">
        <v>18</v>
      </c>
      <c r="X6" s="8">
        <v>-1</v>
      </c>
      <c r="Y6" s="9">
        <v>-5.5555555555555552E-2</v>
      </c>
      <c r="Z6" s="8">
        <v>121</v>
      </c>
      <c r="AA6" s="8">
        <v>50</v>
      </c>
      <c r="AB6" s="8">
        <v>71</v>
      </c>
      <c r="AC6" s="9">
        <v>1.42</v>
      </c>
      <c r="AD6" s="8">
        <v>155</v>
      </c>
      <c r="AE6" s="8">
        <v>83</v>
      </c>
      <c r="AF6" s="10">
        <v>72</v>
      </c>
      <c r="AG6" s="11">
        <v>0.86746987951807231</v>
      </c>
    </row>
    <row r="7" spans="1:33" ht="27.75" x14ac:dyDescent="0.25">
      <c r="A7" s="7" t="s">
        <v>22</v>
      </c>
      <c r="B7" s="8">
        <v>12</v>
      </c>
      <c r="C7" s="8">
        <v>19</v>
      </c>
      <c r="D7" s="3">
        <v>-7</v>
      </c>
      <c r="E7" s="9">
        <v>-0.36842105263157893</v>
      </c>
      <c r="F7" s="8">
        <v>17</v>
      </c>
      <c r="G7" s="8">
        <v>18</v>
      </c>
      <c r="H7" s="8">
        <v>-1</v>
      </c>
      <c r="I7" s="9">
        <v>-5.5555555555555552E-2</v>
      </c>
      <c r="J7" s="8">
        <v>51</v>
      </c>
      <c r="K7" s="8">
        <v>22</v>
      </c>
      <c r="L7" s="8">
        <v>29</v>
      </c>
      <c r="M7" s="9">
        <v>1.3181818181818181</v>
      </c>
      <c r="N7" s="8">
        <v>80</v>
      </c>
      <c r="O7" s="8">
        <v>59</v>
      </c>
      <c r="P7" s="8">
        <v>21</v>
      </c>
      <c r="Q7" s="9">
        <v>0.3559322033898305</v>
      </c>
      <c r="R7" s="8">
        <v>14</v>
      </c>
      <c r="S7" s="8">
        <v>21</v>
      </c>
      <c r="T7" s="8">
        <v>-7</v>
      </c>
      <c r="U7" s="9">
        <v>-0.33333333333333331</v>
      </c>
      <c r="V7" s="8">
        <v>19</v>
      </c>
      <c r="W7" s="8">
        <v>23</v>
      </c>
      <c r="X7" s="8">
        <v>-4</v>
      </c>
      <c r="Y7" s="9">
        <v>-0.17391304347826086</v>
      </c>
      <c r="Z7" s="8">
        <v>84</v>
      </c>
      <c r="AA7" s="8">
        <v>47</v>
      </c>
      <c r="AB7" s="8">
        <v>37</v>
      </c>
      <c r="AC7" s="9">
        <v>0.78723404255319152</v>
      </c>
      <c r="AD7" s="8">
        <v>117</v>
      </c>
      <c r="AE7" s="8">
        <v>91</v>
      </c>
      <c r="AF7" s="10">
        <v>26</v>
      </c>
      <c r="AG7" s="11">
        <v>0.2857142857142857</v>
      </c>
    </row>
    <row r="8" spans="1:33" ht="27.75" x14ac:dyDescent="0.25">
      <c r="A8" s="7" t="s">
        <v>23</v>
      </c>
      <c r="B8" s="8">
        <v>34</v>
      </c>
      <c r="C8" s="8">
        <v>35</v>
      </c>
      <c r="D8" s="3">
        <v>-1</v>
      </c>
      <c r="E8" s="9">
        <v>-2.8571428571428571E-2</v>
      </c>
      <c r="F8" s="8">
        <v>38</v>
      </c>
      <c r="G8" s="8">
        <v>35</v>
      </c>
      <c r="H8" s="8">
        <v>3</v>
      </c>
      <c r="I8" s="9">
        <v>8.5714285714285715E-2</v>
      </c>
      <c r="J8" s="8">
        <v>139</v>
      </c>
      <c r="K8" s="8">
        <v>116</v>
      </c>
      <c r="L8" s="8">
        <v>23</v>
      </c>
      <c r="M8" s="9">
        <v>0.19827586206896552</v>
      </c>
      <c r="N8" s="8">
        <v>211</v>
      </c>
      <c r="O8" s="8">
        <v>186</v>
      </c>
      <c r="P8" s="8">
        <v>25</v>
      </c>
      <c r="Q8" s="9">
        <v>0.13440860215053763</v>
      </c>
      <c r="R8" s="8">
        <v>38</v>
      </c>
      <c r="S8" s="8">
        <v>38</v>
      </c>
      <c r="T8" s="8">
        <v>0</v>
      </c>
      <c r="U8" s="9">
        <v>0</v>
      </c>
      <c r="V8" s="8">
        <v>48</v>
      </c>
      <c r="W8" s="8">
        <v>47</v>
      </c>
      <c r="X8" s="8">
        <v>1</v>
      </c>
      <c r="Y8" s="9">
        <v>2.1276595744680851E-2</v>
      </c>
      <c r="Z8" s="8">
        <v>220</v>
      </c>
      <c r="AA8" s="8">
        <v>182</v>
      </c>
      <c r="AB8" s="8">
        <v>38</v>
      </c>
      <c r="AC8" s="9">
        <v>0.2087912087912088</v>
      </c>
      <c r="AD8" s="8">
        <v>306</v>
      </c>
      <c r="AE8" s="8">
        <v>267</v>
      </c>
      <c r="AF8" s="10">
        <v>39</v>
      </c>
      <c r="AG8" s="11">
        <v>0.14606741573033707</v>
      </c>
    </row>
    <row r="9" spans="1:33" ht="27.75" x14ac:dyDescent="0.25">
      <c r="A9" s="7" t="s">
        <v>24</v>
      </c>
      <c r="B9" s="8">
        <v>10</v>
      </c>
      <c r="C9" s="8">
        <v>14</v>
      </c>
      <c r="D9" s="3">
        <v>-4</v>
      </c>
      <c r="E9" s="9">
        <v>-0.2857142857142857</v>
      </c>
      <c r="F9" s="8">
        <v>16</v>
      </c>
      <c r="G9" s="8">
        <v>15</v>
      </c>
      <c r="H9" s="8">
        <v>1</v>
      </c>
      <c r="I9" s="9">
        <v>6.6666666666666666E-2</v>
      </c>
      <c r="J9" s="8">
        <v>121</v>
      </c>
      <c r="K9" s="8">
        <v>79</v>
      </c>
      <c r="L9" s="8">
        <v>42</v>
      </c>
      <c r="M9" s="9">
        <v>0.53164556962025311</v>
      </c>
      <c r="N9" s="8">
        <v>147</v>
      </c>
      <c r="O9" s="8">
        <v>108</v>
      </c>
      <c r="P9" s="8">
        <v>39</v>
      </c>
      <c r="Q9" s="9">
        <v>0.3611111111111111</v>
      </c>
      <c r="R9" s="8">
        <v>11</v>
      </c>
      <c r="S9" s="8">
        <v>15</v>
      </c>
      <c r="T9" s="8">
        <v>-4</v>
      </c>
      <c r="U9" s="9">
        <v>-0.26666666666666666</v>
      </c>
      <c r="V9" s="8">
        <v>18</v>
      </c>
      <c r="W9" s="8">
        <v>18</v>
      </c>
      <c r="X9" s="8">
        <v>0</v>
      </c>
      <c r="Y9" s="9">
        <v>0</v>
      </c>
      <c r="Z9" s="8">
        <v>165</v>
      </c>
      <c r="AA9" s="8">
        <v>102</v>
      </c>
      <c r="AB9" s="8">
        <v>63</v>
      </c>
      <c r="AC9" s="9">
        <v>0.61764705882352944</v>
      </c>
      <c r="AD9" s="8">
        <v>194</v>
      </c>
      <c r="AE9" s="8">
        <v>135</v>
      </c>
      <c r="AF9" s="10">
        <v>59</v>
      </c>
      <c r="AG9" s="11">
        <v>0.43703703703703706</v>
      </c>
    </row>
    <row r="10" spans="1:33" ht="27.75" x14ac:dyDescent="0.25">
      <c r="A10" s="7" t="s">
        <v>25</v>
      </c>
      <c r="B10" s="8">
        <v>37</v>
      </c>
      <c r="C10" s="8">
        <v>60</v>
      </c>
      <c r="D10" s="3">
        <v>-23</v>
      </c>
      <c r="E10" s="9">
        <v>-0.38333333333333336</v>
      </c>
      <c r="F10" s="8">
        <v>48</v>
      </c>
      <c r="G10" s="8">
        <v>37</v>
      </c>
      <c r="H10" s="8">
        <v>11</v>
      </c>
      <c r="I10" s="9">
        <v>0.29729729729729731</v>
      </c>
      <c r="J10" s="8">
        <v>244</v>
      </c>
      <c r="K10" s="8">
        <v>207</v>
      </c>
      <c r="L10" s="8">
        <v>37</v>
      </c>
      <c r="M10" s="9">
        <v>0.17874396135265699</v>
      </c>
      <c r="N10" s="8">
        <v>329</v>
      </c>
      <c r="O10" s="8">
        <v>304</v>
      </c>
      <c r="P10" s="8">
        <v>25</v>
      </c>
      <c r="Q10" s="9">
        <v>8.2236842105263164E-2</v>
      </c>
      <c r="R10" s="8">
        <v>41</v>
      </c>
      <c r="S10" s="8">
        <v>73</v>
      </c>
      <c r="T10" s="8">
        <v>-32</v>
      </c>
      <c r="U10" s="9">
        <v>-0.43835616438356162</v>
      </c>
      <c r="V10" s="8">
        <v>62</v>
      </c>
      <c r="W10" s="8">
        <v>56</v>
      </c>
      <c r="X10" s="8">
        <v>6</v>
      </c>
      <c r="Y10" s="9">
        <v>0.10714285714285714</v>
      </c>
      <c r="Z10" s="8">
        <v>391</v>
      </c>
      <c r="AA10" s="8">
        <v>333</v>
      </c>
      <c r="AB10" s="8">
        <v>58</v>
      </c>
      <c r="AC10" s="9">
        <v>0.17417417417417416</v>
      </c>
      <c r="AD10" s="8">
        <v>494</v>
      </c>
      <c r="AE10" s="8">
        <v>462</v>
      </c>
      <c r="AF10" s="10">
        <v>32</v>
      </c>
      <c r="AG10" s="11">
        <v>6.9264069264069264E-2</v>
      </c>
    </row>
    <row r="11" spans="1:33" ht="27.75" x14ac:dyDescent="0.25">
      <c r="A11" s="7" t="s">
        <v>26</v>
      </c>
      <c r="B11" s="8">
        <v>45</v>
      </c>
      <c r="C11" s="8">
        <v>55</v>
      </c>
      <c r="D11" s="3">
        <v>-10</v>
      </c>
      <c r="E11" s="9">
        <v>-0.18181818181818182</v>
      </c>
      <c r="F11" s="8">
        <v>57</v>
      </c>
      <c r="G11" s="8">
        <v>57</v>
      </c>
      <c r="H11" s="8">
        <v>0</v>
      </c>
      <c r="I11" s="9">
        <v>0</v>
      </c>
      <c r="J11" s="8">
        <v>258</v>
      </c>
      <c r="K11" s="8">
        <v>350</v>
      </c>
      <c r="L11" s="8">
        <v>-92</v>
      </c>
      <c r="M11" s="9">
        <v>-0.26285714285714284</v>
      </c>
      <c r="N11" s="8">
        <v>360</v>
      </c>
      <c r="O11" s="8">
        <v>462</v>
      </c>
      <c r="P11" s="8">
        <v>-102</v>
      </c>
      <c r="Q11" s="9">
        <v>-0.22077922077922077</v>
      </c>
      <c r="R11" s="8">
        <v>49</v>
      </c>
      <c r="S11" s="8">
        <v>57</v>
      </c>
      <c r="T11" s="8">
        <v>-8</v>
      </c>
      <c r="U11" s="9">
        <v>-0.14035087719298245</v>
      </c>
      <c r="V11" s="8">
        <v>72</v>
      </c>
      <c r="W11" s="8">
        <v>70</v>
      </c>
      <c r="X11" s="8">
        <v>2</v>
      </c>
      <c r="Y11" s="9">
        <v>2.8571428571428571E-2</v>
      </c>
      <c r="Z11" s="8">
        <v>422</v>
      </c>
      <c r="AA11" s="8">
        <v>557</v>
      </c>
      <c r="AB11" s="8">
        <v>-135</v>
      </c>
      <c r="AC11" s="9">
        <v>-0.24236983842010773</v>
      </c>
      <c r="AD11" s="8">
        <v>543</v>
      </c>
      <c r="AE11" s="8">
        <v>684</v>
      </c>
      <c r="AF11" s="10">
        <v>-141</v>
      </c>
      <c r="AG11" s="11">
        <v>-0.20614035087719298</v>
      </c>
    </row>
    <row r="12" spans="1:33" ht="27.75" x14ac:dyDescent="0.25">
      <c r="A12" s="7" t="s">
        <v>27</v>
      </c>
      <c r="B12" s="8">
        <v>56</v>
      </c>
      <c r="C12" s="8">
        <v>60</v>
      </c>
      <c r="D12" s="3">
        <v>-4</v>
      </c>
      <c r="E12" s="9">
        <v>-6.6666666666666666E-2</v>
      </c>
      <c r="F12" s="8">
        <v>51</v>
      </c>
      <c r="G12" s="8">
        <v>67</v>
      </c>
      <c r="H12" s="8">
        <v>-16</v>
      </c>
      <c r="I12" s="9">
        <v>-0.23880597014925373</v>
      </c>
      <c r="J12" s="8">
        <v>219</v>
      </c>
      <c r="K12" s="8">
        <v>293</v>
      </c>
      <c r="L12" s="8">
        <v>-74</v>
      </c>
      <c r="M12" s="9">
        <v>-0.25255972696245732</v>
      </c>
      <c r="N12" s="8">
        <v>326</v>
      </c>
      <c r="O12" s="8">
        <v>420</v>
      </c>
      <c r="P12" s="8">
        <v>-94</v>
      </c>
      <c r="Q12" s="9">
        <v>-0.22380952380952382</v>
      </c>
      <c r="R12" s="8">
        <v>64</v>
      </c>
      <c r="S12" s="8">
        <v>70</v>
      </c>
      <c r="T12" s="8">
        <v>-6</v>
      </c>
      <c r="U12" s="9">
        <v>-8.5714285714285715E-2</v>
      </c>
      <c r="V12" s="8">
        <v>62</v>
      </c>
      <c r="W12" s="8">
        <v>90</v>
      </c>
      <c r="X12" s="8">
        <v>-28</v>
      </c>
      <c r="Y12" s="9">
        <v>-0.31111111111111112</v>
      </c>
      <c r="Z12" s="8">
        <v>362</v>
      </c>
      <c r="AA12" s="8">
        <v>453</v>
      </c>
      <c r="AB12" s="8">
        <v>-91</v>
      </c>
      <c r="AC12" s="9">
        <v>-0.20088300220750552</v>
      </c>
      <c r="AD12" s="8">
        <v>488</v>
      </c>
      <c r="AE12" s="8">
        <v>613</v>
      </c>
      <c r="AF12" s="10">
        <v>-125</v>
      </c>
      <c r="AG12" s="11">
        <v>-0.2039151712887439</v>
      </c>
    </row>
    <row r="13" spans="1:33" ht="27.75" x14ac:dyDescent="0.25">
      <c r="A13" s="7" t="s">
        <v>28</v>
      </c>
      <c r="B13" s="12">
        <v>5</v>
      </c>
      <c r="C13" s="12">
        <v>7</v>
      </c>
      <c r="D13" s="3">
        <v>-2</v>
      </c>
      <c r="E13" s="9">
        <v>-0.2857142857142857</v>
      </c>
      <c r="F13" s="12">
        <v>8</v>
      </c>
      <c r="G13" s="12">
        <v>7</v>
      </c>
      <c r="H13" s="12">
        <v>1</v>
      </c>
      <c r="I13" s="9">
        <v>0.14285714285714285</v>
      </c>
      <c r="J13" s="12">
        <v>58</v>
      </c>
      <c r="K13" s="12">
        <v>25</v>
      </c>
      <c r="L13" s="12">
        <v>33</v>
      </c>
      <c r="M13" s="9">
        <v>1.32</v>
      </c>
      <c r="N13" s="12">
        <v>71</v>
      </c>
      <c r="O13" s="12">
        <v>39</v>
      </c>
      <c r="P13" s="12">
        <v>32</v>
      </c>
      <c r="Q13" s="9">
        <v>0.82051282051282048</v>
      </c>
      <c r="R13" s="12">
        <v>5</v>
      </c>
      <c r="S13" s="12">
        <v>7</v>
      </c>
      <c r="T13" s="12">
        <v>-2</v>
      </c>
      <c r="U13" s="9">
        <v>-0.2857142857142857</v>
      </c>
      <c r="V13" s="12">
        <v>8</v>
      </c>
      <c r="W13" s="12">
        <v>8</v>
      </c>
      <c r="X13" s="12">
        <v>0</v>
      </c>
      <c r="Y13" s="9">
        <v>0</v>
      </c>
      <c r="Z13" s="12">
        <v>74</v>
      </c>
      <c r="AA13" s="12">
        <v>34</v>
      </c>
      <c r="AB13" s="12">
        <v>40</v>
      </c>
      <c r="AC13" s="9">
        <v>1.1764705882352942</v>
      </c>
      <c r="AD13" s="12">
        <v>87</v>
      </c>
      <c r="AE13" s="12">
        <v>49</v>
      </c>
      <c r="AF13" s="13">
        <v>38</v>
      </c>
      <c r="AG13" s="11">
        <v>0.77551020408163263</v>
      </c>
    </row>
    <row r="14" spans="1:33" ht="27.75" x14ac:dyDescent="0.25">
      <c r="A14" s="7" t="s">
        <v>29</v>
      </c>
      <c r="B14" s="12">
        <v>19</v>
      </c>
      <c r="C14" s="12">
        <v>19</v>
      </c>
      <c r="D14" s="3">
        <v>0</v>
      </c>
      <c r="E14" s="9">
        <v>0</v>
      </c>
      <c r="F14" s="12">
        <v>32</v>
      </c>
      <c r="G14" s="12">
        <v>21</v>
      </c>
      <c r="H14" s="12">
        <v>11</v>
      </c>
      <c r="I14" s="9">
        <v>0.52380952380952384</v>
      </c>
      <c r="J14" s="12">
        <v>140</v>
      </c>
      <c r="K14" s="12">
        <v>70</v>
      </c>
      <c r="L14" s="12">
        <v>70</v>
      </c>
      <c r="M14" s="9">
        <v>1</v>
      </c>
      <c r="N14" s="12">
        <v>191</v>
      </c>
      <c r="O14" s="12">
        <v>110</v>
      </c>
      <c r="P14" s="12">
        <v>81</v>
      </c>
      <c r="Q14" s="9">
        <v>0.73636363636363633</v>
      </c>
      <c r="R14" s="12">
        <v>19</v>
      </c>
      <c r="S14" s="12">
        <v>20</v>
      </c>
      <c r="T14" s="12">
        <v>-1</v>
      </c>
      <c r="U14" s="9">
        <v>-0.05</v>
      </c>
      <c r="V14" s="12">
        <v>35</v>
      </c>
      <c r="W14" s="12">
        <v>24</v>
      </c>
      <c r="X14" s="12">
        <v>11</v>
      </c>
      <c r="Y14" s="9">
        <v>0.45833333333333331</v>
      </c>
      <c r="Z14" s="12">
        <v>196</v>
      </c>
      <c r="AA14" s="12">
        <v>98</v>
      </c>
      <c r="AB14" s="12">
        <v>98</v>
      </c>
      <c r="AC14" s="9">
        <v>1</v>
      </c>
      <c r="AD14" s="12">
        <v>250</v>
      </c>
      <c r="AE14" s="12">
        <v>142</v>
      </c>
      <c r="AF14" s="13">
        <v>108</v>
      </c>
      <c r="AG14" s="11">
        <v>0.76056338028169013</v>
      </c>
    </row>
    <row r="15" spans="1:33" ht="28.5" thickBot="1" x14ac:dyDescent="0.3">
      <c r="A15" s="14" t="s">
        <v>30</v>
      </c>
      <c r="B15" s="15">
        <v>33</v>
      </c>
      <c r="C15" s="15">
        <v>37</v>
      </c>
      <c r="D15" s="3">
        <v>-4</v>
      </c>
      <c r="E15" s="16">
        <v>-0.10810810810810811</v>
      </c>
      <c r="F15" s="15">
        <v>37</v>
      </c>
      <c r="G15" s="15">
        <v>41</v>
      </c>
      <c r="H15" s="15">
        <v>-4</v>
      </c>
      <c r="I15" s="16">
        <v>-9.7560975609756101E-2</v>
      </c>
      <c r="J15" s="15">
        <v>95</v>
      </c>
      <c r="K15" s="15">
        <v>89</v>
      </c>
      <c r="L15" s="15">
        <v>6</v>
      </c>
      <c r="M15" s="16">
        <v>6.741573033707865E-2</v>
      </c>
      <c r="N15" s="15">
        <v>165</v>
      </c>
      <c r="O15" s="15">
        <v>167</v>
      </c>
      <c r="P15" s="15">
        <v>-2</v>
      </c>
      <c r="Q15" s="16">
        <v>-1.1976047904191617E-2</v>
      </c>
      <c r="R15" s="15">
        <v>36</v>
      </c>
      <c r="S15" s="15">
        <v>41</v>
      </c>
      <c r="T15" s="15">
        <v>-5</v>
      </c>
      <c r="U15" s="16">
        <v>-0.12195121951219512</v>
      </c>
      <c r="V15" s="15">
        <v>44</v>
      </c>
      <c r="W15" s="15">
        <v>48</v>
      </c>
      <c r="X15" s="15">
        <v>-4</v>
      </c>
      <c r="Y15" s="16">
        <v>-8.3333333333333329E-2</v>
      </c>
      <c r="Z15" s="15">
        <v>148</v>
      </c>
      <c r="AA15" s="15">
        <v>159</v>
      </c>
      <c r="AB15" s="15">
        <v>-11</v>
      </c>
      <c r="AC15" s="16">
        <v>-6.9182389937106917E-2</v>
      </c>
      <c r="AD15" s="15">
        <v>228</v>
      </c>
      <c r="AE15" s="15">
        <v>248</v>
      </c>
      <c r="AF15" s="17">
        <v>-20</v>
      </c>
      <c r="AG15" s="18">
        <v>-8.0645161290322578E-2</v>
      </c>
    </row>
    <row r="16" spans="1:33" ht="28.5" thickBot="1" x14ac:dyDescent="0.3">
      <c r="A16" s="19" t="s">
        <v>31</v>
      </c>
      <c r="B16" s="20">
        <f>SUM(B2:B15)</f>
        <v>525</v>
      </c>
      <c r="C16" s="20">
        <f>SUM(C2:C15)</f>
        <v>626</v>
      </c>
      <c r="D16" s="20">
        <f>SUM(B16-C16)</f>
        <v>-101</v>
      </c>
      <c r="E16" s="21">
        <f>SUM(B16-C16)/C16</f>
        <v>-0.16134185303514376</v>
      </c>
      <c r="F16" s="20">
        <f>SUM(F2:F15)</f>
        <v>656</v>
      </c>
      <c r="G16" s="20">
        <f>SUM(G2:G15)</f>
        <v>676</v>
      </c>
      <c r="H16" s="20">
        <f>SUM(F16-G16)</f>
        <v>-20</v>
      </c>
      <c r="I16" s="21">
        <f>SUM(F16-G16)/G16</f>
        <v>-2.9585798816568046E-2</v>
      </c>
      <c r="J16" s="20">
        <f>SUM(J2:J15)</f>
        <v>6413</v>
      </c>
      <c r="K16" s="20">
        <f>SUM(K2:K15)</f>
        <v>5957</v>
      </c>
      <c r="L16" s="20">
        <f>SUM(J16-K16)</f>
        <v>456</v>
      </c>
      <c r="M16" s="21">
        <f>SUM(J16-K16)/K16</f>
        <v>7.6548598287728725E-2</v>
      </c>
      <c r="N16" s="20">
        <f>SUM(N2:N15)</f>
        <v>7594</v>
      </c>
      <c r="O16" s="20">
        <f>SUM(O2:O15)</f>
        <v>7259</v>
      </c>
      <c r="P16" s="20">
        <f>SUM(N16-O16)</f>
        <v>335</v>
      </c>
      <c r="Q16" s="21">
        <f>SUM(N16-O16)/O16</f>
        <v>4.6149607383937183E-2</v>
      </c>
      <c r="R16" s="20">
        <f>SUM(R2:R15)</f>
        <v>571</v>
      </c>
      <c r="S16" s="20">
        <f>SUM(S2:S15)</f>
        <v>695</v>
      </c>
      <c r="T16" s="20">
        <f>SUM(R16-S16)</f>
        <v>-124</v>
      </c>
      <c r="U16" s="21">
        <f>SUM(R16-S16)/S16</f>
        <v>-0.17841726618705037</v>
      </c>
      <c r="V16" s="20">
        <f>SUM(V2:V15)</f>
        <v>781</v>
      </c>
      <c r="W16" s="20">
        <f>SUM(W2:W15)</f>
        <v>808</v>
      </c>
      <c r="X16" s="20">
        <f>SUM(V16-W16)</f>
        <v>-27</v>
      </c>
      <c r="Y16" s="21">
        <f>SUM(V16-W16)/W16</f>
        <v>-3.3415841584158418E-2</v>
      </c>
      <c r="Z16" s="20">
        <f>SUM(Z2:Z15)</f>
        <v>8662</v>
      </c>
      <c r="AA16" s="20">
        <f>SUM(AA2:AA15)</f>
        <v>8130</v>
      </c>
      <c r="AB16" s="20">
        <f>SUM(Z16-AA16)</f>
        <v>532</v>
      </c>
      <c r="AC16" s="21">
        <f>SUM(Z16-AA16)/AA16</f>
        <v>6.5436654366543667E-2</v>
      </c>
      <c r="AD16" s="20">
        <f>SUM(AD2:AD15)</f>
        <v>10014</v>
      </c>
      <c r="AE16" s="20">
        <f>SUM(AE2:AE15)</f>
        <v>9633</v>
      </c>
      <c r="AF16" s="22">
        <f>SUM(AD16-AE16)</f>
        <v>381</v>
      </c>
      <c r="AG16" s="23">
        <f>SUM(AD16-AE16)/AE16</f>
        <v>3.9551541575833071E-2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Q2" sqref="Q2"/>
    </sheetView>
  </sheetViews>
  <sheetFormatPr defaultRowHeight="15" x14ac:dyDescent="0.25"/>
  <cols>
    <col min="1" max="1" width="34.140625" style="36" customWidth="1"/>
  </cols>
  <sheetData>
    <row r="1" spans="1:17" ht="45.75" thickBot="1" x14ac:dyDescent="0.3">
      <c r="A1" s="32" t="s">
        <v>32</v>
      </c>
      <c r="B1" s="33" t="s">
        <v>47</v>
      </c>
      <c r="C1" s="33" t="s">
        <v>48</v>
      </c>
      <c r="D1" s="33" t="s">
        <v>49</v>
      </c>
      <c r="E1" s="33" t="s">
        <v>50</v>
      </c>
      <c r="F1" s="33" t="s">
        <v>51</v>
      </c>
      <c r="G1" s="33" t="s">
        <v>52</v>
      </c>
      <c r="H1" s="33" t="s">
        <v>59</v>
      </c>
      <c r="I1" s="33" t="s">
        <v>60</v>
      </c>
      <c r="J1" s="33" t="s">
        <v>53</v>
      </c>
      <c r="K1" s="33" t="s">
        <v>54</v>
      </c>
      <c r="L1" s="33" t="s">
        <v>55</v>
      </c>
      <c r="M1" s="33" t="s">
        <v>56</v>
      </c>
      <c r="N1" s="33" t="s">
        <v>57</v>
      </c>
      <c r="O1" s="33" t="s">
        <v>58</v>
      </c>
      <c r="P1" s="33" t="s">
        <v>61</v>
      </c>
      <c r="Q1" s="33" t="s">
        <v>62</v>
      </c>
    </row>
    <row r="2" spans="1:17" x14ac:dyDescent="0.25">
      <c r="A2" s="33" t="s">
        <v>33</v>
      </c>
      <c r="B2" s="37">
        <v>157</v>
      </c>
      <c r="C2" s="37">
        <v>176</v>
      </c>
      <c r="D2" s="37">
        <v>178</v>
      </c>
      <c r="E2" s="37">
        <v>224</v>
      </c>
      <c r="F2" s="37">
        <v>3725</v>
      </c>
      <c r="G2" s="37">
        <v>3637</v>
      </c>
      <c r="H2" s="37">
        <v>4060</v>
      </c>
      <c r="I2" s="37">
        <v>4037</v>
      </c>
      <c r="J2" s="37">
        <v>160</v>
      </c>
      <c r="K2" s="37">
        <v>185</v>
      </c>
      <c r="L2" s="37">
        <v>203</v>
      </c>
      <c r="M2" s="37">
        <v>246</v>
      </c>
      <c r="N2" s="37">
        <v>4712</v>
      </c>
      <c r="O2" s="37">
        <v>4593</v>
      </c>
      <c r="P2" s="37">
        <v>5075</v>
      </c>
      <c r="Q2" s="37">
        <v>5024</v>
      </c>
    </row>
    <row r="3" spans="1:17" x14ac:dyDescent="0.25">
      <c r="A3" s="34" t="s">
        <v>34</v>
      </c>
      <c r="B3" s="38">
        <v>37</v>
      </c>
      <c r="C3" s="38">
        <v>38</v>
      </c>
      <c r="D3" s="38">
        <v>70</v>
      </c>
      <c r="E3" s="38">
        <v>59</v>
      </c>
      <c r="F3" s="38">
        <v>920</v>
      </c>
      <c r="G3" s="38">
        <v>683</v>
      </c>
      <c r="H3" s="38">
        <v>1027</v>
      </c>
      <c r="I3" s="38">
        <v>780</v>
      </c>
      <c r="J3" s="38">
        <v>40</v>
      </c>
      <c r="K3" s="38">
        <v>43</v>
      </c>
      <c r="L3" s="38">
        <v>79</v>
      </c>
      <c r="M3" s="38">
        <v>66</v>
      </c>
      <c r="N3" s="38">
        <v>1188</v>
      </c>
      <c r="O3" s="38">
        <v>908</v>
      </c>
      <c r="P3" s="38">
        <v>1307</v>
      </c>
      <c r="Q3" s="38">
        <v>1017</v>
      </c>
    </row>
    <row r="4" spans="1:17" x14ac:dyDescent="0.25">
      <c r="A4" s="34" t="s">
        <v>35</v>
      </c>
      <c r="B4" s="38">
        <v>26</v>
      </c>
      <c r="C4" s="38">
        <v>41</v>
      </c>
      <c r="D4" s="38">
        <v>47</v>
      </c>
      <c r="E4" s="38">
        <v>40</v>
      </c>
      <c r="F4" s="38">
        <v>193</v>
      </c>
      <c r="G4" s="38">
        <v>227</v>
      </c>
      <c r="H4" s="38">
        <v>266</v>
      </c>
      <c r="I4" s="38">
        <v>308</v>
      </c>
      <c r="J4" s="38">
        <v>28</v>
      </c>
      <c r="K4" s="38">
        <v>45</v>
      </c>
      <c r="L4" s="38">
        <v>56</v>
      </c>
      <c r="M4" s="38">
        <v>44</v>
      </c>
      <c r="N4" s="38">
        <v>298</v>
      </c>
      <c r="O4" s="38">
        <v>345</v>
      </c>
      <c r="P4" s="38">
        <v>382</v>
      </c>
      <c r="Q4" s="38">
        <v>434</v>
      </c>
    </row>
    <row r="5" spans="1:17" x14ac:dyDescent="0.25">
      <c r="A5" s="34" t="s">
        <v>36</v>
      </c>
      <c r="B5" s="38">
        <v>42</v>
      </c>
      <c r="C5" s="38">
        <v>55</v>
      </c>
      <c r="D5" s="38">
        <v>44</v>
      </c>
      <c r="E5" s="38">
        <v>41</v>
      </c>
      <c r="F5" s="38">
        <v>178</v>
      </c>
      <c r="G5" s="38">
        <v>137</v>
      </c>
      <c r="H5" s="38">
        <v>264</v>
      </c>
      <c r="I5" s="38">
        <v>233</v>
      </c>
      <c r="J5" s="38">
        <v>49</v>
      </c>
      <c r="K5" s="38">
        <v>65</v>
      </c>
      <c r="L5" s="38">
        <v>58</v>
      </c>
      <c r="M5" s="38">
        <v>50</v>
      </c>
      <c r="N5" s="38">
        <v>281</v>
      </c>
      <c r="O5" s="38">
        <v>269</v>
      </c>
      <c r="P5" s="38">
        <v>388</v>
      </c>
      <c r="Q5" s="38">
        <v>384</v>
      </c>
    </row>
    <row r="6" spans="1:17" x14ac:dyDescent="0.25">
      <c r="A6" s="34" t="s">
        <v>37</v>
      </c>
      <c r="B6" s="38">
        <v>12</v>
      </c>
      <c r="C6" s="38">
        <v>10</v>
      </c>
      <c r="D6" s="38">
        <v>13</v>
      </c>
      <c r="E6" s="38">
        <v>14</v>
      </c>
      <c r="F6" s="38">
        <v>72</v>
      </c>
      <c r="G6" s="38">
        <v>22</v>
      </c>
      <c r="H6" s="38">
        <v>97</v>
      </c>
      <c r="I6" s="38">
        <v>46</v>
      </c>
      <c r="J6" s="38">
        <v>17</v>
      </c>
      <c r="K6" s="38">
        <v>15</v>
      </c>
      <c r="L6" s="38">
        <v>17</v>
      </c>
      <c r="M6" s="38">
        <v>18</v>
      </c>
      <c r="N6" s="38">
        <v>121</v>
      </c>
      <c r="O6" s="38">
        <v>50</v>
      </c>
      <c r="P6" s="38">
        <v>155</v>
      </c>
      <c r="Q6" s="38">
        <v>83</v>
      </c>
    </row>
    <row r="7" spans="1:17" x14ac:dyDescent="0.25">
      <c r="A7" s="34" t="s">
        <v>38</v>
      </c>
      <c r="B7" s="38">
        <v>12</v>
      </c>
      <c r="C7" s="38">
        <v>19</v>
      </c>
      <c r="D7" s="38">
        <v>17</v>
      </c>
      <c r="E7" s="38">
        <v>18</v>
      </c>
      <c r="F7" s="38">
        <v>51</v>
      </c>
      <c r="G7" s="38">
        <v>22</v>
      </c>
      <c r="H7" s="38">
        <v>80</v>
      </c>
      <c r="I7" s="38">
        <v>59</v>
      </c>
      <c r="J7" s="38">
        <v>14</v>
      </c>
      <c r="K7" s="38">
        <v>21</v>
      </c>
      <c r="L7" s="38">
        <v>19</v>
      </c>
      <c r="M7" s="38">
        <v>23</v>
      </c>
      <c r="N7" s="38">
        <v>84</v>
      </c>
      <c r="O7" s="38">
        <v>47</v>
      </c>
      <c r="P7" s="38">
        <v>117</v>
      </c>
      <c r="Q7" s="38">
        <v>91</v>
      </c>
    </row>
    <row r="8" spans="1:17" x14ac:dyDescent="0.25">
      <c r="A8" s="34" t="s">
        <v>39</v>
      </c>
      <c r="B8" s="38">
        <v>34</v>
      </c>
      <c r="C8" s="38">
        <v>35</v>
      </c>
      <c r="D8" s="38">
        <v>38</v>
      </c>
      <c r="E8" s="38">
        <v>35</v>
      </c>
      <c r="F8" s="38">
        <v>139</v>
      </c>
      <c r="G8" s="38">
        <v>116</v>
      </c>
      <c r="H8" s="38">
        <v>211</v>
      </c>
      <c r="I8" s="38">
        <v>186</v>
      </c>
      <c r="J8" s="38">
        <v>38</v>
      </c>
      <c r="K8" s="38">
        <v>38</v>
      </c>
      <c r="L8" s="38">
        <v>48</v>
      </c>
      <c r="M8" s="38">
        <v>47</v>
      </c>
      <c r="N8" s="38">
        <v>220</v>
      </c>
      <c r="O8" s="38">
        <v>182</v>
      </c>
      <c r="P8" s="38">
        <v>306</v>
      </c>
      <c r="Q8" s="38">
        <v>267</v>
      </c>
    </row>
    <row r="9" spans="1:17" x14ac:dyDescent="0.25">
      <c r="A9" s="34" t="s">
        <v>40</v>
      </c>
      <c r="B9" s="38">
        <v>10</v>
      </c>
      <c r="C9" s="38">
        <v>14</v>
      </c>
      <c r="D9" s="38">
        <v>16</v>
      </c>
      <c r="E9" s="38">
        <v>15</v>
      </c>
      <c r="F9" s="38">
        <v>121</v>
      </c>
      <c r="G9" s="38">
        <v>79</v>
      </c>
      <c r="H9" s="38">
        <v>147</v>
      </c>
      <c r="I9" s="38">
        <v>108</v>
      </c>
      <c r="J9" s="38">
        <v>11</v>
      </c>
      <c r="K9" s="38">
        <v>15</v>
      </c>
      <c r="L9" s="38">
        <v>18</v>
      </c>
      <c r="M9" s="38">
        <v>18</v>
      </c>
      <c r="N9" s="38">
        <v>165</v>
      </c>
      <c r="O9" s="38">
        <v>102</v>
      </c>
      <c r="P9" s="38">
        <v>194</v>
      </c>
      <c r="Q9" s="38">
        <v>135</v>
      </c>
    </row>
    <row r="10" spans="1:17" x14ac:dyDescent="0.25">
      <c r="A10" s="34" t="s">
        <v>41</v>
      </c>
      <c r="B10" s="38">
        <v>37</v>
      </c>
      <c r="C10" s="38">
        <v>60</v>
      </c>
      <c r="D10" s="38">
        <v>48</v>
      </c>
      <c r="E10" s="38">
        <v>37</v>
      </c>
      <c r="F10" s="38">
        <v>244</v>
      </c>
      <c r="G10" s="38">
        <v>207</v>
      </c>
      <c r="H10" s="38">
        <v>329</v>
      </c>
      <c r="I10" s="38">
        <v>304</v>
      </c>
      <c r="J10" s="38">
        <v>41</v>
      </c>
      <c r="K10" s="38">
        <v>73</v>
      </c>
      <c r="L10" s="38">
        <v>62</v>
      </c>
      <c r="M10" s="38">
        <v>56</v>
      </c>
      <c r="N10" s="38">
        <v>391</v>
      </c>
      <c r="O10" s="38">
        <v>333</v>
      </c>
      <c r="P10" s="38">
        <v>494</v>
      </c>
      <c r="Q10" s="38">
        <v>462</v>
      </c>
    </row>
    <row r="11" spans="1:17" x14ac:dyDescent="0.25">
      <c r="A11" s="34" t="s">
        <v>42</v>
      </c>
      <c r="B11" s="38">
        <v>45</v>
      </c>
      <c r="C11" s="38">
        <v>55</v>
      </c>
      <c r="D11" s="38">
        <v>57</v>
      </c>
      <c r="E11" s="38">
        <v>57</v>
      </c>
      <c r="F11" s="38">
        <v>258</v>
      </c>
      <c r="G11" s="38">
        <v>350</v>
      </c>
      <c r="H11" s="38">
        <v>360</v>
      </c>
      <c r="I11" s="38">
        <v>462</v>
      </c>
      <c r="J11" s="38">
        <v>49</v>
      </c>
      <c r="K11" s="38">
        <v>57</v>
      </c>
      <c r="L11" s="38">
        <v>72</v>
      </c>
      <c r="M11" s="38">
        <v>70</v>
      </c>
      <c r="N11" s="38">
        <v>422</v>
      </c>
      <c r="O11" s="38">
        <v>557</v>
      </c>
      <c r="P11" s="38">
        <v>543</v>
      </c>
      <c r="Q11" s="38">
        <v>684</v>
      </c>
    </row>
    <row r="12" spans="1:17" x14ac:dyDescent="0.25">
      <c r="A12" s="34" t="s">
        <v>43</v>
      </c>
      <c r="B12" s="38">
        <v>56</v>
      </c>
      <c r="C12" s="38">
        <v>60</v>
      </c>
      <c r="D12" s="38">
        <v>51</v>
      </c>
      <c r="E12" s="38">
        <v>67</v>
      </c>
      <c r="F12" s="38">
        <v>219</v>
      </c>
      <c r="G12" s="38">
        <v>293</v>
      </c>
      <c r="H12" s="38">
        <v>326</v>
      </c>
      <c r="I12" s="38">
        <v>420</v>
      </c>
      <c r="J12" s="38">
        <v>64</v>
      </c>
      <c r="K12" s="38">
        <v>70</v>
      </c>
      <c r="L12" s="38">
        <v>62</v>
      </c>
      <c r="M12" s="38">
        <v>90</v>
      </c>
      <c r="N12" s="38">
        <v>362</v>
      </c>
      <c r="O12" s="38">
        <v>453</v>
      </c>
      <c r="P12" s="38">
        <v>488</v>
      </c>
      <c r="Q12" s="38">
        <v>613</v>
      </c>
    </row>
    <row r="13" spans="1:17" x14ac:dyDescent="0.25">
      <c r="A13" s="34" t="s">
        <v>44</v>
      </c>
      <c r="B13" s="39">
        <v>5</v>
      </c>
      <c r="C13" s="39">
        <v>7</v>
      </c>
      <c r="D13" s="39">
        <v>8</v>
      </c>
      <c r="E13" s="39">
        <v>7</v>
      </c>
      <c r="F13" s="39">
        <v>58</v>
      </c>
      <c r="G13" s="39">
        <v>25</v>
      </c>
      <c r="H13" s="39">
        <v>71</v>
      </c>
      <c r="I13" s="39">
        <v>39</v>
      </c>
      <c r="J13" s="39">
        <v>5</v>
      </c>
      <c r="K13" s="39">
        <v>7</v>
      </c>
      <c r="L13" s="39">
        <v>8</v>
      </c>
      <c r="M13" s="39">
        <v>8</v>
      </c>
      <c r="N13" s="39">
        <v>74</v>
      </c>
      <c r="O13" s="39">
        <v>34</v>
      </c>
      <c r="P13" s="39">
        <v>87</v>
      </c>
      <c r="Q13" s="39">
        <v>49</v>
      </c>
    </row>
    <row r="14" spans="1:17" x14ac:dyDescent="0.25">
      <c r="A14" s="34" t="s">
        <v>45</v>
      </c>
      <c r="B14" s="39">
        <v>19</v>
      </c>
      <c r="C14" s="39">
        <v>19</v>
      </c>
      <c r="D14" s="39">
        <v>32</v>
      </c>
      <c r="E14" s="39">
        <v>21</v>
      </c>
      <c r="F14" s="39">
        <v>140</v>
      </c>
      <c r="G14" s="39">
        <v>70</v>
      </c>
      <c r="H14" s="39">
        <v>191</v>
      </c>
      <c r="I14" s="39">
        <v>110</v>
      </c>
      <c r="J14" s="39">
        <v>19</v>
      </c>
      <c r="K14" s="39">
        <v>20</v>
      </c>
      <c r="L14" s="39">
        <v>35</v>
      </c>
      <c r="M14" s="39">
        <v>24</v>
      </c>
      <c r="N14" s="39">
        <v>196</v>
      </c>
      <c r="O14" s="39">
        <v>98</v>
      </c>
      <c r="P14" s="39">
        <v>250</v>
      </c>
      <c r="Q14" s="39">
        <v>142</v>
      </c>
    </row>
    <row r="15" spans="1:17" x14ac:dyDescent="0.25">
      <c r="A15" s="35" t="s">
        <v>46</v>
      </c>
      <c r="B15" s="40">
        <v>33</v>
      </c>
      <c r="C15" s="40">
        <v>37</v>
      </c>
      <c r="D15" s="40">
        <v>37</v>
      </c>
      <c r="E15" s="40">
        <v>41</v>
      </c>
      <c r="F15" s="40">
        <v>95</v>
      </c>
      <c r="G15" s="40">
        <v>89</v>
      </c>
      <c r="H15" s="40">
        <v>165</v>
      </c>
      <c r="I15" s="40">
        <v>167</v>
      </c>
      <c r="J15" s="40">
        <v>36</v>
      </c>
      <c r="K15" s="40">
        <v>41</v>
      </c>
      <c r="L15" s="40">
        <v>44</v>
      </c>
      <c r="M15" s="40">
        <v>48</v>
      </c>
      <c r="N15" s="40">
        <v>148</v>
      </c>
      <c r="O15" s="40">
        <v>159</v>
      </c>
      <c r="P15" s="40">
        <v>228</v>
      </c>
      <c r="Q15" s="40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2015-07-06T10:30:18Z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e2a17b20-5b6a-4b7c-a077-f999086ff36d</vt:lpwstr>
  </property>
</Properties>
</file>