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eencarey/local_documents/work/comparative_parasite_models/paradigm/rmarkdown/"/>
    </mc:Choice>
  </mc:AlternateContent>
  <xr:revisionPtr revIDLastSave="0" documentId="13_ncr:1_{4CFE4973-EADC-6648-A68F-886BDB8F170A}" xr6:coauthVersionLast="36" xr6:coauthVersionMax="36" xr10:uidLastSave="{00000000-0000-0000-0000-000000000000}"/>
  <bookViews>
    <workbookView xWindow="380" yWindow="460" windowWidth="27980" windowHeight="12140" xr2:uid="{49779AF8-B042-5549-9CBF-8BDCBC4AA2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<sst xmlns="http://schemas.openxmlformats.org/spreadsheetml/2006/main" count="86" uniqueCount="45">
  <si>
    <t>Species</t>
  </si>
  <si>
    <t>Culturable?</t>
  </si>
  <si>
    <t>Genetically tractable?</t>
  </si>
  <si>
    <t>Toxoplasma gondii</t>
  </si>
  <si>
    <t>Plasmodium falciparum</t>
  </si>
  <si>
    <t>Plasmodium vivax</t>
  </si>
  <si>
    <t>Cryptosporidium hominis</t>
  </si>
  <si>
    <t>Cryptosporidium parvum</t>
  </si>
  <si>
    <t>Entamoeba histolytica</t>
  </si>
  <si>
    <t>yes</t>
  </si>
  <si>
    <t>no</t>
  </si>
  <si>
    <t>Trypanosoma brucei</t>
  </si>
  <si>
    <t>Trypanosoma cruzi</t>
  </si>
  <si>
    <t>Disease</t>
  </si>
  <si>
    <t>toxoplasmosis</t>
  </si>
  <si>
    <t>malaria</t>
  </si>
  <si>
    <t>diarrheal disease</t>
  </si>
  <si>
    <t>chagas disease</t>
  </si>
  <si>
    <t>African sleeping sickness</t>
  </si>
  <si>
    <t>Leishmania major</t>
  </si>
  <si>
    <t>leishmaniasis</t>
  </si>
  <si>
    <t>Naegleria fowleri</t>
  </si>
  <si>
    <t>encephalitis/meningitis</t>
  </si>
  <si>
    <t>Are effective treatments available?</t>
  </si>
  <si>
    <t>Trichomonas vaginalis</t>
  </si>
  <si>
    <t>babesiosis</t>
  </si>
  <si>
    <t>3D7</t>
  </si>
  <si>
    <t>P01</t>
  </si>
  <si>
    <t>Iowa II</t>
  </si>
  <si>
    <t>Percent genome 'hypothetical', 'unspecified product', 'putative', or 'predicted protein'?</t>
  </si>
  <si>
    <t>KU27</t>
  </si>
  <si>
    <t>TU502_2012</t>
  </si>
  <si>
    <t>ME49</t>
  </si>
  <si>
    <t>ATCC</t>
  </si>
  <si>
    <t>Friedlin</t>
  </si>
  <si>
    <t>brucei TREU927</t>
  </si>
  <si>
    <t>strain CL Brener</t>
  </si>
  <si>
    <t>G3</t>
  </si>
  <si>
    <t>T2Bo</t>
  </si>
  <si>
    <t>A isolate WB</t>
  </si>
  <si>
    <t>Strain</t>
  </si>
  <si>
    <t>Babesia bovis</t>
  </si>
  <si>
    <t>Giardia intestinalis</t>
  </si>
  <si>
    <t>values</t>
  </si>
  <si>
    <t>trichomoniasis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</si>
</sst>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2A7E-9E4E-BA4D-9149-BC6670E79268}">
  <dimension ref="A1:H14"/>
  <sheetViews>
    <sheetView tabSelected="1" workbookViewId="0">
      <selection activeCell="C15" sqref="C15"/>
    </sheetView>
  </sheetViews>
  <sheetFormatPr baseColWidth="10" defaultRowHeight="16" x14ac:dyDescent="0.2"/>
  <cols>
    <col min="1" max="1" width="21.83203125" customWidth="1"/>
    <col min="2" max="2" width="3.5" style="2" customWidth="1"/>
    <col min="3" max="3" width="21.83203125" customWidth="1"/>
    <col min="4" max="4" width="31.33203125" customWidth="1"/>
    <col min="6" max="6" width="19.5" customWidth="1"/>
    <col min="7" max="7" width="24.6640625" customWidth="1"/>
  </cols>
  <sheetData>
    <row r="1" spans="1:8" x14ac:dyDescent="0.2">
      <c r="A1" t="s">
        <v>0</v>
      </c>
      <c r="B1" s="2" t="s">
        <v>40</v>
      </c>
      <c r="C1" t="s">
        <v>13</v>
      </c>
      <c r="D1" t="s">
        <v>23</v>
      </c>
      <c r="E1" t="s">
        <v>1</v>
      </c>
      <c r="F1" t="s">
        <v>2</v>
      </c>
      <c r="G1" t="s">
        <v>29</v>
      </c>
      <c r="H1" t="s">
        <v>43</v>
      </c>
    </row>
    <row r="2" spans="1:8" x14ac:dyDescent="0.2">
      <c r="A2" s="4" t="s">
        <v>3</v>
      </c>
      <c r="B2" s="2" t="s">
        <v>32</v>
      </c>
      <c r="C2" t="s">
        <v>14</v>
      </c>
      <c r="D2" t="s">
        <v>9</v>
      </c>
      <c r="E2" t="s">
        <v>9</v>
      </c>
      <c r="F2" t="s">
        <v>9</v>
      </c>
      <c r="G2" s="1">
        <v>0.56200000000000006</v>
      </c>
      <c r="H2">
        <f>5014/8920</f>
        <v>0.5621076233183856</v>
      </c>
    </row>
    <row r="3" spans="1:8" x14ac:dyDescent="0.2">
      <c r="A3" s="4" t="s">
        <v>4</v>
      </c>
      <c r="B3" s="2" t="s">
        <v>26</v>
      </c>
      <c r="C3" t="s">
        <v>15</v>
      </c>
      <c r="D3" t="s">
        <v>9</v>
      </c>
      <c r="E3" t="s">
        <v>9</v>
      </c>
      <c r="F3" t="s">
        <v>9</v>
      </c>
      <c r="G3" s="1">
        <v>0.376</v>
      </c>
      <c r="H3">
        <f>2146/5712</f>
        <v>0.37570028011204482</v>
      </c>
    </row>
    <row r="4" spans="1:8" x14ac:dyDescent="0.2">
      <c r="A4" s="4" t="s">
        <v>5</v>
      </c>
      <c r="B4" s="2" t="s">
        <v>27</v>
      </c>
      <c r="C4" t="s">
        <v>15</v>
      </c>
      <c r="D4" t="s">
        <v>9</v>
      </c>
      <c r="E4" t="s">
        <v>10</v>
      </c>
      <c r="F4" t="s">
        <v>10</v>
      </c>
      <c r="G4" s="1">
        <v>0.435</v>
      </c>
      <c r="H4">
        <f>2968/6830</f>
        <v>0.43455344070278185</v>
      </c>
    </row>
    <row r="5" spans="1:8" x14ac:dyDescent="0.2">
      <c r="A5" s="4" t="s">
        <v>6</v>
      </c>
      <c r="B5" s="2" t="s">
        <v>31</v>
      </c>
      <c r="C5" t="s">
        <v>16</v>
      </c>
      <c r="D5" t="s">
        <v>10</v>
      </c>
      <c r="E5" t="s">
        <v>10</v>
      </c>
      <c r="F5" t="s">
        <v>10</v>
      </c>
      <c r="G5" s="1">
        <v>0.54100000000000004</v>
      </c>
      <c r="H5">
        <f>2056/3797</f>
        <v>0.54148011588095868</v>
      </c>
    </row>
    <row r="6" spans="1:8" x14ac:dyDescent="0.2">
      <c r="A6" s="4" t="s">
        <v>7</v>
      </c>
      <c r="B6" s="2" t="s">
        <v>28</v>
      </c>
      <c r="C6" t="s">
        <v>16</v>
      </c>
      <c r="D6" t="s">
        <v>10</v>
      </c>
      <c r="E6" t="s">
        <v>9</v>
      </c>
      <c r="F6" t="s">
        <v>9</v>
      </c>
      <c r="G6" s="1">
        <v>4.1000000000000002E-2</v>
      </c>
      <c r="H6">
        <f>163/4020</f>
        <v>4.054726368159204E-2</v>
      </c>
    </row>
    <row r="7" spans="1:8" x14ac:dyDescent="0.2">
      <c r="A7" s="4" t="s">
        <v>8</v>
      </c>
      <c r="B7" s="2" t="s">
        <v>30</v>
      </c>
      <c r="C7" t="s">
        <v>16</v>
      </c>
      <c r="D7" t="s">
        <v>9</v>
      </c>
      <c r="E7" t="s">
        <v>9</v>
      </c>
      <c r="F7" t="s">
        <v>10</v>
      </c>
      <c r="G7" s="1">
        <v>0.79800000000000004</v>
      </c>
      <c r="H7">
        <f>5957/7469</f>
        <v>0.79756326148078727</v>
      </c>
    </row>
    <row r="8" spans="1:8" x14ac:dyDescent="0.2">
      <c r="A8" s="4" t="s">
        <v>21</v>
      </c>
      <c r="B8" s="2" t="s">
        <v>33</v>
      </c>
      <c r="C8" t="s">
        <v>22</v>
      </c>
      <c r="D8" t="s">
        <v>10</v>
      </c>
      <c r="E8" t="s">
        <v>9</v>
      </c>
      <c r="F8" t="s">
        <v>10</v>
      </c>
      <c r="G8" s="1">
        <v>0.317</v>
      </c>
      <c r="H8">
        <f>4261/13428</f>
        <v>0.31732201370271074</v>
      </c>
    </row>
    <row r="9" spans="1:8" x14ac:dyDescent="0.2">
      <c r="A9" s="4" t="s">
        <v>42</v>
      </c>
      <c r="B9" s="3" t="s">
        <v>39</v>
      </c>
      <c r="C9" t="s">
        <v>16</v>
      </c>
      <c r="D9" t="s">
        <v>9</v>
      </c>
      <c r="E9" t="s">
        <v>9</v>
      </c>
      <c r="F9" t="s">
        <v>9</v>
      </c>
      <c r="G9" s="1">
        <v>0.39200000000000002</v>
      </c>
      <c r="H9">
        <f>3821/9747</f>
        <v>0.39201805683800145</v>
      </c>
    </row>
    <row r="10" spans="1:8" x14ac:dyDescent="0.2">
      <c r="A10" s="4" t="s">
        <v>11</v>
      </c>
      <c r="B10" s="3" t="s">
        <v>35</v>
      </c>
      <c r="C10" t="s">
        <v>18</v>
      </c>
      <c r="D10" t="s">
        <v>9</v>
      </c>
      <c r="E10" t="s">
        <v>9</v>
      </c>
      <c r="F10" t="s">
        <v>9</v>
      </c>
      <c r="G10" s="1">
        <v>0.76400000000000001</v>
      </c>
      <c r="H10">
        <f>8945/11703</f>
        <v>0.76433393147056305</v>
      </c>
    </row>
    <row r="11" spans="1:8" x14ac:dyDescent="0.2">
      <c r="A11" s="4" t="s">
        <v>12</v>
      </c>
      <c r="B11" s="3" t="s">
        <v>36</v>
      </c>
      <c r="C11" t="s">
        <v>17</v>
      </c>
      <c r="D11" t="s">
        <v>9</v>
      </c>
      <c r="E11" t="s">
        <v>9</v>
      </c>
      <c r="F11" t="s">
        <v>9</v>
      </c>
      <c r="G11" s="1">
        <v>0.52900000000000003</v>
      </c>
      <c r="H11">
        <f>1796/3397</f>
        <v>0.52870179570209008</v>
      </c>
    </row>
    <row r="12" spans="1:8" x14ac:dyDescent="0.2">
      <c r="A12" s="4" t="s">
        <v>19</v>
      </c>
      <c r="B12" s="3" t="s">
        <v>34</v>
      </c>
      <c r="C12" t="s">
        <v>20</v>
      </c>
      <c r="D12" t="s">
        <v>9</v>
      </c>
      <c r="E12" t="s">
        <v>9</v>
      </c>
      <c r="F12" t="s">
        <v>9</v>
      </c>
      <c r="G12" s="1">
        <v>0.76600000000000001</v>
      </c>
      <c r="H12">
        <f>7183/9378</f>
        <v>0.76594156536574964</v>
      </c>
    </row>
    <row r="13" spans="1:8" x14ac:dyDescent="0.2">
      <c r="A13" s="4" t="s">
        <v>41</v>
      </c>
      <c r="B13" s="3" t="s">
        <v>38</v>
      </c>
      <c r="C13" t="s">
        <v>25</v>
      </c>
      <c r="D13" t="s">
        <v>9</v>
      </c>
      <c r="E13" t="s">
        <v>9</v>
      </c>
      <c r="F13" t="s">
        <v>9</v>
      </c>
      <c r="G13" s="1">
        <v>0.72</v>
      </c>
      <c r="H13">
        <f>2724/3781</f>
        <v>0.72044432689764615</v>
      </c>
    </row>
    <row r="14" spans="1:8" x14ac:dyDescent="0.2">
      <c r="A14" s="4" t="s">
        <v>24</v>
      </c>
      <c r="B14" s="3" t="s">
        <v>37</v>
      </c>
      <c r="C14" t="s">
        <v>44</v>
      </c>
      <c r="D14" t="s">
        <v>9</v>
      </c>
      <c r="E14" t="s">
        <v>9</v>
      </c>
      <c r="F14" t="s">
        <v>9</v>
      </c>
      <c r="G14" s="1">
        <v>0.94</v>
      </c>
      <c r="H14">
        <f>92705/98611</f>
        <v>0.94010810153025526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2018-12-13T17:25:44Z</dcterms:created>
  <dcterms:modified xsi:type="dcterms:W3CDTF">2018-12-13T20:21:29Z</dcterms:modified>
</cp:coreProperties>
</file>