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29704723-DEEE-4C9E-97CF-CEA8C5E4A6A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" l="1"/>
  <c r="B10" i="1"/>
  <c r="B6" i="1" l="1"/>
  <c r="B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6" authorId="0" shapeId="0" xr:uid="{1525E3CC-4D09-4CDC-8939-89141A7CA7E7}">
      <text>
        <r>
          <rPr>
            <b/>
            <sz val="10"/>
            <rFont val="Arial"/>
            <family val="2"/>
            <charset val="1"/>
          </rPr>
          <t>Autor:</t>
        </r>
        <r>
          <rPr>
            <sz val="10"/>
            <rFont val="Arial"/>
            <family val="2"/>
            <charset val="1"/>
          </rPr>
          <t xml:space="preserve">
value for Heizöl, schwer from UBA (2018), S. 28</t>
        </r>
      </text>
    </comment>
    <comment ref="B7" authorId="0" shapeId="0" xr:uid="{23793228-345E-478D-BA69-717747456A43}">
      <text>
        <r>
          <rPr>
            <b/>
            <sz val="10"/>
            <rFont val="Arial"/>
            <family val="2"/>
            <charset val="1"/>
          </rPr>
          <t>Autor:</t>
        </r>
        <r>
          <rPr>
            <sz val="10"/>
            <rFont val="Arial"/>
            <family val="2"/>
            <charset val="1"/>
          </rPr>
          <t xml:space="preserve">
unweighted mean value for lignite, hard coal and gas</t>
        </r>
      </text>
    </comment>
    <comment ref="B9" authorId="0" shapeId="0" xr:uid="{09C6B91A-7736-4CD0-B208-A0A2F5484B00}">
      <text>
        <r>
          <rPr>
            <b/>
            <sz val="10"/>
            <rFont val="Arial"/>
            <family val="2"/>
            <charset val="1"/>
          </rPr>
          <t>Autor:</t>
        </r>
        <r>
          <rPr>
            <sz val="10"/>
            <rFont val="Arial"/>
            <family val="2"/>
            <charset val="1"/>
          </rPr>
          <t xml:space="preserve">
unweighted mean value for lignite, hard coal and gas</t>
        </r>
      </text>
    </comment>
  </commentList>
</comments>
</file>

<file path=xl/sharedStrings.xml><?xml version="1.0" encoding="utf-8"?>
<sst xmlns="http://schemas.openxmlformats.org/spreadsheetml/2006/main" count="31" uniqueCount="20">
  <si>
    <t>emission_factors</t>
  </si>
  <si>
    <t>lignite</t>
  </si>
  <si>
    <t>uranium</t>
  </si>
  <si>
    <t>hardcoal</t>
  </si>
  <si>
    <t>natgas</t>
  </si>
  <si>
    <t>oil</t>
  </si>
  <si>
    <t>mixedfuels</t>
  </si>
  <si>
    <t>biomass</t>
  </si>
  <si>
    <t>water</t>
  </si>
  <si>
    <t>otherfossil</t>
  </si>
  <si>
    <t>waste</t>
  </si>
  <si>
    <t>fuel</t>
  </si>
  <si>
    <t>Unit</t>
  </si>
  <si>
    <t>source</t>
  </si>
  <si>
    <t>t CO2/MWh</t>
  </si>
  <si>
    <t>Mean value of lignite, hard coal and gas</t>
  </si>
  <si>
    <t>UBA (2020), p. 16</t>
  </si>
  <si>
    <t>value for Heizöl, schwer from (UBA 2020), S. 27</t>
  </si>
  <si>
    <t>mean value of Hausmüll/Sidelungsabfall fossil (UBA 2018), S. 28; factor 0,5 in assumption that 50 percent of overall waste is organic waste</t>
  </si>
  <si>
    <t>Value for Grubengas based on exploration of powerplants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</si>
</sst>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zoomScale="115" zoomScaleNormal="115" workbookViewId="0">
      <selection activeCell="C9" sqref="C9"/>
    </sheetView>
  </sheetViews>
  <sheetFormatPr baseColWidth="10" defaultColWidth="8.88671875" defaultRowHeight="14.4" x14ac:dyDescent="0.3"/>
  <cols>
    <col min="2" max="2" width="21" customWidth="1"/>
    <col min="3" max="3" width="16.88671875" bestFit="1" customWidth="1"/>
    <col min="4" max="4" width="45.109375" customWidth="1"/>
  </cols>
  <sheetData>
    <row r="1" spans="1:4" x14ac:dyDescent="0.3">
      <c r="A1" t="s">
        <v>11</v>
      </c>
      <c r="B1" t="s">
        <v>0</v>
      </c>
      <c r="C1" t="s">
        <v>12</v>
      </c>
      <c r="D1" t="s">
        <v>13</v>
      </c>
    </row>
    <row r="2" spans="1:4" x14ac:dyDescent="0.3">
      <c r="A2" t="s">
        <v>2</v>
      </c>
      <c r="B2">
        <v>0</v>
      </c>
      <c r="C2" t="s">
        <v>14</v>
      </c>
    </row>
    <row r="3" spans="1:4" x14ac:dyDescent="0.3">
      <c r="A3" t="s">
        <v>1</v>
      </c>
      <c r="B3">
        <v>0.40600000000000003</v>
      </c>
      <c r="C3" t="s">
        <v>14</v>
      </c>
      <c r="D3" t="s">
        <v>16</v>
      </c>
    </row>
    <row r="4" spans="1:4" x14ac:dyDescent="0.3">
      <c r="A4" t="s">
        <v>3</v>
      </c>
      <c r="B4">
        <v>0.33500000000000002</v>
      </c>
      <c r="C4" t="s">
        <v>14</v>
      </c>
      <c r="D4" t="s">
        <v>16</v>
      </c>
    </row>
    <row r="5" spans="1:4" x14ac:dyDescent="0.3">
      <c r="A5" t="s">
        <v>4</v>
      </c>
      <c r="B5">
        <v>0.20100000000000001</v>
      </c>
      <c r="C5" t="s">
        <v>14</v>
      </c>
      <c r="D5" t="s">
        <v>16</v>
      </c>
    </row>
    <row r="6" spans="1:4" x14ac:dyDescent="0.3">
      <c r="A6" t="s">
        <v>5</v>
      </c>
      <c r="B6" s="1">
        <f>79892/10^6*3.6</f>
        <v>0.28761120000000001</v>
      </c>
      <c r="C6" t="s">
        <v>14</v>
      </c>
      <c r="D6" t="s">
        <v>17</v>
      </c>
    </row>
    <row r="7" spans="1:4" x14ac:dyDescent="0.3">
      <c r="A7" t="s">
        <v>6</v>
      </c>
      <c r="B7">
        <f>AVERAGE(B3:B5)</f>
        <v>0.31400000000000006</v>
      </c>
      <c r="C7" t="s">
        <v>14</v>
      </c>
      <c r="D7" t="s">
        <v>15</v>
      </c>
    </row>
    <row r="8" spans="1:4" x14ac:dyDescent="0.3">
      <c r="A8" t="s">
        <v>7</v>
      </c>
      <c r="B8">
        <v>0</v>
      </c>
      <c r="C8" t="s">
        <v>14</v>
      </c>
    </row>
    <row r="9" spans="1:4" x14ac:dyDescent="0.3">
      <c r="A9" t="s">
        <v>9</v>
      </c>
      <c r="B9">
        <f>68118/10^6*3.6</f>
        <v>0.24522479999999999</v>
      </c>
      <c r="C9" t="s">
        <v>14</v>
      </c>
      <c r="D9" t="s">
        <v>19</v>
      </c>
    </row>
    <row r="10" spans="1:4" x14ac:dyDescent="0.3">
      <c r="A10" t="s">
        <v>10</v>
      </c>
      <c r="B10">
        <f>91510/10^6*3.6*0.5</f>
        <v>0.164718</v>
      </c>
      <c r="C10" t="s">
        <v>14</v>
      </c>
      <c r="D10" t="s">
        <v>18</v>
      </c>
    </row>
    <row r="11" spans="1:4" x14ac:dyDescent="0.3">
      <c r="A11" t="s">
        <v>8</v>
      </c>
      <c r="B11">
        <v>0</v>
      </c>
      <c r="C11" t="s">
        <v>14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2020-07-28T08:55:36Z</dcterms:modified>
</cp:coreProperties>
</file>