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yProjects\astoolkit\models\data\bbfAM24\"/>
    </mc:Choice>
  </mc:AlternateContent>
  <xr:revisionPtr revIDLastSave="0" documentId="13_ncr:1_{43E48522-1D32-4560-9471-AE486B947A11}" xr6:coauthVersionLast="47" xr6:coauthVersionMax="47" xr10:uidLastSave="{00000000-0000-0000-0000-000000000000}"/>
  <bookViews>
    <workbookView xWindow="-110" yWindow="-110" windowWidth="19420" windowHeight="10300" firstSheet="3" activeTab="3" xr2:uid="{D5D4DB1C-102A-4324-9100-ABB756F8E3FC}"/>
  </bookViews>
  <sheets>
    <sheet name="Information" sheetId="2" r:id="rId1"/>
    <sheet name="Peptides" sheetId="1" r:id="rId2"/>
    <sheet name="EC number" sheetId="3" r:id="rId3"/>
    <sheet name="Metabolites" sheetId="6" r:id="rId4"/>
    <sheet name="Enzymes" sheetId="5" r:id="rId5"/>
    <sheet name="Reactions" sheetId="4" r:id="rId6"/>
    <sheet name="Unadded Reactions" sheetId="7" r:id="rId7"/>
  </sheets>
  <definedNames>
    <definedName name="_xlnm._FilterDatabase" localSheetId="3" hidden="1">Metabolites!$A$1:$D$238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2" i="5"/>
  <c r="C51" i="6"/>
  <c r="C21" i="6"/>
  <c r="C20" i="6"/>
  <c r="C58" i="6"/>
  <c r="C52" i="6"/>
  <c r="C41" i="6"/>
  <c r="C35" i="6"/>
  <c r="C33" i="6"/>
  <c r="C32" i="6"/>
  <c r="C27" i="6"/>
  <c r="C26" i="6"/>
  <c r="C23" i="6"/>
  <c r="C19" i="6"/>
  <c r="C15" i="6"/>
  <c r="C16" i="6"/>
  <c r="C17" i="6"/>
  <c r="C18" i="6"/>
  <c r="C22" i="6"/>
  <c r="C24" i="6"/>
  <c r="C25" i="6"/>
  <c r="C28" i="6"/>
  <c r="C29" i="6"/>
  <c r="C30" i="6"/>
  <c r="C31" i="6"/>
  <c r="C34" i="6"/>
  <c r="C36" i="6"/>
  <c r="C37" i="6"/>
  <c r="C38" i="6"/>
  <c r="C39" i="6"/>
  <c r="C40" i="6"/>
  <c r="C42" i="6"/>
  <c r="C43" i="6"/>
  <c r="C44" i="6"/>
  <c r="C45" i="6"/>
  <c r="C46" i="6"/>
  <c r="C47" i="6"/>
  <c r="C48" i="6"/>
  <c r="C49" i="6"/>
  <c r="C50" i="6"/>
  <c r="C53" i="6"/>
  <c r="C54" i="6"/>
  <c r="C55" i="6"/>
  <c r="C56" i="6"/>
  <c r="C57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14" i="6"/>
  <c r="C12" i="6"/>
  <c r="C10" i="6"/>
  <c r="C9" i="6"/>
  <c r="C11" i="6"/>
  <c r="C5" i="6"/>
  <c r="C6" i="6"/>
  <c r="C7" i="6"/>
  <c r="C4" i="6"/>
  <c r="C13" i="6"/>
  <c r="C8" i="6"/>
  <c r="C3" i="6"/>
  <c r="C2" i="6"/>
  <c r="G3" i="5"/>
  <c r="G4" i="5"/>
  <c r="G5" i="5"/>
  <c r="G6" i="5"/>
  <c r="G7" i="5"/>
  <c r="G8" i="5"/>
  <c r="G9" i="5"/>
  <c r="G10" i="5"/>
  <c r="I10" i="5" s="1"/>
  <c r="G11" i="5"/>
  <c r="G12" i="5"/>
  <c r="G13" i="5"/>
  <c r="G14" i="5"/>
  <c r="G15" i="5"/>
  <c r="G16" i="5"/>
  <c r="G17" i="5"/>
  <c r="G18" i="5"/>
  <c r="I18" i="5" s="1"/>
  <c r="G19" i="5"/>
  <c r="G20" i="5"/>
  <c r="G21" i="5"/>
  <c r="G22" i="5"/>
  <c r="G23" i="5"/>
  <c r="G24" i="5"/>
  <c r="G25" i="5"/>
  <c r="G26" i="5"/>
  <c r="I26" i="5" s="1"/>
  <c r="G27" i="5"/>
  <c r="G28" i="5"/>
  <c r="G29" i="5"/>
  <c r="G30" i="5"/>
  <c r="G31" i="5"/>
  <c r="G32" i="5"/>
  <c r="G33" i="5"/>
  <c r="G34" i="5"/>
  <c r="I34" i="5" s="1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I50" i="5" s="1"/>
  <c r="G51" i="5"/>
  <c r="G52" i="5"/>
  <c r="G53" i="5"/>
  <c r="G54" i="5"/>
  <c r="G55" i="5"/>
  <c r="G56" i="5"/>
  <c r="G57" i="5"/>
  <c r="G58" i="5"/>
  <c r="I58" i="5" s="1"/>
  <c r="G59" i="5"/>
  <c r="G60" i="5"/>
  <c r="G61" i="5"/>
  <c r="G62" i="5"/>
  <c r="G63" i="5"/>
  <c r="G64" i="5"/>
  <c r="G65" i="5"/>
  <c r="G66" i="5"/>
  <c r="I66" i="5" s="1"/>
  <c r="G67" i="5"/>
  <c r="G68" i="5"/>
  <c r="G69" i="5"/>
  <c r="G2" i="5"/>
  <c r="I4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2" i="4"/>
  <c r="M20" i="7"/>
  <c r="N20" i="7" s="1"/>
  <c r="H20" i="7"/>
  <c r="G20" i="7"/>
  <c r="N19" i="7"/>
  <c r="M19" i="7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N15" i="7"/>
  <c r="M15" i="7"/>
  <c r="H15" i="7"/>
  <c r="G15" i="7"/>
  <c r="M14" i="7"/>
  <c r="N14" i="7" s="1"/>
  <c r="H14" i="7"/>
  <c r="G14" i="7"/>
  <c r="N13" i="7"/>
  <c r="M13" i="7"/>
  <c r="H13" i="7"/>
  <c r="G13" i="7"/>
  <c r="M12" i="7"/>
  <c r="N12" i="7" s="1"/>
  <c r="H12" i="7"/>
  <c r="G12" i="7"/>
  <c r="N11" i="7"/>
  <c r="M11" i="7"/>
  <c r="H11" i="7"/>
  <c r="G11" i="7"/>
  <c r="M10" i="7"/>
  <c r="N10" i="7" s="1"/>
  <c r="H10" i="7"/>
  <c r="G10" i="7"/>
  <c r="N9" i="7"/>
  <c r="M9" i="7"/>
  <c r="H9" i="7"/>
  <c r="G9" i="7"/>
  <c r="M8" i="7"/>
  <c r="N8" i="7" s="1"/>
  <c r="H8" i="7"/>
  <c r="G8" i="7"/>
  <c r="N7" i="7"/>
  <c r="M7" i="7"/>
  <c r="H7" i="7"/>
  <c r="G7" i="7"/>
  <c r="M6" i="7"/>
  <c r="N6" i="7" s="1"/>
  <c r="H6" i="7"/>
  <c r="G6" i="7"/>
  <c r="N5" i="7"/>
  <c r="M5" i="7"/>
  <c r="H5" i="7"/>
  <c r="G5" i="7"/>
  <c r="M4" i="7"/>
  <c r="N4" i="7" s="1"/>
  <c r="H4" i="7"/>
  <c r="G4" i="7"/>
  <c r="N3" i="7"/>
  <c r="M3" i="7"/>
  <c r="H3" i="7"/>
  <c r="G3" i="7"/>
  <c r="M2" i="7"/>
  <c r="N2" i="7" s="1"/>
  <c r="H2" i="7"/>
  <c r="G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D2" i="5"/>
  <c r="C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F2" i="5"/>
  <c r="E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N26" i="4" s="1"/>
  <c r="M27" i="4"/>
  <c r="M28" i="4"/>
  <c r="M29" i="4"/>
  <c r="M30" i="4"/>
  <c r="M31" i="4"/>
  <c r="M32" i="4"/>
  <c r="M33" i="4"/>
  <c r="M34" i="4"/>
  <c r="N34" i="4" s="1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N66" i="4" s="1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N122" i="4" s="1"/>
  <c r="M123" i="4"/>
  <c r="M124" i="4"/>
  <c r="M125" i="4"/>
  <c r="M126" i="4"/>
  <c r="M127" i="4"/>
  <c r="M128" i="4"/>
  <c r="N128" i="4" s="1"/>
  <c r="M129" i="4"/>
  <c r="M130" i="4"/>
  <c r="M131" i="4"/>
  <c r="M132" i="4"/>
  <c r="M133" i="4"/>
  <c r="M134" i="4"/>
  <c r="M135" i="4"/>
  <c r="M136" i="4"/>
  <c r="N136" i="4" s="1"/>
  <c r="M137" i="4"/>
  <c r="M138" i="4"/>
  <c r="M139" i="4"/>
  <c r="M140" i="4"/>
  <c r="M141" i="4"/>
  <c r="M142" i="4"/>
  <c r="M143" i="4"/>
  <c r="M144" i="4"/>
  <c r="M145" i="4"/>
  <c r="N145" i="4" s="1"/>
  <c r="M146" i="4"/>
  <c r="N146" i="4" s="1"/>
  <c r="M147" i="4"/>
  <c r="M148" i="4"/>
  <c r="M149" i="4"/>
  <c r="M150" i="4"/>
  <c r="M151" i="4"/>
  <c r="M152" i="4"/>
  <c r="M153" i="4"/>
  <c r="N153" i="4" s="1"/>
  <c r="M154" i="4"/>
  <c r="N154" i="4" s="1"/>
  <c r="M155" i="4"/>
  <c r="M156" i="4"/>
  <c r="M157" i="4"/>
  <c r="M158" i="4"/>
  <c r="M159" i="4"/>
  <c r="M160" i="4"/>
  <c r="M161" i="4"/>
  <c r="M162" i="4"/>
  <c r="N162" i="4" s="1"/>
  <c r="M163" i="4"/>
  <c r="M2" i="4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2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" i="6"/>
  <c r="N19" i="4"/>
  <c r="N27" i="4"/>
  <c r="N35" i="4"/>
  <c r="N45" i="4"/>
  <c r="N53" i="4"/>
  <c r="N99" i="4"/>
  <c r="N108" i="4"/>
  <c r="N109" i="4"/>
  <c r="N161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2" i="5"/>
  <c r="I3" i="5"/>
  <c r="I4" i="5"/>
  <c r="I5" i="5"/>
  <c r="I6" i="5"/>
  <c r="I7" i="5"/>
  <c r="I8" i="5"/>
  <c r="I9" i="5"/>
  <c r="I11" i="5"/>
  <c r="I12" i="5"/>
  <c r="I13" i="5"/>
  <c r="I14" i="5"/>
  <c r="I15" i="5"/>
  <c r="I16" i="5"/>
  <c r="I17" i="5"/>
  <c r="I19" i="5"/>
  <c r="I20" i="5"/>
  <c r="I21" i="5"/>
  <c r="I22" i="5"/>
  <c r="I23" i="5"/>
  <c r="I24" i="5"/>
  <c r="I25" i="5"/>
  <c r="I27" i="5"/>
  <c r="I28" i="5"/>
  <c r="I29" i="5"/>
  <c r="I30" i="5"/>
  <c r="I31" i="5"/>
  <c r="I32" i="5"/>
  <c r="I33" i="5"/>
  <c r="I35" i="5"/>
  <c r="I36" i="5"/>
  <c r="I37" i="5"/>
  <c r="I38" i="5"/>
  <c r="I39" i="5"/>
  <c r="I40" i="5"/>
  <c r="I41" i="5"/>
  <c r="I43" i="5"/>
  <c r="I44" i="5"/>
  <c r="I45" i="5"/>
  <c r="I46" i="5"/>
  <c r="I47" i="5"/>
  <c r="I48" i="5"/>
  <c r="I49" i="5"/>
  <c r="I51" i="5"/>
  <c r="I52" i="5"/>
  <c r="I53" i="5"/>
  <c r="I54" i="5"/>
  <c r="I55" i="5"/>
  <c r="I56" i="5"/>
  <c r="I57" i="5"/>
  <c r="I59" i="5"/>
  <c r="I60" i="5"/>
  <c r="I61" i="5"/>
  <c r="I62" i="5"/>
  <c r="I63" i="5"/>
  <c r="I64" i="5"/>
  <c r="I65" i="5"/>
  <c r="I67" i="5"/>
  <c r="I68" i="5"/>
  <c r="I69" i="5"/>
  <c r="I2" i="5"/>
  <c r="N60" i="4" l="1"/>
  <c r="N106" i="4"/>
  <c r="N86" i="4"/>
  <c r="N59" i="4"/>
  <c r="N138" i="4"/>
  <c r="N160" i="4"/>
  <c r="N152" i="4"/>
  <c r="N144" i="4"/>
  <c r="N134" i="4"/>
  <c r="N52" i="4"/>
  <c r="N44" i="4"/>
  <c r="N133" i="4"/>
  <c r="N115" i="4"/>
  <c r="N97" i="4"/>
  <c r="N73" i="4"/>
  <c r="N51" i="4"/>
  <c r="N43" i="4"/>
  <c r="N82" i="4"/>
  <c r="N56" i="4"/>
  <c r="N130" i="4"/>
  <c r="N121" i="4"/>
  <c r="N79" i="4"/>
  <c r="N48" i="4"/>
  <c r="N37" i="4"/>
  <c r="N21" i="4"/>
  <c r="N12" i="4"/>
  <c r="N4" i="4"/>
  <c r="N163" i="4"/>
  <c r="N155" i="4"/>
  <c r="N147" i="4"/>
  <c r="N139" i="4"/>
  <c r="N129" i="4"/>
  <c r="N120" i="4"/>
  <c r="N110" i="4"/>
  <c r="N101" i="4"/>
  <c r="N47" i="4"/>
  <c r="N36" i="4"/>
  <c r="N28" i="4"/>
  <c r="N20" i="4"/>
  <c r="N11" i="4"/>
  <c r="N3" i="4"/>
  <c r="N119" i="4"/>
  <c r="N90" i="4"/>
  <c r="N123" i="4"/>
  <c r="N104" i="4"/>
  <c r="N72" i="4"/>
  <c r="N149" i="4"/>
  <c r="N131" i="4"/>
  <c r="N103" i="4"/>
  <c r="N80" i="4"/>
  <c r="N71" i="4"/>
  <c r="N38" i="4"/>
  <c r="N13" i="4"/>
  <c r="N5" i="4"/>
  <c r="N88" i="4"/>
  <c r="N10" i="4"/>
  <c r="N127" i="4"/>
  <c r="N94" i="4"/>
  <c r="N14" i="4"/>
  <c r="N42" i="4"/>
  <c r="N137" i="4"/>
  <c r="N95" i="4"/>
  <c r="N93" i="4"/>
  <c r="N84" i="4"/>
  <c r="N40" i="4"/>
  <c r="N57" i="4"/>
  <c r="N150" i="4"/>
  <c r="N132" i="4"/>
  <c r="N81" i="4"/>
  <c r="N50" i="4"/>
  <c r="N114" i="4"/>
  <c r="N18" i="4"/>
  <c r="N74" i="4"/>
  <c r="N2" i="4"/>
  <c r="N113" i="4"/>
  <c r="N105" i="4"/>
  <c r="N89" i="4"/>
  <c r="N65" i="4"/>
  <c r="N49" i="4"/>
  <c r="N41" i="4"/>
  <c r="N33" i="4"/>
  <c r="N25" i="4"/>
  <c r="N17" i="4"/>
  <c r="N9" i="4"/>
  <c r="N98" i="4"/>
  <c r="N58" i="4"/>
  <c r="N112" i="4"/>
  <c r="N96" i="4"/>
  <c r="N64" i="4"/>
  <c r="N32" i="4"/>
  <c r="N24" i="4"/>
  <c r="N16" i="4"/>
  <c r="N8" i="4"/>
  <c r="N159" i="4"/>
  <c r="N151" i="4"/>
  <c r="N143" i="4"/>
  <c r="N135" i="4"/>
  <c r="N111" i="4"/>
  <c r="N87" i="4"/>
  <c r="N63" i="4"/>
  <c r="N55" i="4"/>
  <c r="N39" i="4"/>
  <c r="N31" i="4"/>
  <c r="N23" i="4"/>
  <c r="N15" i="4"/>
  <c r="N7" i="4"/>
  <c r="N158" i="4"/>
  <c r="N142" i="4"/>
  <c r="N126" i="4"/>
  <c r="N118" i="4"/>
  <c r="N102" i="4"/>
  <c r="N78" i="4"/>
  <c r="N70" i="4"/>
  <c r="N62" i="4"/>
  <c r="N54" i="4"/>
  <c r="N46" i="4"/>
  <c r="N30" i="4"/>
  <c r="N22" i="4"/>
  <c r="N6" i="4"/>
  <c r="N157" i="4"/>
  <c r="N141" i="4"/>
  <c r="N125" i="4"/>
  <c r="N117" i="4"/>
  <c r="N85" i="4"/>
  <c r="N77" i="4"/>
  <c r="N69" i="4"/>
  <c r="N61" i="4"/>
  <c r="N29" i="4"/>
  <c r="N156" i="4"/>
  <c r="N148" i="4"/>
  <c r="N140" i="4"/>
  <c r="N124" i="4"/>
  <c r="N116" i="4"/>
  <c r="N100" i="4"/>
  <c r="N92" i="4"/>
  <c r="N76" i="4"/>
  <c r="N68" i="4"/>
  <c r="N107" i="4"/>
  <c r="N91" i="4"/>
  <c r="N83" i="4"/>
  <c r="N75" i="4"/>
  <c r="N67" i="4"/>
</calcChain>
</file>

<file path=xl/sharedStrings.xml><?xml version="1.0" encoding="utf-8"?>
<sst xmlns="http://schemas.openxmlformats.org/spreadsheetml/2006/main" count="19748" uniqueCount="6702">
  <si>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</si>
  <si>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</si>
  <si>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</si>
  <si>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</si>
  <si>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</si>
  <si>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</si>
  <si>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</si>
  <si>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</si>
  <si>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</si>
  <si>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</si>
  <si>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Transcript name</t>
  </si>
  <si>
    <t>Protein accession</t>
  </si>
  <si>
    <t>Protein name</t>
  </si>
  <si>
    <t>Protein length</t>
  </si>
  <si>
    <t>Locus tag</t>
  </si>
  <si>
    <t>NC_017999.1</t>
  </si>
  <si>
    <t>plus</t>
  </si>
  <si>
    <t>chromosomal replication initiator protein DnaA</t>
  </si>
  <si>
    <t>dnaA</t>
  </si>
  <si>
    <t>protein-coding</t>
  </si>
  <si>
    <t>WP_003815030.1</t>
  </si>
  <si>
    <t>BBB_RS00005</t>
  </si>
  <si>
    <t>DNA polymerase III subunit beta</t>
  </si>
  <si>
    <t>dnaN</t>
  </si>
  <si>
    <t>WP_003815931.1</t>
  </si>
  <si>
    <t>BBB_RS00010</t>
  </si>
  <si>
    <t>DNA replication and repair protein RecF</t>
  </si>
  <si>
    <t>recF</t>
  </si>
  <si>
    <t>WP_014759647.1</t>
  </si>
  <si>
    <t>BBB_RS00015</t>
  </si>
  <si>
    <t>DUF721 domain-containing protein</t>
  </si>
  <si>
    <t>WP_003815036.1</t>
  </si>
  <si>
    <t>BBB_RS00020</t>
  </si>
  <si>
    <t>DNA topoisomerase (ATP-hydrolyzing) subunit B</t>
  </si>
  <si>
    <t>gyrB</t>
  </si>
  <si>
    <t>WP_003815936.1</t>
  </si>
  <si>
    <t>BBB_RS00025</t>
  </si>
  <si>
    <t>DNA gyrase subunit A</t>
  </si>
  <si>
    <t>gyrA</t>
  </si>
  <si>
    <t>WP_238529521.1</t>
  </si>
  <si>
    <t>BBB_RS00030</t>
  </si>
  <si>
    <t>DUF3566 domain-containing protein</t>
  </si>
  <si>
    <t>WP_014759650.1</t>
  </si>
  <si>
    <t>BBB_RS00035</t>
  </si>
  <si>
    <t>minus</t>
  </si>
  <si>
    <t>arabinofuranosidase</t>
  </si>
  <si>
    <t>WP_041777591.1</t>
  </si>
  <si>
    <t>BBB_RS00040</t>
  </si>
  <si>
    <t>hypothetical protein</t>
  </si>
  <si>
    <t>WP_014759652.1</t>
  </si>
  <si>
    <t>BBB_RS00045</t>
  </si>
  <si>
    <t>family 43 glycosylhydrolase</t>
  </si>
  <si>
    <t>WP_014759653.1</t>
  </si>
  <si>
    <t>BBB_RS00050</t>
  </si>
  <si>
    <t>substrate-binding domain-containing protein</t>
  </si>
  <si>
    <t>WP_014759654.1</t>
  </si>
  <si>
    <t>BBB_RS00055</t>
  </si>
  <si>
    <t>alpha/beta hydrolase</t>
  </si>
  <si>
    <t>WP_003819405.1</t>
  </si>
  <si>
    <t>BBB_RS00060</t>
  </si>
  <si>
    <t>WP_003822210.1</t>
  </si>
  <si>
    <t>BBB_RS09860</t>
  </si>
  <si>
    <t>DUF2442 domain-containing protein</t>
  </si>
  <si>
    <t>WP_003822211.1</t>
  </si>
  <si>
    <t>BBB_RS00065</t>
  </si>
  <si>
    <t>DUF4160 domain-containing protein</t>
  </si>
  <si>
    <t>WP_003822212.1</t>
  </si>
  <si>
    <t>BBB_RS00070</t>
  </si>
  <si>
    <t>LPXTG cell wall anchor domain-containing protein</t>
  </si>
  <si>
    <t>WP_013362844.1</t>
  </si>
  <si>
    <t>BBB_RS00080</t>
  </si>
  <si>
    <t>NADP-specific glutamate dehydrogenase</t>
  </si>
  <si>
    <t>gdhA</t>
  </si>
  <si>
    <t>WP_003817408.1</t>
  </si>
  <si>
    <t>BBB_RS00090</t>
  </si>
  <si>
    <t>FCD domain-containing protein</t>
  </si>
  <si>
    <t>WP_003815056.1</t>
  </si>
  <si>
    <t>BBB_RS00095</t>
  </si>
  <si>
    <t>large conductance mechanosensitive channel protein MscL</t>
  </si>
  <si>
    <t>mscL</t>
  </si>
  <si>
    <t>WP_003815058.1</t>
  </si>
  <si>
    <t>BBB_RS00100</t>
  </si>
  <si>
    <t>LamG-like jellyroll fold domain-containing protein</t>
  </si>
  <si>
    <t>WP_041777593.1</t>
  </si>
  <si>
    <t>BBB_RS00105</t>
  </si>
  <si>
    <t>tRNA-Ala</t>
  </si>
  <si>
    <t>tRNA</t>
  </si>
  <si>
    <t>BBB_RS00110</t>
  </si>
  <si>
    <t>tRNA-Ile</t>
  </si>
  <si>
    <t>BBB_RS00115</t>
  </si>
  <si>
    <t>WP_155403038.1</t>
  </si>
  <si>
    <t>BBB_RS09865</t>
  </si>
  <si>
    <t>glycoside hydrolase family 20 zincin-like fold domain-containing protein</t>
  </si>
  <si>
    <t>WP_014759661.1</t>
  </si>
  <si>
    <t>BBB_RS00120</t>
  </si>
  <si>
    <t>LacI family DNA-binding transcriptional regulator</t>
  </si>
  <si>
    <t>WP_014759662.1</t>
  </si>
  <si>
    <t>BBB_RS00130</t>
  </si>
  <si>
    <t>PTS sugar transporter subunit IIA</t>
  </si>
  <si>
    <t>WP_014759663.1</t>
  </si>
  <si>
    <t>BBB_RS00135</t>
  </si>
  <si>
    <t>PTS sugar transporter subunit IIB</t>
  </si>
  <si>
    <t>WP_014759664.1</t>
  </si>
  <si>
    <t>BBB_RS00140</t>
  </si>
  <si>
    <t>PTS ascorbate transporter subunit IIC</t>
  </si>
  <si>
    <t>WP_003815069.1</t>
  </si>
  <si>
    <t>BBB_RS00145</t>
  </si>
  <si>
    <t>SprT family zinc-dependent metalloprotease</t>
  </si>
  <si>
    <t>WP_014759666.1</t>
  </si>
  <si>
    <t>BBB_RS00150</t>
  </si>
  <si>
    <t>DNA starvation/stationary phase protection protein</t>
  </si>
  <si>
    <t>WP_003815072.1</t>
  </si>
  <si>
    <t>BBB_RS00155</t>
  </si>
  <si>
    <t>drug/metabolite transporter permease</t>
  </si>
  <si>
    <t>WP_013362852.1</t>
  </si>
  <si>
    <t>BBB_RS00160</t>
  </si>
  <si>
    <t>hemolysin family protein</t>
  </si>
  <si>
    <t>WP_003815077.1</t>
  </si>
  <si>
    <t>BBB_RS00165</t>
  </si>
  <si>
    <t>WP_014759667.1</t>
  </si>
  <si>
    <t>BBB_RS00170</t>
  </si>
  <si>
    <t>carbonic anhydrase</t>
  </si>
  <si>
    <t>WP_003815080.1</t>
  </si>
  <si>
    <t>BBB_RS00175</t>
  </si>
  <si>
    <t>alkyl hydroperoxide reductase subunit C</t>
  </si>
  <si>
    <t>ahpC</t>
  </si>
  <si>
    <t>WP_003817384.1</t>
  </si>
  <si>
    <t>BBB_RS00180</t>
  </si>
  <si>
    <t>FAD-dependent oxidoreductase</t>
  </si>
  <si>
    <t>WP_014759668.1</t>
  </si>
  <si>
    <t>BBB_RS00185</t>
  </si>
  <si>
    <t>RNA-binding domain-containing protein</t>
  </si>
  <si>
    <t>WP_014759669.1</t>
  </si>
  <si>
    <t>BBB_RS00190</t>
  </si>
  <si>
    <t>OFA family MFS transporter</t>
  </si>
  <si>
    <t>WP_013389342.1</t>
  </si>
  <si>
    <t>BBB_RS00195</t>
  </si>
  <si>
    <t>phosphoenolpyruvate carboxylase</t>
  </si>
  <si>
    <t>WP_014759670.1</t>
  </si>
  <si>
    <t>BBB_RS00200</t>
  </si>
  <si>
    <t>threonine/serine exporter family protein</t>
  </si>
  <si>
    <t>WP_041777595.1</t>
  </si>
  <si>
    <t>BBB_RS00205</t>
  </si>
  <si>
    <t>uncharacterized gene</t>
  </si>
  <si>
    <t>pseudogene</t>
  </si>
  <si>
    <t>BBB_RS00210</t>
  </si>
  <si>
    <t>WP_014759674.1</t>
  </si>
  <si>
    <t>BBB_RS00215</t>
  </si>
  <si>
    <t>tryptophan--tRNA ligase</t>
  </si>
  <si>
    <t>trpS</t>
  </si>
  <si>
    <t>WP_014759675.1</t>
  </si>
  <si>
    <t>BBB_RS00220</t>
  </si>
  <si>
    <t>DUF3073 domain-containing protein</t>
  </si>
  <si>
    <t>WP_003815101.1</t>
  </si>
  <si>
    <t>BBB_RS00225</t>
  </si>
  <si>
    <t>LytTR family DNA-binding domain-containing protein</t>
  </si>
  <si>
    <t>WP_274428676.1</t>
  </si>
  <si>
    <t>BBB_RS00230</t>
  </si>
  <si>
    <t>ATP-binding protein</t>
  </si>
  <si>
    <t>WP_202946566.1</t>
  </si>
  <si>
    <t>BBB_RS00235</t>
  </si>
  <si>
    <t>dTDP-glucose 4</t>
  </si>
  <si>
    <t>BBB_RS00245</t>
  </si>
  <si>
    <t>RICIN domain-containing protein</t>
  </si>
  <si>
    <t>WP_014759680.1</t>
  </si>
  <si>
    <t>BBB_RS00250</t>
  </si>
  <si>
    <t>glycosyltransferase family 2 protein</t>
  </si>
  <si>
    <t>WP_014759681.1</t>
  </si>
  <si>
    <t>BBB_RS00255</t>
  </si>
  <si>
    <t>DUF6541 family protein</t>
  </si>
  <si>
    <t>WP_014759682.1</t>
  </si>
  <si>
    <t>BBB_RS00260</t>
  </si>
  <si>
    <t>acyltransferase</t>
  </si>
  <si>
    <t>WP_014759683.1</t>
  </si>
  <si>
    <t>BBB_RS00265</t>
  </si>
  <si>
    <t>IS110 family transposase</t>
  </si>
  <si>
    <t>WP_041777598.1</t>
  </si>
  <si>
    <t>BBB_RS00270</t>
  </si>
  <si>
    <t>BBB_RS00275</t>
  </si>
  <si>
    <t>WP_014759688.1</t>
  </si>
  <si>
    <t>BBB_RS09870</t>
  </si>
  <si>
    <t>polysaccharide pyruvyl transferase family protein</t>
  </si>
  <si>
    <t>WP_080580091.1</t>
  </si>
  <si>
    <t>BBB_RS00285</t>
  </si>
  <si>
    <t>glycosyltransferase</t>
  </si>
  <si>
    <t>WP_014759690.1</t>
  </si>
  <si>
    <t>BBB_RS00290</t>
  </si>
  <si>
    <t>WP_014759691.1</t>
  </si>
  <si>
    <t>BBB_RS00295</t>
  </si>
  <si>
    <t>ABC transporter permease</t>
  </si>
  <si>
    <t>WP_181971765.1</t>
  </si>
  <si>
    <t>BBB_RS00300</t>
  </si>
  <si>
    <t>polysaccharide ABC transporter ATP-binding protein</t>
  </si>
  <si>
    <t>WP_014759693.1</t>
  </si>
  <si>
    <t>BBB_RS00305</t>
  </si>
  <si>
    <t>WP_014759694.1</t>
  </si>
  <si>
    <t>BBB_RS00310</t>
  </si>
  <si>
    <t>UDP-galactopyranose mutase</t>
  </si>
  <si>
    <t>glf</t>
  </si>
  <si>
    <t>WP_014759695.1</t>
  </si>
  <si>
    <t>BBB_RS00315</t>
  </si>
  <si>
    <t>NUDIX domain-containing protein</t>
  </si>
  <si>
    <t>WP_080580092.1</t>
  </si>
  <si>
    <t>BBB_RS09245</t>
  </si>
  <si>
    <t>WP_014759696.1</t>
  </si>
  <si>
    <t>BBB_RS00325</t>
  </si>
  <si>
    <t>MFS transporter</t>
  </si>
  <si>
    <t>WP_014759698.1</t>
  </si>
  <si>
    <t>BBB_RS00335</t>
  </si>
  <si>
    <t>TetR/AcrR family transcriptional regulator</t>
  </si>
  <si>
    <t>WP_014759699.1</t>
  </si>
  <si>
    <t>BBB_RS00340</t>
  </si>
  <si>
    <t>MDR family MFS transporter</t>
  </si>
  <si>
    <t>WP_014759700.1</t>
  </si>
  <si>
    <t>BBB_RS00350</t>
  </si>
  <si>
    <t>BBB_RS00355</t>
  </si>
  <si>
    <t>BBB_RS00360</t>
  </si>
  <si>
    <t>BBB_RS09685</t>
  </si>
  <si>
    <t>WP_238529491.1</t>
  </si>
  <si>
    <t>BBB_RS00365</t>
  </si>
  <si>
    <t>sterol carrier family protein</t>
  </si>
  <si>
    <t>WP_003811373.1</t>
  </si>
  <si>
    <t>BBB_RS00370</t>
  </si>
  <si>
    <t>glycogen/starch/alpha-glucan phosphorylase</t>
  </si>
  <si>
    <t>WP_014759704.1</t>
  </si>
  <si>
    <t>BBB_RS00375</t>
  </si>
  <si>
    <t>WP_014759705.1</t>
  </si>
  <si>
    <t>BBB_RS09265</t>
  </si>
  <si>
    <t>WP_003811385.1</t>
  </si>
  <si>
    <t>BBB_RS00380</t>
  </si>
  <si>
    <t>rhomboid family intramembrane serine protease</t>
  </si>
  <si>
    <t>WP_022173580.1</t>
  </si>
  <si>
    <t>BBB_RS00385</t>
  </si>
  <si>
    <t>BBB_RS00390</t>
  </si>
  <si>
    <t>class I SAM-dependent methyltransferase</t>
  </si>
  <si>
    <t>WP_014759708.1</t>
  </si>
  <si>
    <t>BBB_RS00395</t>
  </si>
  <si>
    <t>cell division protein CrgA</t>
  </si>
  <si>
    <t>crgA</t>
  </si>
  <si>
    <t>WP_014759709.1</t>
  </si>
  <si>
    <t>BBB_RS00400</t>
  </si>
  <si>
    <t>DUF881 domain-containing protein</t>
  </si>
  <si>
    <t>WP_014759710.1</t>
  </si>
  <si>
    <t>BBB_RS00405</t>
  </si>
  <si>
    <t>class E sortase</t>
  </si>
  <si>
    <t>WP_014759711.1</t>
  </si>
  <si>
    <t>BBB_RS00410</t>
  </si>
  <si>
    <t>gamma-glutamyl-gamma-aminobutyrate hydrolase family protein</t>
  </si>
  <si>
    <t>WP_003811402.1</t>
  </si>
  <si>
    <t>BBB_RS00415</t>
  </si>
  <si>
    <t>Stk1 family PASTA domain-containing Ser/Thr kinase</t>
  </si>
  <si>
    <t>pknB</t>
  </si>
  <si>
    <t>WP_014759712.1</t>
  </si>
  <si>
    <t>BBB_RS00420</t>
  </si>
  <si>
    <t>serine/threonine-protein kinase</t>
  </si>
  <si>
    <t>WP_003816154.1</t>
  </si>
  <si>
    <t>BBB_RS00425</t>
  </si>
  <si>
    <t>penicillin-binding transpeptidase domain-containing protein</t>
  </si>
  <si>
    <t>WP_013362943.1</t>
  </si>
  <si>
    <t>BBB_RS00430</t>
  </si>
  <si>
    <t>FtsW/RodA/SpoVE family cell cycle protein</t>
  </si>
  <si>
    <t>WP_003811411.1</t>
  </si>
  <si>
    <t>BBB_RS00435</t>
  </si>
  <si>
    <t>protein phosphatase 2C domain-containing protein</t>
  </si>
  <si>
    <t>WP_014759713.1</t>
  </si>
  <si>
    <t>BBB_RS00440</t>
  </si>
  <si>
    <t>FHA domain-containing protein</t>
  </si>
  <si>
    <t>WP_014759714.1</t>
  </si>
  <si>
    <t>BBB_RS00445</t>
  </si>
  <si>
    <t>DUF3662 and FHA domain-containing protein</t>
  </si>
  <si>
    <t>WP_003811419.1</t>
  </si>
  <si>
    <t>BBB_RS00450</t>
  </si>
  <si>
    <t>prolyl oligopeptidase family serine peptidase</t>
  </si>
  <si>
    <t>WP_014759715.1</t>
  </si>
  <si>
    <t>BBB_RS00455</t>
  </si>
  <si>
    <t>YhgE/Pip domain-containing protein</t>
  </si>
  <si>
    <t>WP_014759716.1</t>
  </si>
  <si>
    <t>BBB_RS00460</t>
  </si>
  <si>
    <t>WP_014759717.1</t>
  </si>
  <si>
    <t>BBB_RS00465</t>
  </si>
  <si>
    <t>alpha/beta fold hydrolase</t>
  </si>
  <si>
    <t>WP_014759718.1</t>
  </si>
  <si>
    <t>BBB_RS00470</t>
  </si>
  <si>
    <t>DMT family transporter</t>
  </si>
  <si>
    <t>WP_041777606.1</t>
  </si>
  <si>
    <t>BBB_RS00475</t>
  </si>
  <si>
    <t>DUF1109 domain-containing protein</t>
  </si>
  <si>
    <t>WP_041777607.1</t>
  </si>
  <si>
    <t>BBB_RS00480</t>
  </si>
  <si>
    <t>WP_014759721.1</t>
  </si>
  <si>
    <t>BBB_RS00485</t>
  </si>
  <si>
    <t>peptide-methionine (R)-S-oxide reductase MsrB</t>
  </si>
  <si>
    <t>msrB</t>
  </si>
  <si>
    <t>WP_171023402.1</t>
  </si>
  <si>
    <t>BBB_RS00490</t>
  </si>
  <si>
    <t>WP_003811438.1</t>
  </si>
  <si>
    <t>BBB_RS00495</t>
  </si>
  <si>
    <t>DEAD/DEAH box helicase</t>
  </si>
  <si>
    <t>WP_014759722.1</t>
  </si>
  <si>
    <t>BBB_RS00500</t>
  </si>
  <si>
    <t>(deoxy)nucleoside triphosphate pyrophosphohydrolase</t>
  </si>
  <si>
    <t>WP_014759723.1</t>
  </si>
  <si>
    <t>BBB_RS00505</t>
  </si>
  <si>
    <t>DivIVA domain-containing protein</t>
  </si>
  <si>
    <t>WP_014759724.1</t>
  </si>
  <si>
    <t>BBB_RS00510</t>
  </si>
  <si>
    <t>glycosyltransferase family A protein</t>
  </si>
  <si>
    <t>WP_014759725.1</t>
  </si>
  <si>
    <t>BBB_RS09275</t>
  </si>
  <si>
    <t>putative heavy metal-binding protein</t>
  </si>
  <si>
    <t>WP_003811449.1</t>
  </si>
  <si>
    <t>BBB_RS00515</t>
  </si>
  <si>
    <t>WP_014759726.1</t>
  </si>
  <si>
    <t>BBB_RS00520</t>
  </si>
  <si>
    <t>BBB_RS00525</t>
  </si>
  <si>
    <t>BBB_RS09280</t>
  </si>
  <si>
    <t>tyrosine-type recombinase/integrase</t>
  </si>
  <si>
    <t>WP_322621739.1</t>
  </si>
  <si>
    <t>BBB_RS10070</t>
  </si>
  <si>
    <t>WP_014759730.1</t>
  </si>
  <si>
    <t>BBB_RS09880</t>
  </si>
  <si>
    <t>WP_126436123.1</t>
  </si>
  <si>
    <t>BBB_RS00550</t>
  </si>
  <si>
    <t>HindVP family restriction endonuclease</t>
  </si>
  <si>
    <t>WP_050935827.1</t>
  </si>
  <si>
    <t>BBB_RS00555</t>
  </si>
  <si>
    <t>DNA cytosine methyltransferase</t>
  </si>
  <si>
    <t>WP_080580096.1</t>
  </si>
  <si>
    <t>BBB_RS09295</t>
  </si>
  <si>
    <t>WP_014759734.1</t>
  </si>
  <si>
    <t>BBB_RS00560</t>
  </si>
  <si>
    <t>LysM peptidoglycan-binding domain-containing protein</t>
  </si>
  <si>
    <t>WP_238529492.1</t>
  </si>
  <si>
    <t>BBB_RS10080</t>
  </si>
  <si>
    <t>GH25 family lysozyme</t>
  </si>
  <si>
    <t>WP_238529493.1</t>
  </si>
  <si>
    <t>BBB_RS10085</t>
  </si>
  <si>
    <t>WP_187287757.1</t>
  </si>
  <si>
    <t>BBB_RS09885</t>
  </si>
  <si>
    <t>tRNA-Leu</t>
  </si>
  <si>
    <t>BBB_RS00580</t>
  </si>
  <si>
    <t>tRNA guanosine(34) transglycosylase Tgt</t>
  </si>
  <si>
    <t>tgt</t>
  </si>
  <si>
    <t>WP_013389403.1</t>
  </si>
  <si>
    <t>BBB_RS00585</t>
  </si>
  <si>
    <t>trypsin-like peptidase domain-containing protein</t>
  </si>
  <si>
    <t>WP_014759736.1</t>
  </si>
  <si>
    <t>BBB_RS00590</t>
  </si>
  <si>
    <t>heavy metal translocating P-type ATPase</t>
  </si>
  <si>
    <t>WP_014759737.1</t>
  </si>
  <si>
    <t>BBB_RS00595</t>
  </si>
  <si>
    <t>WP_014759738.1</t>
  </si>
  <si>
    <t>BBB_RS00600</t>
  </si>
  <si>
    <t>zinc metalloprotease HtpX</t>
  </si>
  <si>
    <t>htpX</t>
  </si>
  <si>
    <t>WP_014759739.1</t>
  </si>
  <si>
    <t>BBB_RS00605</t>
  </si>
  <si>
    <t>tRNA-Gly</t>
  </si>
  <si>
    <t>BBB_RS00610</t>
  </si>
  <si>
    <t>WP_003811470.1</t>
  </si>
  <si>
    <t>BBB_RS00615</t>
  </si>
  <si>
    <t>WP_014759742.1</t>
  </si>
  <si>
    <t>BBB_RS00620</t>
  </si>
  <si>
    <t>DUF4417 domain-containing protein</t>
  </si>
  <si>
    <t>WP_003817625.1</t>
  </si>
  <si>
    <t>BBB_RS00625</t>
  </si>
  <si>
    <t>WP_003811477.1</t>
  </si>
  <si>
    <t>BBB_RS00630</t>
  </si>
  <si>
    <t>WP_014759743.1</t>
  </si>
  <si>
    <t>BBB_RS00635</t>
  </si>
  <si>
    <t>WP_003817631.1</t>
  </si>
  <si>
    <t>BBB_RS00640</t>
  </si>
  <si>
    <t>ImmA/IrrE family metallo-endopeptidase</t>
  </si>
  <si>
    <t>WP_003817633.1</t>
  </si>
  <si>
    <t>BBB_RS09305</t>
  </si>
  <si>
    <t>helix-turn-helix transcriptional regulator</t>
  </si>
  <si>
    <t>WP_003811486.1</t>
  </si>
  <si>
    <t>BBB_RS00650</t>
  </si>
  <si>
    <t>polysaccharide deacetylase family protein</t>
  </si>
  <si>
    <t>WP_022173294.1</t>
  </si>
  <si>
    <t>BBB_RS00655</t>
  </si>
  <si>
    <t>class II fructose-bisphosphate aldolase</t>
  </si>
  <si>
    <t>fbaA</t>
  </si>
  <si>
    <t>WP_014759746.1</t>
  </si>
  <si>
    <t>BBB_RS00660</t>
  </si>
  <si>
    <t>adenylosuccinate synthase</t>
  </si>
  <si>
    <t>WP_003817639.1</t>
  </si>
  <si>
    <t>BBB_RS00665</t>
  </si>
  <si>
    <t>CrcB family protein</t>
  </si>
  <si>
    <t>WP_014759747.1</t>
  </si>
  <si>
    <t>BBB_RS00670</t>
  </si>
  <si>
    <t>WP_013389414.1</t>
  </si>
  <si>
    <t>BBB_RS00675</t>
  </si>
  <si>
    <t>WP_013389415.1</t>
  </si>
  <si>
    <t>BBB_RS00680</t>
  </si>
  <si>
    <t>BBB_RS00685</t>
  </si>
  <si>
    <t>WP_014759748.1</t>
  </si>
  <si>
    <t>BBB_RS00690</t>
  </si>
  <si>
    <t>WP_003811510.1</t>
  </si>
  <si>
    <t>BBB_RS00695</t>
  </si>
  <si>
    <t>ketol-acid reductoisomerase</t>
  </si>
  <si>
    <t>ilvC</t>
  </si>
  <si>
    <t>WP_324249310.1</t>
  </si>
  <si>
    <t>BBB_RS00700</t>
  </si>
  <si>
    <t>WP_187287758.1</t>
  </si>
  <si>
    <t>BBB_RS00705</t>
  </si>
  <si>
    <t>DUF559 domain-containing protein</t>
  </si>
  <si>
    <t>WP_013362985.1</t>
  </si>
  <si>
    <t>BBB_RS00710</t>
  </si>
  <si>
    <t>glycoside hydrolase family 2 TIM barrel-domain containing protein</t>
  </si>
  <si>
    <t>WP_014759751.1</t>
  </si>
  <si>
    <t>BBB_RS00715</t>
  </si>
  <si>
    <t>amino acid permease</t>
  </si>
  <si>
    <t>WP_014759753.1</t>
  </si>
  <si>
    <t>BBB_RS00720</t>
  </si>
  <si>
    <t>WP_003811525.1</t>
  </si>
  <si>
    <t>BBB_RS00730</t>
  </si>
  <si>
    <t>ABC transporter ATP-binding protein</t>
  </si>
  <si>
    <t>WP_003811528.1</t>
  </si>
  <si>
    <t>BBB_RS00735</t>
  </si>
  <si>
    <t>FtsX family ABC transporter permease</t>
  </si>
  <si>
    <t>WP_014759754.1</t>
  </si>
  <si>
    <t>BBB_RS00740</t>
  </si>
  <si>
    <t>23S rRNA (pseudouridine(1915)-N(3))-methyltransferase RlmH</t>
  </si>
  <si>
    <t>rlmH</t>
  </si>
  <si>
    <t>WP_003811533.1</t>
  </si>
  <si>
    <t>BBB_RS00745</t>
  </si>
  <si>
    <t>uracil phosphoribosyltransferase</t>
  </si>
  <si>
    <t>upp</t>
  </si>
  <si>
    <t>WP_003811535.1</t>
  </si>
  <si>
    <t>BBB_RS00750</t>
  </si>
  <si>
    <t>ABC transporter</t>
  </si>
  <si>
    <t>WP_014759755.1</t>
  </si>
  <si>
    <t>BBB_RS00755</t>
  </si>
  <si>
    <t>peroxiredoxin</t>
  </si>
  <si>
    <t>WP_014759756.1</t>
  </si>
  <si>
    <t>BBB_RS00760</t>
  </si>
  <si>
    <t>YihY/virulence factor BrkB family protein</t>
  </si>
  <si>
    <t>WP_041777762.1</t>
  </si>
  <si>
    <t>BBB_RS00765</t>
  </si>
  <si>
    <t>mycoredoxin</t>
  </si>
  <si>
    <t>WP_003818132.1</t>
  </si>
  <si>
    <t>BBB_RS00770</t>
  </si>
  <si>
    <t>transposase</t>
  </si>
  <si>
    <t>WP_014759758.1</t>
  </si>
  <si>
    <t>BBB_RS00775</t>
  </si>
  <si>
    <t>WP_155115093.1</t>
  </si>
  <si>
    <t>BBB_RS09890</t>
  </si>
  <si>
    <t>WP_014759759.1</t>
  </si>
  <si>
    <t>BBB_RS00785</t>
  </si>
  <si>
    <t>WP_003811552.1</t>
  </si>
  <si>
    <t>BBB_RS00790</t>
  </si>
  <si>
    <t>beta-galactosidase</t>
  </si>
  <si>
    <t>WP_014759760.1</t>
  </si>
  <si>
    <t>BBB_RS00795</t>
  </si>
  <si>
    <t>HNH endonuclease</t>
  </si>
  <si>
    <t>WP_003818143.1</t>
  </si>
  <si>
    <t>BBB_RS00800</t>
  </si>
  <si>
    <t>WP_014759762.1</t>
  </si>
  <si>
    <t>BBB_RS00805</t>
  </si>
  <si>
    <t>WP_014759763.1</t>
  </si>
  <si>
    <t>BBB_RS00810</t>
  </si>
  <si>
    <t>WP_014759764.1</t>
  </si>
  <si>
    <t>BBB_RS00815</t>
  </si>
  <si>
    <t>IS3 family transposase</t>
  </si>
  <si>
    <t>WP_014759765.1</t>
  </si>
  <si>
    <t>BBB_RS09320</t>
  </si>
  <si>
    <t>WP_014759766.1</t>
  </si>
  <si>
    <t>BBB_RS10090</t>
  </si>
  <si>
    <t>WP_003818508.1</t>
  </si>
  <si>
    <t>BBB_RS00830</t>
  </si>
  <si>
    <t>4'-phosphopantetheinyl transferase superfamily protein</t>
  </si>
  <si>
    <t>WP_021648120.1</t>
  </si>
  <si>
    <t>BBB_RS09175</t>
  </si>
  <si>
    <t>tRNA-Ser</t>
  </si>
  <si>
    <t>BBB_RS00840</t>
  </si>
  <si>
    <t>BBB_RS00845</t>
  </si>
  <si>
    <t>DUF5011 domain-containing protein</t>
  </si>
  <si>
    <t>WP_014759769.1</t>
  </si>
  <si>
    <t>BBB_RS00850</t>
  </si>
  <si>
    <t>aldo/keto reductase</t>
  </si>
  <si>
    <t>WP_014759770.1</t>
  </si>
  <si>
    <t>BBB_RS00855</t>
  </si>
  <si>
    <t>acetyltransferase</t>
  </si>
  <si>
    <t>WP_238529494.1</t>
  </si>
  <si>
    <t>BBB_RS09325</t>
  </si>
  <si>
    <t>DUF1778 domain-containing protein</t>
  </si>
  <si>
    <t>WP_238529495.1</t>
  </si>
  <si>
    <t>BBB_RS10095</t>
  </si>
  <si>
    <t>MarR family transcriptional regulator</t>
  </si>
  <si>
    <t>WP_003811587.1</t>
  </si>
  <si>
    <t>BBB_RS00865</t>
  </si>
  <si>
    <t>WP_003811589.1</t>
  </si>
  <si>
    <t>BBB_RS00870</t>
  </si>
  <si>
    <t>BBB_RS10370</t>
  </si>
  <si>
    <t>BBB_RS10375</t>
  </si>
  <si>
    <t>glycoside hydrolase N-terminal domain-containing protein</t>
  </si>
  <si>
    <t>WP_014759772.1</t>
  </si>
  <si>
    <t>BBB_RS00880</t>
  </si>
  <si>
    <t>YbhB/YbcL family Raf kinase inhibitor-like protein</t>
  </si>
  <si>
    <t>WP_003817572.1</t>
  </si>
  <si>
    <t>BBB_RS00885</t>
  </si>
  <si>
    <t>C69 family dipeptidase</t>
  </si>
  <si>
    <t>WP_013363003.1</t>
  </si>
  <si>
    <t>BBB_RS00890</t>
  </si>
  <si>
    <t>formate--tetrahydrofolate ligase</t>
  </si>
  <si>
    <t>WP_013363004.1</t>
  </si>
  <si>
    <t>BBB_RS00895</t>
  </si>
  <si>
    <t>phenylpyruvate tautomerase MIF-related protein</t>
  </si>
  <si>
    <t>WP_003811601.1</t>
  </si>
  <si>
    <t>BBB_RS00900</t>
  </si>
  <si>
    <t>GtrA family protein</t>
  </si>
  <si>
    <t>WP_041777612.1</t>
  </si>
  <si>
    <t>BBB_RS00905</t>
  </si>
  <si>
    <t>WP_022173231.1</t>
  </si>
  <si>
    <t>BBB_RS00910</t>
  </si>
  <si>
    <t>histidine phosphatase family protein</t>
  </si>
  <si>
    <t>WP_013389452.1</t>
  </si>
  <si>
    <t>BBB_RS00915</t>
  </si>
  <si>
    <t>WP_014759775.1</t>
  </si>
  <si>
    <t>BBB_RS00920</t>
  </si>
  <si>
    <t>WP_003811612.1</t>
  </si>
  <si>
    <t>BBB_RS00925</t>
  </si>
  <si>
    <t>ABC transporter substrate-binding protein</t>
  </si>
  <si>
    <t>WP_013363006.1</t>
  </si>
  <si>
    <t>BBB_RS00930</t>
  </si>
  <si>
    <t>HAD family phosphatase</t>
  </si>
  <si>
    <t>WP_013363007.1</t>
  </si>
  <si>
    <t>BBB_RS00935</t>
  </si>
  <si>
    <t>glutamate--tRNA ligase</t>
  </si>
  <si>
    <t>gltX</t>
  </si>
  <si>
    <t>WP_003811622.1</t>
  </si>
  <si>
    <t>BBB_RS00940</t>
  </si>
  <si>
    <t>DUF4143 domain-containing protein</t>
  </si>
  <si>
    <t>WP_236716806.1</t>
  </si>
  <si>
    <t>BBB_RS00945</t>
  </si>
  <si>
    <t>AAA family ATPase</t>
  </si>
  <si>
    <t>WP_238529496.1</t>
  </si>
  <si>
    <t>BBB_RS00950</t>
  </si>
  <si>
    <t>tRNA-Glu</t>
  </si>
  <si>
    <t>BBB_RS00955</t>
  </si>
  <si>
    <t>tRNA-Gln</t>
  </si>
  <si>
    <t>BBB_RS00960</t>
  </si>
  <si>
    <t>metallophosphoesterase family protein</t>
  </si>
  <si>
    <t>WP_014759777.1</t>
  </si>
  <si>
    <t>BBB_RS00965</t>
  </si>
  <si>
    <t>IclR family transcriptional regulator</t>
  </si>
  <si>
    <t>WP_047298685.1</t>
  </si>
  <si>
    <t>BBB_RS00970</t>
  </si>
  <si>
    <t>3-isopropylmalate dehydratase large subunit</t>
  </si>
  <si>
    <t>leuC</t>
  </si>
  <si>
    <t>WP_003811629.1</t>
  </si>
  <si>
    <t>BBB_RS00975</t>
  </si>
  <si>
    <t>3-isopropylmalate dehydratase small subunit</t>
  </si>
  <si>
    <t>leuD</t>
  </si>
  <si>
    <t>WP_003817545.1</t>
  </si>
  <si>
    <t>BBB_RS00980</t>
  </si>
  <si>
    <t>WP_041777613.1</t>
  </si>
  <si>
    <t>BBB_RS00985</t>
  </si>
  <si>
    <t>WP_014759780.1</t>
  </si>
  <si>
    <t>BBB_RS00990</t>
  </si>
  <si>
    <t>type II CAAX endopeptidase family protein</t>
  </si>
  <si>
    <t>WP_041777614.1</t>
  </si>
  <si>
    <t>BBB_RS00995</t>
  </si>
  <si>
    <t>diguanylate cyclase</t>
  </si>
  <si>
    <t>WP_014759782.1</t>
  </si>
  <si>
    <t>BBB_RS01000</t>
  </si>
  <si>
    <t>UDP-N-acetylglucosamine 1-carboxyvinyltransferase</t>
  </si>
  <si>
    <t>murA</t>
  </si>
  <si>
    <t>WP_003811644.1</t>
  </si>
  <si>
    <t>BBB_RS01005</t>
  </si>
  <si>
    <t>WP_003822472.1</t>
  </si>
  <si>
    <t>BBB_RS01010</t>
  </si>
  <si>
    <t>WP_014759783.1</t>
  </si>
  <si>
    <t>BBB_RS01015</t>
  </si>
  <si>
    <t>WP_041777615.1</t>
  </si>
  <si>
    <t>BBB_RS01020</t>
  </si>
  <si>
    <t>50S ribosomal protein L11</t>
  </si>
  <si>
    <t>rplK</t>
  </si>
  <si>
    <t>WP_003811655.1</t>
  </si>
  <si>
    <t>BBB_RS01025</t>
  </si>
  <si>
    <t>50S ribosomal protein L1</t>
  </si>
  <si>
    <t>rplA</t>
  </si>
  <si>
    <t>WP_003811658.1</t>
  </si>
  <si>
    <t>BBB_RS01030</t>
  </si>
  <si>
    <t>FKBP-type peptidyl-prolyl cis-trans isomerase</t>
  </si>
  <si>
    <t>WP_014759785.1</t>
  </si>
  <si>
    <t>BBB_RS01035</t>
  </si>
  <si>
    <t>WP_003811661.1</t>
  </si>
  <si>
    <t>BBB_RS01040</t>
  </si>
  <si>
    <t>WP_003811664.1</t>
  </si>
  <si>
    <t>BBB_RS01045</t>
  </si>
  <si>
    <t>co-chaperone YbbN</t>
  </si>
  <si>
    <t>WP_014759788.1</t>
  </si>
  <si>
    <t>BBB_RS01050</t>
  </si>
  <si>
    <t>WP_171023653.1</t>
  </si>
  <si>
    <t>BBB_RS01055</t>
  </si>
  <si>
    <t>tRNA-Arg</t>
  </si>
  <si>
    <t>BBB_RS01060</t>
  </si>
  <si>
    <t>WP_003817746.1</t>
  </si>
  <si>
    <t>BBB_RS01070</t>
  </si>
  <si>
    <t>BBB_RS01080</t>
  </si>
  <si>
    <t>SDR family NAD(P)-dependent oxidoreductase</t>
  </si>
  <si>
    <t>WP_013389473.1</t>
  </si>
  <si>
    <t>BBB_RS01085</t>
  </si>
  <si>
    <t>WP_014759792.1</t>
  </si>
  <si>
    <t>BBB_RS01090</t>
  </si>
  <si>
    <t>WP_181972068.1</t>
  </si>
  <si>
    <t>BBB_RS10100</t>
  </si>
  <si>
    <t>Rid family detoxifying hydrolase</t>
  </si>
  <si>
    <t>WP_003811675.1</t>
  </si>
  <si>
    <t>BBB_RS01100</t>
  </si>
  <si>
    <t>glycerophosphodiester phosphodiesterase family protein</t>
  </si>
  <si>
    <t>WP_021648302.1</t>
  </si>
  <si>
    <t>BBB_RS01105</t>
  </si>
  <si>
    <t>arginine--tRNA ligase</t>
  </si>
  <si>
    <t>argS</t>
  </si>
  <si>
    <t>WP_014759796.1</t>
  </si>
  <si>
    <t>BBB_RS01110</t>
  </si>
  <si>
    <t>diaminopimelate decarboxylase</t>
  </si>
  <si>
    <t>WP_014759797.1</t>
  </si>
  <si>
    <t>BBB_RS01115</t>
  </si>
  <si>
    <t>PTS glucose transporter subunit IIA</t>
  </si>
  <si>
    <t>WP_013363031.1</t>
  </si>
  <si>
    <t>BBB_RS01120</t>
  </si>
  <si>
    <t>N-acetylglucosamine-specific PTS transporter subunit IIBC</t>
  </si>
  <si>
    <t>nagE</t>
  </si>
  <si>
    <t>WP_003815380.1</t>
  </si>
  <si>
    <t>BBB_RS01125</t>
  </si>
  <si>
    <t>homoserine dehydrogenase</t>
  </si>
  <si>
    <t>WP_013363032.1</t>
  </si>
  <si>
    <t>BBB_RS01130</t>
  </si>
  <si>
    <t>homoserine kinase</t>
  </si>
  <si>
    <t>thrB</t>
  </si>
  <si>
    <t>WP_013363033.1</t>
  </si>
  <si>
    <t>BBB_RS01135</t>
  </si>
  <si>
    <t>Maf family protein</t>
  </si>
  <si>
    <t>WP_014759798.1</t>
  </si>
  <si>
    <t>BBB_RS01140</t>
  </si>
  <si>
    <t>WP_014759799.1</t>
  </si>
  <si>
    <t>BBB_RS01145</t>
  </si>
  <si>
    <t>WP_014759800.1</t>
  </si>
  <si>
    <t>BBB_RS01150</t>
  </si>
  <si>
    <t>WP_014759801.1</t>
  </si>
  <si>
    <t>BBB_RS01155</t>
  </si>
  <si>
    <t>FtsX-like permease family protein</t>
  </si>
  <si>
    <t>WP_014759802.1</t>
  </si>
  <si>
    <t>BBB_RS01160</t>
  </si>
  <si>
    <t>AEC family transporter</t>
  </si>
  <si>
    <t>WP_014759803.1</t>
  </si>
  <si>
    <t>BBB_RS01165</t>
  </si>
  <si>
    <t>succinyl-diaminopimelate desuccinylase</t>
  </si>
  <si>
    <t>dapE</t>
  </si>
  <si>
    <t>WP_014759804.1</t>
  </si>
  <si>
    <t>BBB_RS01170</t>
  </si>
  <si>
    <t>Rne/Rng family ribonuclease</t>
  </si>
  <si>
    <t>WP_014759806.1</t>
  </si>
  <si>
    <t>BBB_RS01175</t>
  </si>
  <si>
    <t>50S ribosomal protein L21</t>
  </si>
  <si>
    <t>rplU</t>
  </si>
  <si>
    <t>WP_003811712.1</t>
  </si>
  <si>
    <t>BBB_RS01180</t>
  </si>
  <si>
    <t>50S ribosomal protein L27</t>
  </si>
  <si>
    <t>rpmA</t>
  </si>
  <si>
    <t>WP_003811713.1</t>
  </si>
  <si>
    <t>BBB_RS01185</t>
  </si>
  <si>
    <t>CTP synthase</t>
  </si>
  <si>
    <t>WP_238529497.1</t>
  </si>
  <si>
    <t>BBB_RS01190</t>
  </si>
  <si>
    <t>GTPase ObgE</t>
  </si>
  <si>
    <t>obgE</t>
  </si>
  <si>
    <t>WP_013363041.1</t>
  </si>
  <si>
    <t>BBB_RS01195</t>
  </si>
  <si>
    <t>glutamate 5-kinase</t>
  </si>
  <si>
    <t>proB</t>
  </si>
  <si>
    <t>WP_003811720.1</t>
  </si>
  <si>
    <t>BBB_RS01200</t>
  </si>
  <si>
    <t>pyridoxal phosphate-dependent aminotransferase</t>
  </si>
  <si>
    <t>WP_014759808.1</t>
  </si>
  <si>
    <t>BBB_RS01205</t>
  </si>
  <si>
    <t>tRNA-Trp</t>
  </si>
  <si>
    <t>BBB_RS01210</t>
  </si>
  <si>
    <t>preprotein translocase subunit SecE</t>
  </si>
  <si>
    <t>secE</t>
  </si>
  <si>
    <t>WP_014759809.1</t>
  </si>
  <si>
    <t>BBB_RS01215</t>
  </si>
  <si>
    <t>transcription termination/antitermination protein NusG</t>
  </si>
  <si>
    <t>nusG</t>
  </si>
  <si>
    <t>WP_014759810.1</t>
  </si>
  <si>
    <t>BBB_RS01220</t>
  </si>
  <si>
    <t>lysophospholipid acyltransferase family protein</t>
  </si>
  <si>
    <t>WP_014759811.1</t>
  </si>
  <si>
    <t>BBB_RS01225</t>
  </si>
  <si>
    <t>NAD(P)H-dependent glycerol-3-phosphate dehydrogenase</t>
  </si>
  <si>
    <t>WP_014759812.1</t>
  </si>
  <si>
    <t>BBB_RS01230</t>
  </si>
  <si>
    <t>D-alanine--D-alanine ligase family protein</t>
  </si>
  <si>
    <t>WP_014759814.1</t>
  </si>
  <si>
    <t>BBB_RS01235</t>
  </si>
  <si>
    <t>WP_014759815.1</t>
  </si>
  <si>
    <t>BBB_RS01240</t>
  </si>
  <si>
    <t>endo-alpha-N-acetylgalactosaminidase family protein</t>
  </si>
  <si>
    <t>WP_041777617.1</t>
  </si>
  <si>
    <t>BBB_RS01245</t>
  </si>
  <si>
    <t>ribose-phosphate diphosphokinase</t>
  </si>
  <si>
    <t>WP_003811742.1</t>
  </si>
  <si>
    <t>BBB_RS01250</t>
  </si>
  <si>
    <t>zinc ribbon domain-containing protein</t>
  </si>
  <si>
    <t>WP_014759818.1</t>
  </si>
  <si>
    <t>BBB_RS01255</t>
  </si>
  <si>
    <t>WP_014759819.1</t>
  </si>
  <si>
    <t>BBB_RS01260</t>
  </si>
  <si>
    <t>zinc-ribbon domain-containing protein</t>
  </si>
  <si>
    <t>WP_014759820.1</t>
  </si>
  <si>
    <t>BBB_RS01265</t>
  </si>
  <si>
    <t>30S ribosomal protein S6</t>
  </si>
  <si>
    <t>rpsF</t>
  </si>
  <si>
    <t>WP_003811753.1</t>
  </si>
  <si>
    <t>BBB_RS01270</t>
  </si>
  <si>
    <t>single-stranded DNA-binding protein</t>
  </si>
  <si>
    <t>WP_014759821.1</t>
  </si>
  <si>
    <t>BBB_RS01275</t>
  </si>
  <si>
    <t>30S ribosomal protein S18</t>
  </si>
  <si>
    <t>rpsR</t>
  </si>
  <si>
    <t>WP_014759822.1</t>
  </si>
  <si>
    <t>BBB_RS01280</t>
  </si>
  <si>
    <t>50S ribosomal protein L9</t>
  </si>
  <si>
    <t>rplI</t>
  </si>
  <si>
    <t>WP_003820137.1</t>
  </si>
  <si>
    <t>BBB_RS01285</t>
  </si>
  <si>
    <t>WP_021648275.1</t>
  </si>
  <si>
    <t>BBB_RS01290</t>
  </si>
  <si>
    <t>bacterial Ig-like domain-containing protein</t>
  </si>
  <si>
    <t>WP_013389497.1</t>
  </si>
  <si>
    <t>BBB_RS01295</t>
  </si>
  <si>
    <t>immunoglobulin-like domain-containing protein</t>
  </si>
  <si>
    <t>WP_014759824.1</t>
  </si>
  <si>
    <t>BBB_RS01300</t>
  </si>
  <si>
    <t>tRNA-Lys</t>
  </si>
  <si>
    <t>BBB_RS01305</t>
  </si>
  <si>
    <t>MIP/aquaporin family protein</t>
  </si>
  <si>
    <t>WP_003811771.1</t>
  </si>
  <si>
    <t>BBB_RS01310</t>
  </si>
  <si>
    <t>DUF3152 domain-containing protein</t>
  </si>
  <si>
    <t>WP_014759825.1</t>
  </si>
  <si>
    <t>BBB_RS01315</t>
  </si>
  <si>
    <t>glutamate--tRNA ligase family protein</t>
  </si>
  <si>
    <t>WP_238529523.1</t>
  </si>
  <si>
    <t>BBB_RS01320</t>
  </si>
  <si>
    <t>YggS family pyridoxal phosphate-dependent enzyme</t>
  </si>
  <si>
    <t>WP_014759827.1</t>
  </si>
  <si>
    <t>BBB_RS01325</t>
  </si>
  <si>
    <t>acylphosphatase</t>
  </si>
  <si>
    <t>WP_013363053.1</t>
  </si>
  <si>
    <t>BBB_RS01330</t>
  </si>
  <si>
    <t>VWA domain-containing protein</t>
  </si>
  <si>
    <t>WP_238529498.1</t>
  </si>
  <si>
    <t>BBB_RS01335</t>
  </si>
  <si>
    <t>isopeptide-forming domain-containing fimbrial protein</t>
  </si>
  <si>
    <t>WP_014759829.1</t>
  </si>
  <si>
    <t>BBB_RS01340</t>
  </si>
  <si>
    <t>class C sortase</t>
  </si>
  <si>
    <t>WP_080580108.1</t>
  </si>
  <si>
    <t>BBB_RS01345</t>
  </si>
  <si>
    <t>DUF4854 domain-containing protein</t>
  </si>
  <si>
    <t>WP_013389506.1</t>
  </si>
  <si>
    <t>BBB_RS01350</t>
  </si>
  <si>
    <t>fumarylacetoacetate hydrolase family protein</t>
  </si>
  <si>
    <t>WP_014759831.1</t>
  </si>
  <si>
    <t>BBB_RS01355</t>
  </si>
  <si>
    <t>ATP-dependent chaperone ClpB</t>
  </si>
  <si>
    <t>clpB</t>
  </si>
  <si>
    <t>WP_014759832.1</t>
  </si>
  <si>
    <t>BBB_RS01365</t>
  </si>
  <si>
    <t>mechanosensitive ion channel family protein</t>
  </si>
  <si>
    <t>WP_003811792.1</t>
  </si>
  <si>
    <t>BBB_RS01370</t>
  </si>
  <si>
    <t>WP_014759833.1</t>
  </si>
  <si>
    <t>BBB_RS01375</t>
  </si>
  <si>
    <t>DUF2974 domain-containing protein</t>
  </si>
  <si>
    <t>WP_014759834.1</t>
  </si>
  <si>
    <t>BBB_RS01380</t>
  </si>
  <si>
    <t>WP_014759835.1</t>
  </si>
  <si>
    <t>BBB_RS01385</t>
  </si>
  <si>
    <t>WP_187287759.1</t>
  </si>
  <si>
    <t>BBB_RS09895</t>
  </si>
  <si>
    <t>WP_187287760.1</t>
  </si>
  <si>
    <t>BBB_RS09900</t>
  </si>
  <si>
    <t>WP_187287761.1</t>
  </si>
  <si>
    <t>BBB_RS09905</t>
  </si>
  <si>
    <t>WP_155466701.1</t>
  </si>
  <si>
    <t>BBB_RS09910</t>
  </si>
  <si>
    <t>WP_014759837.1</t>
  </si>
  <si>
    <t>BBB_RS01400</t>
  </si>
  <si>
    <t>WP_014759840.1</t>
  </si>
  <si>
    <t>BBB_RS01405</t>
  </si>
  <si>
    <t>AMP-dependent synthetase/ligase</t>
  </si>
  <si>
    <t>WP_014759841.1</t>
  </si>
  <si>
    <t>BBB_RS01410</t>
  </si>
  <si>
    <t>DUF2510 domain-containing protein</t>
  </si>
  <si>
    <t>WP_003815803.1</t>
  </si>
  <si>
    <t>BBB_RS01415</t>
  </si>
  <si>
    <t>WP_014759842.1</t>
  </si>
  <si>
    <t>BBB_RS09340</t>
  </si>
  <si>
    <t>BBB_RS01420</t>
  </si>
  <si>
    <t>tRNA-Val</t>
  </si>
  <si>
    <t>BBB_RS01425</t>
  </si>
  <si>
    <t>BBB_RS01430</t>
  </si>
  <si>
    <t>BBB_RS01435</t>
  </si>
  <si>
    <t>methyltransferase domain-containing protein</t>
  </si>
  <si>
    <t>WP_337999007.1</t>
  </si>
  <si>
    <t>BBB_RS09180</t>
  </si>
  <si>
    <t>WP_014759844.1</t>
  </si>
  <si>
    <t>BBB_RS01445</t>
  </si>
  <si>
    <t>WP_225841021.1</t>
  </si>
  <si>
    <t>BBB_RS01450</t>
  </si>
  <si>
    <t>WP_041777620.1</t>
  </si>
  <si>
    <t>BBB_RS10105</t>
  </si>
  <si>
    <t>IS1595 family transposase</t>
  </si>
  <si>
    <t>WP_148267187.1</t>
  </si>
  <si>
    <t>BBB_RS09345</t>
  </si>
  <si>
    <t>type II toxin-antitoxin system RelB/DinJ family antitoxin</t>
  </si>
  <si>
    <t>WP_014759848.1</t>
  </si>
  <si>
    <t>BBB_RS01465</t>
  </si>
  <si>
    <t>site-specific DNA-methyltransferase</t>
  </si>
  <si>
    <t>WP_014759849.1</t>
  </si>
  <si>
    <t>BBB_RS01470</t>
  </si>
  <si>
    <t>WP_202946567.1</t>
  </si>
  <si>
    <t>BBB_RS01475</t>
  </si>
  <si>
    <t>WP_003811820.1</t>
  </si>
  <si>
    <t>BBB_RS01480</t>
  </si>
  <si>
    <t>BBB_RS10380</t>
  </si>
  <si>
    <t>MerR family transcriptional regulator</t>
  </si>
  <si>
    <t>WP_003815788.1</t>
  </si>
  <si>
    <t>BBB_RS01490</t>
  </si>
  <si>
    <t>WP_003815787.1</t>
  </si>
  <si>
    <t>BBB_RS01495</t>
  </si>
  <si>
    <t>PfkB family carbohydrate kinase</t>
  </si>
  <si>
    <t>WP_014759853.1</t>
  </si>
  <si>
    <t>BBB_RS01505</t>
  </si>
  <si>
    <t>50S ribosomal protein L28</t>
  </si>
  <si>
    <t>rpmB</t>
  </si>
  <si>
    <t>WP_003811837.1</t>
  </si>
  <si>
    <t>BBB_RS01510</t>
  </si>
  <si>
    <t>ATP-dependent DNA helicase RecG</t>
  </si>
  <si>
    <t>WP_041777622.1</t>
  </si>
  <si>
    <t>BBB_RS01515</t>
  </si>
  <si>
    <t>APC family permease</t>
  </si>
  <si>
    <t>WP_003811841.1</t>
  </si>
  <si>
    <t>BBB_RS01520</t>
  </si>
  <si>
    <t>WP_014759855.1</t>
  </si>
  <si>
    <t>BBB_RS01525</t>
  </si>
  <si>
    <t>WP_041777623.1</t>
  </si>
  <si>
    <t>BBB_RS01530</t>
  </si>
  <si>
    <t>dicarboxylate/amino acid:cation symporter</t>
  </si>
  <si>
    <t>WP_014759857.1</t>
  </si>
  <si>
    <t>BBB_RS01535</t>
  </si>
  <si>
    <t>RsmD family RNA methyltransferase</t>
  </si>
  <si>
    <t>WP_041777624.1</t>
  </si>
  <si>
    <t>BBB_RS01540</t>
  </si>
  <si>
    <t>nitroreductase family protein</t>
  </si>
  <si>
    <t>WP_014759859.1</t>
  </si>
  <si>
    <t>BBB_RS01545</t>
  </si>
  <si>
    <t>Hsp20/alpha crystallin family protein</t>
  </si>
  <si>
    <t>WP_014759860.1</t>
  </si>
  <si>
    <t>BBB_RS01550</t>
  </si>
  <si>
    <t>tRNA (guanosine(37)-N1)-methyltransferase TrmD</t>
  </si>
  <si>
    <t>trmD</t>
  </si>
  <si>
    <t>WP_014759861.1</t>
  </si>
  <si>
    <t>BBB_RS01555</t>
  </si>
  <si>
    <t>ribosome maturation factor RimM</t>
  </si>
  <si>
    <t>rimM</t>
  </si>
  <si>
    <t>WP_014759862.1</t>
  </si>
  <si>
    <t>BBB_RS01560</t>
  </si>
  <si>
    <t>RNA-binding protein</t>
  </si>
  <si>
    <t>WP_003811858.1</t>
  </si>
  <si>
    <t>BBB_RS01565</t>
  </si>
  <si>
    <t>30S ribosomal protein S16</t>
  </si>
  <si>
    <t>rpsP</t>
  </si>
  <si>
    <t>WP_003811860.1</t>
  </si>
  <si>
    <t>BBB_RS01570</t>
  </si>
  <si>
    <t>PLP-dependent aminotransferase family protein</t>
  </si>
  <si>
    <t>WP_014759863.1</t>
  </si>
  <si>
    <t>BBB_RS01575</t>
  </si>
  <si>
    <t>LysE family transporter</t>
  </si>
  <si>
    <t>WP_003811866.1</t>
  </si>
  <si>
    <t>BBB_RS01580</t>
  </si>
  <si>
    <t>endonuclease/exonuclease/phosphatase family protein</t>
  </si>
  <si>
    <t>WP_013389540.1</t>
  </si>
  <si>
    <t>BBB_RS01585</t>
  </si>
  <si>
    <t>signal recognition particle protein</t>
  </si>
  <si>
    <t>ffh</t>
  </si>
  <si>
    <t>WP_013389541.1</t>
  </si>
  <si>
    <t>BBB_RS01590</t>
  </si>
  <si>
    <t>cation transporter</t>
  </si>
  <si>
    <t>WP_003819892.1</t>
  </si>
  <si>
    <t>BBB_RS01595</t>
  </si>
  <si>
    <t>cysteine--tRNA ligase</t>
  </si>
  <si>
    <t>cysS</t>
  </si>
  <si>
    <t>WP_014759865.1</t>
  </si>
  <si>
    <t>BBB_RS01600</t>
  </si>
  <si>
    <t>type 1 glutamine amidotransferase</t>
  </si>
  <si>
    <t>WP_014759866.1</t>
  </si>
  <si>
    <t>BBB_RS01605</t>
  </si>
  <si>
    <t>ABC-F family ATP-binding cassette domain-containing protein</t>
  </si>
  <si>
    <t>WP_014759867.1</t>
  </si>
  <si>
    <t>BBB_RS01610</t>
  </si>
  <si>
    <t>DUF3039 domain-containing protein</t>
  </si>
  <si>
    <t>WP_003811884.1</t>
  </si>
  <si>
    <t>BBB_RS01615</t>
  </si>
  <si>
    <t>pantetheine-phosphate adenylyltransferase</t>
  </si>
  <si>
    <t>coaD</t>
  </si>
  <si>
    <t>WP_014759868.1</t>
  </si>
  <si>
    <t>BBB_RS01620</t>
  </si>
  <si>
    <t>cell division protein</t>
  </si>
  <si>
    <t>WP_014759869.1</t>
  </si>
  <si>
    <t>BBB_RS01625</t>
  </si>
  <si>
    <t>DUF177 domain-containing protein</t>
  </si>
  <si>
    <t>WP_003811890.1</t>
  </si>
  <si>
    <t>BBB_RS01630</t>
  </si>
  <si>
    <t>50S ribosomal protein L32</t>
  </si>
  <si>
    <t>rpmF</t>
  </si>
  <si>
    <t>WP_003811892.1</t>
  </si>
  <si>
    <t>BBB_RS01635</t>
  </si>
  <si>
    <t>ribonuclease III</t>
  </si>
  <si>
    <t>rnc</t>
  </si>
  <si>
    <t>WP_003811893.1</t>
  </si>
  <si>
    <t>BBB_RS01640</t>
  </si>
  <si>
    <t>acetolactate synthase large subunit</t>
  </si>
  <si>
    <t>WP_014759871.1</t>
  </si>
  <si>
    <t>BBB_RS01645</t>
  </si>
  <si>
    <t>acetolactate synthase small subunit</t>
  </si>
  <si>
    <t>ilvN</t>
  </si>
  <si>
    <t>WP_003811897.1</t>
  </si>
  <si>
    <t>BBB_RS01650</t>
  </si>
  <si>
    <t>WP_187287762.1</t>
  </si>
  <si>
    <t>BBB_RS09920</t>
  </si>
  <si>
    <t>nicotinate phosphoribosyltransferase</t>
  </si>
  <si>
    <t>WP_013363100.1</t>
  </si>
  <si>
    <t>BBB_RS01660</t>
  </si>
  <si>
    <t>ribonuclease PH</t>
  </si>
  <si>
    <t>rph</t>
  </si>
  <si>
    <t>WP_003811904.1</t>
  </si>
  <si>
    <t>BBB_RS01665</t>
  </si>
  <si>
    <t>non-canonical purine NTP pyrophosphatase</t>
  </si>
  <si>
    <t>WP_003811906.1</t>
  </si>
  <si>
    <t>BBB_RS01670</t>
  </si>
  <si>
    <t>WP_003811908.1</t>
  </si>
  <si>
    <t>BBB_RS01675</t>
  </si>
  <si>
    <t>BBB_RS01680</t>
  </si>
  <si>
    <t>tRNA-Thr</t>
  </si>
  <si>
    <t>BBB_RS01685</t>
  </si>
  <si>
    <t>glucose-6-phosphate isomerase</t>
  </si>
  <si>
    <t>pgi</t>
  </si>
  <si>
    <t>WP_003811910.1</t>
  </si>
  <si>
    <t>BBB_RS01690</t>
  </si>
  <si>
    <t>WP_014759874.1</t>
  </si>
  <si>
    <t>BBB_RS01695</t>
  </si>
  <si>
    <t>WP_003815322.1</t>
  </si>
  <si>
    <t>BBB_RS01700</t>
  </si>
  <si>
    <t>WP_003811918.1</t>
  </si>
  <si>
    <t>BBB_RS01705</t>
  </si>
  <si>
    <t>WP_003815326.1</t>
  </si>
  <si>
    <t>BBB_RS01715</t>
  </si>
  <si>
    <t>MgtC/SapB family protein</t>
  </si>
  <si>
    <t>WP_003815328.1</t>
  </si>
  <si>
    <t>BBB_RS01720</t>
  </si>
  <si>
    <t>HAD-IC family P-type ATPase</t>
  </si>
  <si>
    <t>WP_041777626.1</t>
  </si>
  <si>
    <t>BBB_RS01725</t>
  </si>
  <si>
    <t>nitrate/sulfonate/bicarbonate ABC transporter ATP-binding protein</t>
  </si>
  <si>
    <t>WP_014759877.1</t>
  </si>
  <si>
    <t>BBB_RS01730</t>
  </si>
  <si>
    <t>ABC transporter permease subunit</t>
  </si>
  <si>
    <t>WP_229029588.1</t>
  </si>
  <si>
    <t>BBB_RS01735</t>
  </si>
  <si>
    <t>sugar-binding domain-containing protein</t>
  </si>
  <si>
    <t>WP_003811932.1</t>
  </si>
  <si>
    <t>BBB_RS01740</t>
  </si>
  <si>
    <t>PTS transporter subunit IIC</t>
  </si>
  <si>
    <t>WP_003820264.1</t>
  </si>
  <si>
    <t>BBB_RS01745</t>
  </si>
  <si>
    <t>FGGY-family carbohydrate kinase</t>
  </si>
  <si>
    <t>WP_014759880.1</t>
  </si>
  <si>
    <t>BBB_RS01750</t>
  </si>
  <si>
    <t>L-ribulose-5-phosphate 3-epimerase</t>
  </si>
  <si>
    <t>WP_003820268.1</t>
  </si>
  <si>
    <t>BBB_RS01755</t>
  </si>
  <si>
    <t>L-ribulose-5-phosphate 4-epimerase</t>
  </si>
  <si>
    <t>WP_013389560.1</t>
  </si>
  <si>
    <t>BBB_RS01760</t>
  </si>
  <si>
    <t>50S ribosomal protein L19</t>
  </si>
  <si>
    <t>rplS</t>
  </si>
  <si>
    <t>WP_003811942.1</t>
  </si>
  <si>
    <t>BBB_RS01765</t>
  </si>
  <si>
    <t>signal peptidase I</t>
  </si>
  <si>
    <t>lepB</t>
  </si>
  <si>
    <t>WP_014759881.1</t>
  </si>
  <si>
    <t>BBB_RS01770</t>
  </si>
  <si>
    <t>ribonuclease HII</t>
  </si>
  <si>
    <t>WP_014759882.1</t>
  </si>
  <si>
    <t>BBB_RS01775</t>
  </si>
  <si>
    <t>WP_013363111.1</t>
  </si>
  <si>
    <t>BBB_RS01780</t>
  </si>
  <si>
    <t>BBB_RS09735</t>
  </si>
  <si>
    <t>WP_041777768.1</t>
  </si>
  <si>
    <t>BBB_RS01790</t>
  </si>
  <si>
    <t>pyridoxal 5'-phosphate synthase lyase subunit PdxS</t>
  </si>
  <si>
    <t>pdxS</t>
  </si>
  <si>
    <t>WP_003815352.1</t>
  </si>
  <si>
    <t>BBB_RS01795</t>
  </si>
  <si>
    <t>pyridoxal 5'-phosphate synthase glutaminase subunit PdxT</t>
  </si>
  <si>
    <t>pdxT</t>
  </si>
  <si>
    <t>WP_014759885.1</t>
  </si>
  <si>
    <t>BBB_RS01800</t>
  </si>
  <si>
    <t>WP_003811957.1</t>
  </si>
  <si>
    <t>BBB_RS09925</t>
  </si>
  <si>
    <t>WP_014759887.1</t>
  </si>
  <si>
    <t>BBB_RS01810</t>
  </si>
  <si>
    <t>WP_014759888.1</t>
  </si>
  <si>
    <t>BBB_RS01815</t>
  </si>
  <si>
    <t>WP_003815359.1</t>
  </si>
  <si>
    <t>BBB_RS01820</t>
  </si>
  <si>
    <t>HNH endonuclease family protein</t>
  </si>
  <si>
    <t>WP_014759890.1</t>
  </si>
  <si>
    <t>BBB_RS01825</t>
  </si>
  <si>
    <t>Nramp family divalent metal transporter</t>
  </si>
  <si>
    <t>WP_014759891.1</t>
  </si>
  <si>
    <t>BBB_RS01830</t>
  </si>
  <si>
    <t>WP_014759892.1</t>
  </si>
  <si>
    <t>BBB_RS01835</t>
  </si>
  <si>
    <t>WP_238529499.1</t>
  </si>
  <si>
    <t>BBB_RS01840</t>
  </si>
  <si>
    <t>G5 domain-containing protein</t>
  </si>
  <si>
    <t>WP_014759894.1</t>
  </si>
  <si>
    <t>BBB_RS01845</t>
  </si>
  <si>
    <t>thioredoxin</t>
  </si>
  <si>
    <t>trxA</t>
  </si>
  <si>
    <t>WP_003821172.1</t>
  </si>
  <si>
    <t>BBB_RS01850</t>
  </si>
  <si>
    <t>NUDIX hydrolase family protein</t>
  </si>
  <si>
    <t>WP_013363143.1</t>
  </si>
  <si>
    <t>BBB_RS01855</t>
  </si>
  <si>
    <t>WP_014759895.1</t>
  </si>
  <si>
    <t>BBB_RS01860</t>
  </si>
  <si>
    <t>NAD(+) diphosphatase</t>
  </si>
  <si>
    <t>nudC</t>
  </si>
  <si>
    <t>WP_014759896.1</t>
  </si>
  <si>
    <t>BBB_RS01865</t>
  </si>
  <si>
    <t>L</t>
  </si>
  <si>
    <t>glycine cleavage system protein GcvH</t>
  </si>
  <si>
    <t>gcvH</t>
  </si>
  <si>
    <t>WP_014759898.1</t>
  </si>
  <si>
    <t>BBB_RS01875</t>
  </si>
  <si>
    <t>phosphatase domain-containing protein</t>
  </si>
  <si>
    <t>WP_041777630.1</t>
  </si>
  <si>
    <t>BBB_RS01880</t>
  </si>
  <si>
    <t>S9 family peptidase</t>
  </si>
  <si>
    <t>WP_014759900.1</t>
  </si>
  <si>
    <t>BBB_RS01885</t>
  </si>
  <si>
    <t>3-isopropylmalate dehydrogenase</t>
  </si>
  <si>
    <t>WP_014759901.1</t>
  </si>
  <si>
    <t>BBB_RS01890</t>
  </si>
  <si>
    <t>lipoate--protein ligase family protein</t>
  </si>
  <si>
    <t>WP_041777631.1</t>
  </si>
  <si>
    <t>BBB_RS01895</t>
  </si>
  <si>
    <t>Crp/Fnr family transcriptional regulator</t>
  </si>
  <si>
    <t>WP_014759903.1</t>
  </si>
  <si>
    <t>BBB_RS01900</t>
  </si>
  <si>
    <t>transglycosylase domain-containing protein</t>
  </si>
  <si>
    <t>WP_014759904.1</t>
  </si>
  <si>
    <t>BBB_RS01905</t>
  </si>
  <si>
    <t>NADH:flavin oxidoreductase/NADH oxidase</t>
  </si>
  <si>
    <t>WP_013363152.1</t>
  </si>
  <si>
    <t>BBB_RS01910</t>
  </si>
  <si>
    <t>quinone-dependent dihydroorotate dehydrogenase</t>
  </si>
  <si>
    <t>WP_003811998.1</t>
  </si>
  <si>
    <t>BBB_RS01915</t>
  </si>
  <si>
    <t>DeoR/GlpR family DNA-binding transcription regulator</t>
  </si>
  <si>
    <t>WP_003815312.1</t>
  </si>
  <si>
    <t>BBB_RS01920</t>
  </si>
  <si>
    <t>galactose-1-phosphate uridylyltransferase</t>
  </si>
  <si>
    <t>galT</t>
  </si>
  <si>
    <t>WP_013363154.1</t>
  </si>
  <si>
    <t>BBB_RS01925</t>
  </si>
  <si>
    <t>galactokinase</t>
  </si>
  <si>
    <t>galK</t>
  </si>
  <si>
    <t>WP_014759906.1</t>
  </si>
  <si>
    <t>BBB_RS01930</t>
  </si>
  <si>
    <t>WP_014759907.1</t>
  </si>
  <si>
    <t>BBB_RS01935</t>
  </si>
  <si>
    <t>ACT domain-containing protein</t>
  </si>
  <si>
    <t>WP_003812009.1</t>
  </si>
  <si>
    <t>BBB_RS01940</t>
  </si>
  <si>
    <t>PFL family protein</t>
  </si>
  <si>
    <t>WP_003815306.1</t>
  </si>
  <si>
    <t>BBB_RS01945</t>
  </si>
  <si>
    <t>glycosyltransferase family 39 protein</t>
  </si>
  <si>
    <t>WP_014759908.1</t>
  </si>
  <si>
    <t>BBB_RS01950</t>
  </si>
  <si>
    <t>tRNA (cytidine(34)-2'-O)-methyltransferase</t>
  </si>
  <si>
    <t>WP_013389580.1</t>
  </si>
  <si>
    <t>BBB_RS01960</t>
  </si>
  <si>
    <t>discoidin domain-containing protein</t>
  </si>
  <si>
    <t>WP_041777632.1</t>
  </si>
  <si>
    <t>BBB_RS01965</t>
  </si>
  <si>
    <t>WP_041777770.1</t>
  </si>
  <si>
    <t>BBB_RS01970</t>
  </si>
  <si>
    <t>A/G-specific adenine glycosylase</t>
  </si>
  <si>
    <t>WP_014759911.1</t>
  </si>
  <si>
    <t>BBB_RS01975</t>
  </si>
  <si>
    <t>WP_014759912.1</t>
  </si>
  <si>
    <t>BBB_RS01980</t>
  </si>
  <si>
    <t>DNA-directed RNA polymerase subunit beta</t>
  </si>
  <si>
    <t>rpoB</t>
  </si>
  <si>
    <t>WP_014759914.1</t>
  </si>
  <si>
    <t>BBB_RS01985</t>
  </si>
  <si>
    <t>DNA-directed RNA polymerase subunit beta'</t>
  </si>
  <si>
    <t>WP_013363162.1</t>
  </si>
  <si>
    <t>BBB_RS01990</t>
  </si>
  <si>
    <t>WP_014759915.1</t>
  </si>
  <si>
    <t>BBB_RS01995</t>
  </si>
  <si>
    <t>WP_014759916.1</t>
  </si>
  <si>
    <t>BBB_RS02000</t>
  </si>
  <si>
    <t>PP2C family serine/threonine-protein phosphatase</t>
  </si>
  <si>
    <t>WP_003816174.1</t>
  </si>
  <si>
    <t>BBB_RS02005</t>
  </si>
  <si>
    <t>transglutaminase domain-containing protein</t>
  </si>
  <si>
    <t>WP_014759917.1</t>
  </si>
  <si>
    <t>BBB_RS02010</t>
  </si>
  <si>
    <t>DUF58 domain-containing protein</t>
  </si>
  <si>
    <t>WP_014759918.1</t>
  </si>
  <si>
    <t>BBB_RS02015</t>
  </si>
  <si>
    <t>MoxR family ATPase</t>
  </si>
  <si>
    <t>WP_014759919.1</t>
  </si>
  <si>
    <t>BBB_RS02020</t>
  </si>
  <si>
    <t>Ig-like domain-containing protein</t>
  </si>
  <si>
    <t>WP_014759920.1</t>
  </si>
  <si>
    <t>BBB_RS02025</t>
  </si>
  <si>
    <t>WP_014759921.1</t>
  </si>
  <si>
    <t>BBB_RS02030</t>
  </si>
  <si>
    <t>PD-(D/E)XK nuclease family protein</t>
  </si>
  <si>
    <t>WP_014759922.1</t>
  </si>
  <si>
    <t>BBB_RS02035</t>
  </si>
  <si>
    <t>ATP-dependent DNA helicase</t>
  </si>
  <si>
    <t>WP_041777633.1</t>
  </si>
  <si>
    <t>BBB_RS02040</t>
  </si>
  <si>
    <t>GNAT family N-acetyltransferase</t>
  </si>
  <si>
    <t>WP_041777634.1</t>
  </si>
  <si>
    <t>BBB_RS02045</t>
  </si>
  <si>
    <t>WP_014759925.1</t>
  </si>
  <si>
    <t>BBB_RS02050</t>
  </si>
  <si>
    <t>oligopeptide/dipeptide ABC transporter ATP-binding protein</t>
  </si>
  <si>
    <t>WP_238529500.1</t>
  </si>
  <si>
    <t>BBB_RS10120</t>
  </si>
  <si>
    <t>adenine methyltransferase</t>
  </si>
  <si>
    <t>WP_238529501.1</t>
  </si>
  <si>
    <t>BBB_RS10125</t>
  </si>
  <si>
    <t>WP_003812061.1</t>
  </si>
  <si>
    <t>BBB_RS02060</t>
  </si>
  <si>
    <t>WP_238529502.1</t>
  </si>
  <si>
    <t>BBB_RS02065</t>
  </si>
  <si>
    <t>4-hydroxy-tetrahydrodipicolinate reductase</t>
  </si>
  <si>
    <t>dapB</t>
  </si>
  <si>
    <t>WP_003816186.1</t>
  </si>
  <si>
    <t>BBB_RS02070</t>
  </si>
  <si>
    <t>4-hydroxy-tetrahydrodipicolinate synthase</t>
  </si>
  <si>
    <t>dapA</t>
  </si>
  <si>
    <t>WP_003816187.1</t>
  </si>
  <si>
    <t>BBB_RS02075</t>
  </si>
  <si>
    <t>ribonuclease J</t>
  </si>
  <si>
    <t>WP_003812067.1</t>
  </si>
  <si>
    <t>BBB_RS02080</t>
  </si>
  <si>
    <t>aminopeptidase N</t>
  </si>
  <si>
    <t>pepN</t>
  </si>
  <si>
    <t>WP_014759928.1</t>
  </si>
  <si>
    <t>BBB_RS02085</t>
  </si>
  <si>
    <t>S8 family serine peptidase</t>
  </si>
  <si>
    <t>WP_014759929.1</t>
  </si>
  <si>
    <t>BBB_RS02090</t>
  </si>
  <si>
    <t>phosphoglucosamine mutase</t>
  </si>
  <si>
    <t>glmM</t>
  </si>
  <si>
    <t>WP_003812074.1</t>
  </si>
  <si>
    <t>BBB_RS02095</t>
  </si>
  <si>
    <t>peptide deformylase</t>
  </si>
  <si>
    <t>WP_014759930.1</t>
  </si>
  <si>
    <t>BBB_RS02100</t>
  </si>
  <si>
    <t>WP_014759931.1</t>
  </si>
  <si>
    <t>BBB_RS02105</t>
  </si>
  <si>
    <t>very short patch repair endonuclease</t>
  </si>
  <si>
    <t>WP_238529513.1</t>
  </si>
  <si>
    <t>BBB_RS02110</t>
  </si>
  <si>
    <t>aminotransferase class I/II-fold pyridoxal phosphate-dependent enzyme</t>
  </si>
  <si>
    <t>WP_003812081.1</t>
  </si>
  <si>
    <t>BBB_RS02115</t>
  </si>
  <si>
    <t>BBB_RS10130</t>
  </si>
  <si>
    <t>DUF4391 domain-containing protein</t>
  </si>
  <si>
    <t>WP_014759935.1</t>
  </si>
  <si>
    <t>BBB_RS02125</t>
  </si>
  <si>
    <t>thiazole biosynthesis adenylyltransferase ThiF</t>
  </si>
  <si>
    <t>thiF</t>
  </si>
  <si>
    <t>WP_014759936.1</t>
  </si>
  <si>
    <t>BBB_RS02130</t>
  </si>
  <si>
    <t>DsrE/DsrF/DrsH-like family protein</t>
  </si>
  <si>
    <t>WP_238529503.1</t>
  </si>
  <si>
    <t>BBB_RS02135</t>
  </si>
  <si>
    <t>nucleoside hydrolase</t>
  </si>
  <si>
    <t>WP_014759938.1</t>
  </si>
  <si>
    <t>BBB_RS02140</t>
  </si>
  <si>
    <t>BBB_RS02145</t>
  </si>
  <si>
    <t>WP_014759940.1</t>
  </si>
  <si>
    <t>BBB_RS02150</t>
  </si>
  <si>
    <t>exodeoxyribonuclease VII small subunit</t>
  </si>
  <si>
    <t>WP_003812098.1</t>
  </si>
  <si>
    <t>BBB_RS02155</t>
  </si>
  <si>
    <t>exodeoxyribonuclease VII large subunit</t>
  </si>
  <si>
    <t>xseA</t>
  </si>
  <si>
    <t>WP_013389606.1</t>
  </si>
  <si>
    <t>BBB_RS02160</t>
  </si>
  <si>
    <t>anaerobic ribonucleoside-triphosphate reductase</t>
  </si>
  <si>
    <t>nrdD</t>
  </si>
  <si>
    <t>WP_003812105.1</t>
  </si>
  <si>
    <t>BBB_RS02165</t>
  </si>
  <si>
    <t>anaerobic ribonucleoside-triphosphate reductase activating protein</t>
  </si>
  <si>
    <t>nrdG</t>
  </si>
  <si>
    <t>WP_003815707.1</t>
  </si>
  <si>
    <t>BBB_RS02170</t>
  </si>
  <si>
    <t>acyl-CoA dehydratase activase-related protein</t>
  </si>
  <si>
    <t>WP_014759941.1</t>
  </si>
  <si>
    <t>BBB_RS02180</t>
  </si>
  <si>
    <t>peptidylprolyl isomerase</t>
  </si>
  <si>
    <t>WP_232047967.1</t>
  </si>
  <si>
    <t>BBB_RS02185</t>
  </si>
  <si>
    <t>glutamate-cysteine ligase family protein</t>
  </si>
  <si>
    <t>WP_014759943.1</t>
  </si>
  <si>
    <t>BBB_RS02190</t>
  </si>
  <si>
    <t>Rib/alpha-like domain-containing protein</t>
  </si>
  <si>
    <t>WP_187287763.1</t>
  </si>
  <si>
    <t>BBB_RS09745</t>
  </si>
  <si>
    <t>WP_014759945.1</t>
  </si>
  <si>
    <t>BBB_RS02200</t>
  </si>
  <si>
    <t>WP_014759946.1</t>
  </si>
  <si>
    <t>BBB_RS02205</t>
  </si>
  <si>
    <t>WP_014759947.1</t>
  </si>
  <si>
    <t>BBB_RS02210</t>
  </si>
  <si>
    <t>patatin family protein</t>
  </si>
  <si>
    <t>WP_041777636.1</t>
  </si>
  <si>
    <t>BBB_RS02215</t>
  </si>
  <si>
    <t>glutamate racemase</t>
  </si>
  <si>
    <t>murI</t>
  </si>
  <si>
    <t>WP_003812126.1</t>
  </si>
  <si>
    <t>BBB_RS02220</t>
  </si>
  <si>
    <t>diaminopimelate epimerase</t>
  </si>
  <si>
    <t>dapF</t>
  </si>
  <si>
    <t>WP_014759950.1</t>
  </si>
  <si>
    <t>BBB_RS02225</t>
  </si>
  <si>
    <t>vitamin K epoxide reductase family protein</t>
  </si>
  <si>
    <t>WP_003821413.1</t>
  </si>
  <si>
    <t>BBB_RS02230</t>
  </si>
  <si>
    <t>PHP domain-containing protein</t>
  </si>
  <si>
    <t>WP_003821411.1</t>
  </si>
  <si>
    <t>BBB_RS02235</t>
  </si>
  <si>
    <t>DUF3107 domain-containing protein</t>
  </si>
  <si>
    <t>WP_014759951.1</t>
  </si>
  <si>
    <t>BBB_RS02240</t>
  </si>
  <si>
    <t>phosphotransferase</t>
  </si>
  <si>
    <t>WP_014759952.1</t>
  </si>
  <si>
    <t>BBB_RS02245</t>
  </si>
  <si>
    <t>ATP-dependent helicase</t>
  </si>
  <si>
    <t>WP_013389619.1</t>
  </si>
  <si>
    <t>BBB_RS02250</t>
  </si>
  <si>
    <t>zinc-dependent metalloprotease</t>
  </si>
  <si>
    <t>WP_014759953.1</t>
  </si>
  <si>
    <t>BBB_RS02255</t>
  </si>
  <si>
    <t>S16 family serine protease</t>
  </si>
  <si>
    <t>WP_014759954.1</t>
  </si>
  <si>
    <t>BBB_RS02260</t>
  </si>
  <si>
    <t>DUF3052 domain-containing protein</t>
  </si>
  <si>
    <t>WP_003812151.1</t>
  </si>
  <si>
    <t>BBB_RS02265</t>
  </si>
  <si>
    <t>WP_014759955.1</t>
  </si>
  <si>
    <t>BBB_RS02270</t>
  </si>
  <si>
    <t>thiamine-binding protein</t>
  </si>
  <si>
    <t>WP_014759956.1</t>
  </si>
  <si>
    <t>BBB_RS02275</t>
  </si>
  <si>
    <t>bifunctional hydroxymethylpyrimidine kinase/phosphomethylpyrimidine kinase</t>
  </si>
  <si>
    <t>WP_014759957.1</t>
  </si>
  <si>
    <t>BBB_RS02280</t>
  </si>
  <si>
    <t>WP_014759958.1</t>
  </si>
  <si>
    <t>BBB_RS02285</t>
  </si>
  <si>
    <t>WP_003812159.1</t>
  </si>
  <si>
    <t>BBB_RS02290</t>
  </si>
  <si>
    <t>phosphomethylpyrimidine synthase ThiC</t>
  </si>
  <si>
    <t>thiC</t>
  </si>
  <si>
    <t>WP_003812161.1</t>
  </si>
  <si>
    <t>BBB_RS02295</t>
  </si>
  <si>
    <t>hydroxyethylthiazole kinase</t>
  </si>
  <si>
    <t>WP_003817328.1</t>
  </si>
  <si>
    <t>BBB_RS02300</t>
  </si>
  <si>
    <t>WP_238529504.1</t>
  </si>
  <si>
    <t>BBB_RS02305</t>
  </si>
  <si>
    <t>glycine--tRNA ligase</t>
  </si>
  <si>
    <t>WP_003817331.1</t>
  </si>
  <si>
    <t>BBB_RS02310</t>
  </si>
  <si>
    <t>dusB</t>
  </si>
  <si>
    <t>BBB_RS02315</t>
  </si>
  <si>
    <t>cell division protein FtsZ</t>
  </si>
  <si>
    <t>ftsZ</t>
  </si>
  <si>
    <t>WP_003817337.1</t>
  </si>
  <si>
    <t>BBB_RS02320</t>
  </si>
  <si>
    <t>cell division protein SepF</t>
  </si>
  <si>
    <t>WP_003812187.1</t>
  </si>
  <si>
    <t>BBB_RS02325</t>
  </si>
  <si>
    <t>YggT family protein</t>
  </si>
  <si>
    <t>WP_003812190.1</t>
  </si>
  <si>
    <t>BBB_RS02330</t>
  </si>
  <si>
    <t>WP_003812192.1</t>
  </si>
  <si>
    <t>BBB_RS02335</t>
  </si>
  <si>
    <t>signal peptidase II</t>
  </si>
  <si>
    <t>WP_014759961.1</t>
  </si>
  <si>
    <t>BBB_RS02340</t>
  </si>
  <si>
    <t>RluA family pseudouridine synthase</t>
  </si>
  <si>
    <t>WP_014759962.1</t>
  </si>
  <si>
    <t>BBB_RS02345</t>
  </si>
  <si>
    <t>WP_014759963.1</t>
  </si>
  <si>
    <t>BBB_RS02350</t>
  </si>
  <si>
    <t>DUF6176 family protein</t>
  </si>
  <si>
    <t>WP_003812206.1</t>
  </si>
  <si>
    <t>BBB_RS02355</t>
  </si>
  <si>
    <t>WP_003812210.1</t>
  </si>
  <si>
    <t>BBB_RS10330</t>
  </si>
  <si>
    <t>peptide chain release factor 2</t>
  </si>
  <si>
    <t>prfB</t>
  </si>
  <si>
    <t>WP_003812212.1</t>
  </si>
  <si>
    <t>BBB_RS02365</t>
  </si>
  <si>
    <t>cell division ATP-binding protein FtsE</t>
  </si>
  <si>
    <t>ftsE</t>
  </si>
  <si>
    <t>WP_014759965.1</t>
  </si>
  <si>
    <t>BBB_RS02370</t>
  </si>
  <si>
    <t>permease-like cell division protein FtsX</t>
  </si>
  <si>
    <t>ftsX</t>
  </si>
  <si>
    <t>WP_003812215.1</t>
  </si>
  <si>
    <t>BBB_RS02375</t>
  </si>
  <si>
    <t>CHAP domain-containing protein</t>
  </si>
  <si>
    <t>WP_013363207.1</t>
  </si>
  <si>
    <t>BBB_RS02380</t>
  </si>
  <si>
    <t>SsrA-binding protein SmpB</t>
  </si>
  <si>
    <t>smpB</t>
  </si>
  <si>
    <t>WP_003812219.1</t>
  </si>
  <si>
    <t>BBB_RS02385</t>
  </si>
  <si>
    <t>pseudouridine synthase</t>
  </si>
  <si>
    <t>WP_014759967.1</t>
  </si>
  <si>
    <t>BBB_RS02390</t>
  </si>
  <si>
    <t>WP_003812223.1</t>
  </si>
  <si>
    <t>BBB_RS02395</t>
  </si>
  <si>
    <t>WP_014759969.1</t>
  </si>
  <si>
    <t>BBB_RS02400</t>
  </si>
  <si>
    <t>WP_014759970.1</t>
  </si>
  <si>
    <t>BBB_RS02405</t>
  </si>
  <si>
    <t>WP_014759971.1</t>
  </si>
  <si>
    <t>BBB_RS09930</t>
  </si>
  <si>
    <t>BBB_RS02410</t>
  </si>
  <si>
    <t>WP_014759972.1</t>
  </si>
  <si>
    <t>BBB_RS02415</t>
  </si>
  <si>
    <t>1-deoxy-D-xylulose-5-phosphate reductoisomerase</t>
  </si>
  <si>
    <t>dxr</t>
  </si>
  <si>
    <t>WP_014759973.1</t>
  </si>
  <si>
    <t>BBB_RS02420</t>
  </si>
  <si>
    <t>flavodoxin-dependent (E)-4-hydroxy-3-methylbut-2-enyl-diphosphate synthase</t>
  </si>
  <si>
    <t>ispG</t>
  </si>
  <si>
    <t>WP_080544032.1</t>
  </si>
  <si>
    <t>BBB_RS02425</t>
  </si>
  <si>
    <t>WP_013363212.1</t>
  </si>
  <si>
    <t>BBB_RS02430</t>
  </si>
  <si>
    <t>DNA repair protein RecO</t>
  </si>
  <si>
    <t>recO</t>
  </si>
  <si>
    <t>WP_014759975.1</t>
  </si>
  <si>
    <t>BBB_RS02435</t>
  </si>
  <si>
    <t>isoprenyl transferase</t>
  </si>
  <si>
    <t>WP_013363214.1</t>
  </si>
  <si>
    <t>BBB_RS02440</t>
  </si>
  <si>
    <t>YwqG family protein</t>
  </si>
  <si>
    <t>WP_022173377.1</t>
  </si>
  <si>
    <t>BBB_RS02445</t>
  </si>
  <si>
    <t>BBB_RS10135</t>
  </si>
  <si>
    <t>DNA polymerase III subunit alpha</t>
  </si>
  <si>
    <t>dnaE</t>
  </si>
  <si>
    <t>WP_014759977.1</t>
  </si>
  <si>
    <t>BBB_RS02455</t>
  </si>
  <si>
    <t>WP_014759978.1</t>
  </si>
  <si>
    <t>BBB_RS02460</t>
  </si>
  <si>
    <t>YhbY family RNA-binding protein</t>
  </si>
  <si>
    <t>WP_003812248.1</t>
  </si>
  <si>
    <t>BBB_RS02465</t>
  </si>
  <si>
    <t>oleate hydratase</t>
  </si>
  <si>
    <t>WP_014759979.1</t>
  </si>
  <si>
    <t>BBB_RS02470</t>
  </si>
  <si>
    <t>DnaA/Hda family protein</t>
  </si>
  <si>
    <t>WP_014759980.1</t>
  </si>
  <si>
    <t>BBB_RS02475</t>
  </si>
  <si>
    <t>transcriptional regulator</t>
  </si>
  <si>
    <t>WP_003812254.1</t>
  </si>
  <si>
    <t>BBB_RS02480</t>
  </si>
  <si>
    <t>WP_003812255.1</t>
  </si>
  <si>
    <t>BBB_RS02485</t>
  </si>
  <si>
    <t>WP_003819833.1</t>
  </si>
  <si>
    <t>BBB_RS02490</t>
  </si>
  <si>
    <t>DUF4186 domain-containing protein</t>
  </si>
  <si>
    <t>WP_014759983.1</t>
  </si>
  <si>
    <t>BBB_RS02495</t>
  </si>
  <si>
    <t>WP_014759984.1</t>
  </si>
  <si>
    <t>BBB_RS02505</t>
  </si>
  <si>
    <t>WP_074740522.1</t>
  </si>
  <si>
    <t>BBB_RS02510</t>
  </si>
  <si>
    <t>histidinol dehydrogenase</t>
  </si>
  <si>
    <t>hisD</t>
  </si>
  <si>
    <t>WP_014759987.1</t>
  </si>
  <si>
    <t>BBB_RS02515</t>
  </si>
  <si>
    <t>histidinol-phosphate transaminase</t>
  </si>
  <si>
    <t>WP_014759988.1</t>
  </si>
  <si>
    <t>BBB_RS02520</t>
  </si>
  <si>
    <t>imidazoleglycerol-phosphate dehydratase HisB</t>
  </si>
  <si>
    <t>hisB</t>
  </si>
  <si>
    <t>WP_003812269.1</t>
  </si>
  <si>
    <t>BBB_RS02525</t>
  </si>
  <si>
    <t>WP_014759989.1</t>
  </si>
  <si>
    <t>BBB_RS02530</t>
  </si>
  <si>
    <t>imidazole glycerol phosphate synthase subunit HisH</t>
  </si>
  <si>
    <t>hisH</t>
  </si>
  <si>
    <t>WP_003812274.1</t>
  </si>
  <si>
    <t>BBB_RS02535</t>
  </si>
  <si>
    <t>bifunctional 1-(5-phosphoribosyl)-5-((5-phosphoribosylamino)methylideneamino)imidazole-4-carboxamide isomerase/phosphoribosylanthranilate isomerase PriA</t>
  </si>
  <si>
    <t>priA</t>
  </si>
  <si>
    <t>WP_003812275.1</t>
  </si>
  <si>
    <t>BBB_RS02540</t>
  </si>
  <si>
    <t>DUF2252 domain-containing protein</t>
  </si>
  <si>
    <t>WP_041777640.1</t>
  </si>
  <si>
    <t>BBB_RS02545</t>
  </si>
  <si>
    <t>type I glutamate--ammonia ligase</t>
  </si>
  <si>
    <t>glnA</t>
  </si>
  <si>
    <t>WP_003812280.1</t>
  </si>
  <si>
    <t>BBB_RS02550</t>
  </si>
  <si>
    <t>DUF5067 domain-containing protein</t>
  </si>
  <si>
    <t>WP_041777641.1</t>
  </si>
  <si>
    <t>BBB_RS02555</t>
  </si>
  <si>
    <t>BBB_RS10385</t>
  </si>
  <si>
    <t>WP_014759992.1</t>
  </si>
  <si>
    <t>BBB_RS02565</t>
  </si>
  <si>
    <t>ATP-dependent RNA helicase HrpA</t>
  </si>
  <si>
    <t>hrpA</t>
  </si>
  <si>
    <t>WP_014759993.1</t>
  </si>
  <si>
    <t>BBB_RS02570</t>
  </si>
  <si>
    <t>methyltransferase</t>
  </si>
  <si>
    <t>WP_014759994.1</t>
  </si>
  <si>
    <t>BBB_RS02575</t>
  </si>
  <si>
    <t>AbaSI family restriction endonuclease</t>
  </si>
  <si>
    <t>WP_013363232.1</t>
  </si>
  <si>
    <t>BBB_RS02580</t>
  </si>
  <si>
    <t>GTPase HflX</t>
  </si>
  <si>
    <t>hflX</t>
  </si>
  <si>
    <t>WP_080580170.1</t>
  </si>
  <si>
    <t>BBB_RS02585</t>
  </si>
  <si>
    <t>L-lactate dehydrogenase</t>
  </si>
  <si>
    <t>WP_003818208.1</t>
  </si>
  <si>
    <t>BBB_RS02590</t>
  </si>
  <si>
    <t>cation diffusion facilitator family transporter</t>
  </si>
  <si>
    <t>WP_003818205.1</t>
  </si>
  <si>
    <t>BBB_RS02595</t>
  </si>
  <si>
    <t>transcriptional repressor LexA</t>
  </si>
  <si>
    <t>lexA</t>
  </si>
  <si>
    <t>WP_003812299.1</t>
  </si>
  <si>
    <t>BBB_RS02600</t>
  </si>
  <si>
    <t>WP_041777775.1</t>
  </si>
  <si>
    <t>BBB_RS02605</t>
  </si>
  <si>
    <t>transcriptional regulator NrdR</t>
  </si>
  <si>
    <t>nrdR</t>
  </si>
  <si>
    <t>WP_014759997.1</t>
  </si>
  <si>
    <t>BBB_RS02610</t>
  </si>
  <si>
    <t>phosphoglycerate dehydrogenase</t>
  </si>
  <si>
    <t>serA</t>
  </si>
  <si>
    <t>WP_003819579.1</t>
  </si>
  <si>
    <t>BBB_RS02615</t>
  </si>
  <si>
    <t>WP_014759998.1</t>
  </si>
  <si>
    <t>BBB_RS02620</t>
  </si>
  <si>
    <t>division/cell wall cluster transcriptional repressor MraZ</t>
  </si>
  <si>
    <t>mraZ</t>
  </si>
  <si>
    <t>WP_014759999.1</t>
  </si>
  <si>
    <t>BBB_RS02625</t>
  </si>
  <si>
    <t>16S rRNA (cytosine(1402)-N(4))-methyltransferase RsmH</t>
  </si>
  <si>
    <t>rsmH</t>
  </si>
  <si>
    <t>WP_003812313.1</t>
  </si>
  <si>
    <t>BBB_RS02630</t>
  </si>
  <si>
    <t>WP_014760000.1</t>
  </si>
  <si>
    <t>BBB_RS02635</t>
  </si>
  <si>
    <t>penicillin-binding protein 2</t>
  </si>
  <si>
    <t>WP_014760001.1</t>
  </si>
  <si>
    <t>BBB_RS02640</t>
  </si>
  <si>
    <t>WP_003817002.1</t>
  </si>
  <si>
    <t>BBB_RS02645</t>
  </si>
  <si>
    <t>UDP-N-acetylmuramoyl-tripeptide--D-alanyl-D-alanine ligase</t>
  </si>
  <si>
    <t>murF</t>
  </si>
  <si>
    <t>WP_003812319.1</t>
  </si>
  <si>
    <t>BBB_RS02650</t>
  </si>
  <si>
    <t>phospho-N-acetylmuramoyl-pentapeptide-transferase</t>
  </si>
  <si>
    <t>mraY</t>
  </si>
  <si>
    <t>WP_003812321.1</t>
  </si>
  <si>
    <t>BBB_RS02655</t>
  </si>
  <si>
    <t>UDP-N-acetylmuramoyl-L-alanine--D-glutamate ligase</t>
  </si>
  <si>
    <t>murD</t>
  </si>
  <si>
    <t>WP_003812323.1</t>
  </si>
  <si>
    <t>BBB_RS02660</t>
  </si>
  <si>
    <t>putative peptidoglycan glycosyltransferase FtsW</t>
  </si>
  <si>
    <t>WP_003817011.1</t>
  </si>
  <si>
    <t>BBB_RS02665</t>
  </si>
  <si>
    <t>UDP-N-acetylglucosamine--N-acetylmuramyl-(pentapeptide) pyrophosphoryl-undecaprenol N-acetylglucosamine transferase</t>
  </si>
  <si>
    <t>WP_014760002.1</t>
  </si>
  <si>
    <t>BBB_RS02670</t>
  </si>
  <si>
    <t>UDP-N-acetylmuramate--L-alanine ligase</t>
  </si>
  <si>
    <t>murC</t>
  </si>
  <si>
    <t>WP_014760003.1</t>
  </si>
  <si>
    <t>BBB_RS02675</t>
  </si>
  <si>
    <t>FtsQ-type POTRA domain-containing protein</t>
  </si>
  <si>
    <t>WP_003817017.1</t>
  </si>
  <si>
    <t>BBB_RS02680</t>
  </si>
  <si>
    <t>transfer-messenger RNA</t>
  </si>
  <si>
    <t>ssrA</t>
  </si>
  <si>
    <t>other</t>
  </si>
  <si>
    <t>BBB_RS09390</t>
  </si>
  <si>
    <t>WP_014760005.1</t>
  </si>
  <si>
    <t>BBB_RS02685</t>
  </si>
  <si>
    <t>D-aminoacyl-tRNA deacylase</t>
  </si>
  <si>
    <t>dtd</t>
  </si>
  <si>
    <t>WP_003812335.1</t>
  </si>
  <si>
    <t>BBB_RS02690</t>
  </si>
  <si>
    <t>WP_013389667.1</t>
  </si>
  <si>
    <t>BBB_RS02695</t>
  </si>
  <si>
    <t>carbohydrate kinase</t>
  </si>
  <si>
    <t>WP_003812340.1</t>
  </si>
  <si>
    <t>BBB_RS02700</t>
  </si>
  <si>
    <t>ROK family transcriptional regulator</t>
  </si>
  <si>
    <t>WP_041777643.1</t>
  </si>
  <si>
    <t>BBB_RS02705</t>
  </si>
  <si>
    <t>copper homeostasis protein CutC</t>
  </si>
  <si>
    <t>WP_014760007.1</t>
  </si>
  <si>
    <t>BBB_RS02710</t>
  </si>
  <si>
    <t>ROK family protein</t>
  </si>
  <si>
    <t>WP_014760008.1</t>
  </si>
  <si>
    <t>BBB_RS02715</t>
  </si>
  <si>
    <t>glucosamine-6-phosphate deaminase</t>
  </si>
  <si>
    <t>nagB</t>
  </si>
  <si>
    <t>WP_003817044.1</t>
  </si>
  <si>
    <t>BBB_RS02720</t>
  </si>
  <si>
    <t>N-acetylglucosamine-6-phosphate deacetylase</t>
  </si>
  <si>
    <t>nagA</t>
  </si>
  <si>
    <t>WP_014760010.1</t>
  </si>
  <si>
    <t>BBB_RS02725</t>
  </si>
  <si>
    <t>WP_014760011.1</t>
  </si>
  <si>
    <t>BBB_RS02730</t>
  </si>
  <si>
    <t>WP_003821622.1</t>
  </si>
  <si>
    <t>BBB_RS02735</t>
  </si>
  <si>
    <t>WP_014760013.1</t>
  </si>
  <si>
    <t>BBB_RS02740</t>
  </si>
  <si>
    <t>WP_003812359.1</t>
  </si>
  <si>
    <t>BBB_RS02745</t>
  </si>
  <si>
    <t>aminopeptidase P family protein</t>
  </si>
  <si>
    <t>WP_014760014.1</t>
  </si>
  <si>
    <t>BBB_RS02750</t>
  </si>
  <si>
    <t>WP_014760015.1</t>
  </si>
  <si>
    <t>BBB_RS02755</t>
  </si>
  <si>
    <t>folylpolyglutamate synthase/dihydrofolate synthase family protein</t>
  </si>
  <si>
    <t>WP_014760016.1</t>
  </si>
  <si>
    <t>BBB_RS02760</t>
  </si>
  <si>
    <t>chromosome segregation protein SMC</t>
  </si>
  <si>
    <t>smc</t>
  </si>
  <si>
    <t>WP_014760017.1</t>
  </si>
  <si>
    <t>BBB_RS02765</t>
  </si>
  <si>
    <t>amino acid racemase</t>
  </si>
  <si>
    <t>WP_003812371.1</t>
  </si>
  <si>
    <t>BBB_RS02770</t>
  </si>
  <si>
    <t>carboxylate--amine ligase</t>
  </si>
  <si>
    <t>WP_013363259.1</t>
  </si>
  <si>
    <t>BBB_RS02775</t>
  </si>
  <si>
    <t>DegT/DnrJ/EryC1/StrS family aminotransferase</t>
  </si>
  <si>
    <t>WP_021647911.1</t>
  </si>
  <si>
    <t>BBB_RS02780</t>
  </si>
  <si>
    <t>WP_014760020.1</t>
  </si>
  <si>
    <t>BBB_RS02785</t>
  </si>
  <si>
    <t>UDP-N-acetylmuramoyl-L-alanyl-D-glutamate--2</t>
  </si>
  <si>
    <t>sigma-70 family RNA polymerase sigma factor</t>
  </si>
  <si>
    <t>WP_014760022.1</t>
  </si>
  <si>
    <t>BBB_RS02795</t>
  </si>
  <si>
    <t>WP_013389679.1</t>
  </si>
  <si>
    <t>BBB_RS02800</t>
  </si>
  <si>
    <t>aldose 1-epimerase family protein</t>
  </si>
  <si>
    <t>WP_003812388.1</t>
  </si>
  <si>
    <t>BBB_RS02805</t>
  </si>
  <si>
    <t>4-hydroxy-3-methylbut-2-enyl diphosphate reductase</t>
  </si>
  <si>
    <t>WP_003821233.1</t>
  </si>
  <si>
    <t>BBB_RS02810</t>
  </si>
  <si>
    <t>WP_014760024.1</t>
  </si>
  <si>
    <t>BBB_RS02815</t>
  </si>
  <si>
    <t>Cys-tRNA(Pro) deacylase</t>
  </si>
  <si>
    <t>ybaK</t>
  </si>
  <si>
    <t>WP_003820868.1</t>
  </si>
  <si>
    <t>BBB_RS02820</t>
  </si>
  <si>
    <t>type I glyceraldehyde-3-phosphate dehydrogenase</t>
  </si>
  <si>
    <t>gap</t>
  </si>
  <si>
    <t>WP_003817090.1</t>
  </si>
  <si>
    <t>BBB_RS02825</t>
  </si>
  <si>
    <t>thiamine diphosphokinase</t>
  </si>
  <si>
    <t>WP_014760026.1</t>
  </si>
  <si>
    <t>BBB_RS02830</t>
  </si>
  <si>
    <t>WP_195338720.1</t>
  </si>
  <si>
    <t>BBB_RS10140</t>
  </si>
  <si>
    <t>translation initiation factor IF-3</t>
  </si>
  <si>
    <t>infC</t>
  </si>
  <si>
    <t>WP_003817101.1</t>
  </si>
  <si>
    <t>BBB_RS02840</t>
  </si>
  <si>
    <t>50S ribosomal protein L35</t>
  </si>
  <si>
    <t>rpmI</t>
  </si>
  <si>
    <t>WP_003812404.1</t>
  </si>
  <si>
    <t>BBB_RS02845</t>
  </si>
  <si>
    <t>50S ribosomal protein L20</t>
  </si>
  <si>
    <t>rplT</t>
  </si>
  <si>
    <t>WP_003812406.1</t>
  </si>
  <si>
    <t>BBB_RS02850</t>
  </si>
  <si>
    <t>site-specific tyrosine recombinase XerD</t>
  </si>
  <si>
    <t>xerD</t>
  </si>
  <si>
    <t>WP_014760030.1</t>
  </si>
  <si>
    <t>BBB_RS02855</t>
  </si>
  <si>
    <t>WP_003812409.1</t>
  </si>
  <si>
    <t>BBB_RS02860</t>
  </si>
  <si>
    <t>ScpA family protein</t>
  </si>
  <si>
    <t>WP_003812411.1</t>
  </si>
  <si>
    <t>BBB_RS02865</t>
  </si>
  <si>
    <t>SMC-Scp complex subunit ScpB</t>
  </si>
  <si>
    <t>scpB</t>
  </si>
  <si>
    <t>WP_014760032.1</t>
  </si>
  <si>
    <t>BBB_RS02870</t>
  </si>
  <si>
    <t>WP_003812414.1</t>
  </si>
  <si>
    <t>BBB_RS02875</t>
  </si>
  <si>
    <t>quinolinate synthase NadA</t>
  </si>
  <si>
    <t>nadA</t>
  </si>
  <si>
    <t>WP_003817112.1</t>
  </si>
  <si>
    <t>BBB_RS02880</t>
  </si>
  <si>
    <t>L-aspartate oxidase</t>
  </si>
  <si>
    <t>nadB</t>
  </si>
  <si>
    <t>WP_014760033.1</t>
  </si>
  <si>
    <t>BBB_RS02885</t>
  </si>
  <si>
    <t>carboxylating nicotinate-nucleotide diphosphorylase</t>
  </si>
  <si>
    <t>nadC</t>
  </si>
  <si>
    <t>WP_003812421.1</t>
  </si>
  <si>
    <t>BBB_RS02890</t>
  </si>
  <si>
    <t>cysteine desulfurase family protein</t>
  </si>
  <si>
    <t>WP_014760034.1</t>
  </si>
  <si>
    <t>BBB_RS02895</t>
  </si>
  <si>
    <t>translational GTPase TypA</t>
  </si>
  <si>
    <t>typA</t>
  </si>
  <si>
    <t>WP_003812425.1</t>
  </si>
  <si>
    <t>BBB_RS02900</t>
  </si>
  <si>
    <t>WP_014760035.1</t>
  </si>
  <si>
    <t>BBB_RS02905</t>
  </si>
  <si>
    <t>prephenate dehydratase domain-containing protein</t>
  </si>
  <si>
    <t>WP_014760036.1</t>
  </si>
  <si>
    <t>BBB_RS02910</t>
  </si>
  <si>
    <t>prephenate dehydrogenase/arogenate dehydrogenase family protein</t>
  </si>
  <si>
    <t>WP_014760037.1</t>
  </si>
  <si>
    <t>BBB_RS02915</t>
  </si>
  <si>
    <t>DUF6725 family protein</t>
  </si>
  <si>
    <t>WP_003812433.1</t>
  </si>
  <si>
    <t>BBB_RS02920</t>
  </si>
  <si>
    <t>tyrosine recombinase XerC</t>
  </si>
  <si>
    <t>WP_013363278.1</t>
  </si>
  <si>
    <t>BBB_RS02925</t>
  </si>
  <si>
    <t>WP_003812438.1</t>
  </si>
  <si>
    <t>BBB_RS02930</t>
  </si>
  <si>
    <t>WP_014760039.1</t>
  </si>
  <si>
    <t>BBB_RS02935</t>
  </si>
  <si>
    <t>WP_003812442.1</t>
  </si>
  <si>
    <t>BBB_RS02940</t>
  </si>
  <si>
    <t>ABC transporter family substrate-binding protein</t>
  </si>
  <si>
    <t>WP_014760041.1</t>
  </si>
  <si>
    <t>BBB_RS02945</t>
  </si>
  <si>
    <t>C1 family peptidase</t>
  </si>
  <si>
    <t>WP_003820829.1</t>
  </si>
  <si>
    <t>BBB_RS02950</t>
  </si>
  <si>
    <t>exodeoxyribonuclease III</t>
  </si>
  <si>
    <t>WP_014760043.1</t>
  </si>
  <si>
    <t>BBB_RS02955</t>
  </si>
  <si>
    <t>DUF3710 domain-containing protein</t>
  </si>
  <si>
    <t>WP_003815851.1</t>
  </si>
  <si>
    <t>BBB_RS02960</t>
  </si>
  <si>
    <t>DUF3159 domain-containing protein</t>
  </si>
  <si>
    <t>WP_003815849.1</t>
  </si>
  <si>
    <t>BBB_RS02965</t>
  </si>
  <si>
    <t>TRAM domain-containing protein</t>
  </si>
  <si>
    <t>WP_014760044.1</t>
  </si>
  <si>
    <t>BBB_RS02970</t>
  </si>
  <si>
    <t>sugar ABC transporter substrate-binding protein</t>
  </si>
  <si>
    <t>WP_041777646.1</t>
  </si>
  <si>
    <t>BBB_RS02975</t>
  </si>
  <si>
    <t>WP_014760046.1</t>
  </si>
  <si>
    <t>BBB_RS02980</t>
  </si>
  <si>
    <t>aconitate hydratase AcnA</t>
  </si>
  <si>
    <t>acnA</t>
  </si>
  <si>
    <t>WP_013363285.1</t>
  </si>
  <si>
    <t>BBB_RS02985</t>
  </si>
  <si>
    <t>WP_003815839.1</t>
  </si>
  <si>
    <t>BBB_RS02990</t>
  </si>
  <si>
    <t>dihydroxy-acid dehydratase</t>
  </si>
  <si>
    <t>ilvD</t>
  </si>
  <si>
    <t>WP_013389701.1</t>
  </si>
  <si>
    <t>BBB_RS02995</t>
  </si>
  <si>
    <t>DNA-directed RNA polymerase subunit omega</t>
  </si>
  <si>
    <t>rpoZ</t>
  </si>
  <si>
    <t>WP_003812470.1</t>
  </si>
  <si>
    <t>BBB_RS03000</t>
  </si>
  <si>
    <t>methionine adenosyltransferase</t>
  </si>
  <si>
    <t>metK</t>
  </si>
  <si>
    <t>WP_014760048.1</t>
  </si>
  <si>
    <t>BBB_RS03005</t>
  </si>
  <si>
    <t>primosomal protein N'</t>
  </si>
  <si>
    <t>WP_014760049.1</t>
  </si>
  <si>
    <t>BBB_RS03010</t>
  </si>
  <si>
    <t>WP_003812477.1</t>
  </si>
  <si>
    <t>BBB_RS03015</t>
  </si>
  <si>
    <t>methionyl-tRNA formyltransferase</t>
  </si>
  <si>
    <t>fmt</t>
  </si>
  <si>
    <t>WP_003812479.1</t>
  </si>
  <si>
    <t>BBB_RS03020</t>
  </si>
  <si>
    <t>phosphoserine phosphatase SerB</t>
  </si>
  <si>
    <t>serB</t>
  </si>
  <si>
    <t>WP_229028970.1</t>
  </si>
  <si>
    <t>BBB_RS03025</t>
  </si>
  <si>
    <t>proteasome ATPase</t>
  </si>
  <si>
    <t>arc</t>
  </si>
  <si>
    <t>WP_337999003.1</t>
  </si>
  <si>
    <t>BBB_RS03030</t>
  </si>
  <si>
    <t>depupylase/deamidase Dop</t>
  </si>
  <si>
    <t>dop</t>
  </si>
  <si>
    <t>WP_014760053.1</t>
  </si>
  <si>
    <t>BBB_RS03035</t>
  </si>
  <si>
    <t>inositol monophosphatase family protein</t>
  </si>
  <si>
    <t>WP_003812487.1</t>
  </si>
  <si>
    <t>BBB_RS03040</t>
  </si>
  <si>
    <t>ubiquitin-like protein Pup</t>
  </si>
  <si>
    <t>WP_014760054.1</t>
  </si>
  <si>
    <t>BBB_RS03045</t>
  </si>
  <si>
    <t>Pup--protein ligase</t>
  </si>
  <si>
    <t>pafA</t>
  </si>
  <si>
    <t>WP_041777776.1</t>
  </si>
  <si>
    <t>BBB_RS03050</t>
  </si>
  <si>
    <t>HU family DNA-binding protein</t>
  </si>
  <si>
    <t>WP_003812492.1</t>
  </si>
  <si>
    <t>BBB_RS03055</t>
  </si>
  <si>
    <t>lysylphosphatidylglycerol synthase transmembrane domain-containing protein</t>
  </si>
  <si>
    <t>WP_014760056.1</t>
  </si>
  <si>
    <t>BBB_RS03060</t>
  </si>
  <si>
    <t>adenylosuccinate lyase</t>
  </si>
  <si>
    <t>purB</t>
  </si>
  <si>
    <t>WP_003812495.1</t>
  </si>
  <si>
    <t>BBB_RS03065</t>
  </si>
  <si>
    <t>WP_041777648.1</t>
  </si>
  <si>
    <t>BBB_RS03070</t>
  </si>
  <si>
    <t>WP_003821652.1</t>
  </si>
  <si>
    <t>BBB_RS03075</t>
  </si>
  <si>
    <t>DUF6466 family protein</t>
  </si>
  <si>
    <t>WP_041777649.1</t>
  </si>
  <si>
    <t>BBB_RS03080</t>
  </si>
  <si>
    <t>WP_003812503.1</t>
  </si>
  <si>
    <t>BBB_RS03085</t>
  </si>
  <si>
    <t>vWA domain-containing protein</t>
  </si>
  <si>
    <t>WP_014760060.1</t>
  </si>
  <si>
    <t>BBB_RS03090</t>
  </si>
  <si>
    <t>WP_041777650.1</t>
  </si>
  <si>
    <t>BBB_RS03095</t>
  </si>
  <si>
    <t>WP_014760062.1</t>
  </si>
  <si>
    <t>BBB_RS03100</t>
  </si>
  <si>
    <t>WP_013363303.1</t>
  </si>
  <si>
    <t>BBB_RS03105</t>
  </si>
  <si>
    <t>uracil-DNA glycosylase</t>
  </si>
  <si>
    <t>WP_041777651.1</t>
  </si>
  <si>
    <t>BBB_RS03110</t>
  </si>
  <si>
    <t>LytR C-terminal domain-containing protein</t>
  </si>
  <si>
    <t>WP_014760064.1</t>
  </si>
  <si>
    <t>BBB_RS03115</t>
  </si>
  <si>
    <t>cold-shock protein</t>
  </si>
  <si>
    <t>WP_003816407.1</t>
  </si>
  <si>
    <t>BBB_RS03120</t>
  </si>
  <si>
    <t>chaperonin GroEL</t>
  </si>
  <si>
    <t>groL</t>
  </si>
  <si>
    <t>WP_003812522.1</t>
  </si>
  <si>
    <t>BBB_RS03125</t>
  </si>
  <si>
    <t>WXG100 family type VII secretion target</t>
  </si>
  <si>
    <t>WP_003812525.1</t>
  </si>
  <si>
    <t>BBB_RS03130</t>
  </si>
  <si>
    <t>WP_014760065.1</t>
  </si>
  <si>
    <t>BBB_RS03135</t>
  </si>
  <si>
    <t>response regulator transcription factor</t>
  </si>
  <si>
    <t>WP_003812530.1</t>
  </si>
  <si>
    <t>BBB_RS03140</t>
  </si>
  <si>
    <t>HAMP domain-containing sensor histidine kinase</t>
  </si>
  <si>
    <t>WP_238529514.1</t>
  </si>
  <si>
    <t>BBB_RS03145</t>
  </si>
  <si>
    <t>WP_003812533.1</t>
  </si>
  <si>
    <t>BBB_RS03150</t>
  </si>
  <si>
    <t>DUF3027 domain-containing protein</t>
  </si>
  <si>
    <t>WP_014760067.1</t>
  </si>
  <si>
    <t>BBB_RS03155</t>
  </si>
  <si>
    <t>universal stress protein</t>
  </si>
  <si>
    <t>WP_003816399.1</t>
  </si>
  <si>
    <t>BBB_RS03160</t>
  </si>
  <si>
    <t>ATP-dependent Clp protease ATP-binding subunit</t>
  </si>
  <si>
    <t>WP_014760068.1</t>
  </si>
  <si>
    <t>BBB_RS03165</t>
  </si>
  <si>
    <t>WP_003822903.1</t>
  </si>
  <si>
    <t>BBB_RS03170</t>
  </si>
  <si>
    <t>WP_014760070.1</t>
  </si>
  <si>
    <t>BBB_RS03175</t>
  </si>
  <si>
    <t>WP_014760071.1</t>
  </si>
  <si>
    <t>BBB_RS10145</t>
  </si>
  <si>
    <t>DUF349 domain-containing protein</t>
  </si>
  <si>
    <t>WP_003822913.1</t>
  </si>
  <si>
    <t>BBB_RS03185</t>
  </si>
  <si>
    <t>histidine--tRNA ligase</t>
  </si>
  <si>
    <t>hisS</t>
  </si>
  <si>
    <t>WP_003822915.1</t>
  </si>
  <si>
    <t>BBB_RS03190</t>
  </si>
  <si>
    <t>aspartate--tRNA ligase</t>
  </si>
  <si>
    <t>aspS</t>
  </si>
  <si>
    <t>WP_003816387.1</t>
  </si>
  <si>
    <t>BBB_RS03195</t>
  </si>
  <si>
    <t>WP_014760073.1</t>
  </si>
  <si>
    <t>BBB_RS03200</t>
  </si>
  <si>
    <t>YbaK/EbsC family protein</t>
  </si>
  <si>
    <t>WP_014760074.1</t>
  </si>
  <si>
    <t>BBB_RS03205</t>
  </si>
  <si>
    <t>amino acid ABC transporter ATP-binding protein</t>
  </si>
  <si>
    <t>WP_014760075.1</t>
  </si>
  <si>
    <t>BBB_RS03210</t>
  </si>
  <si>
    <t>glutamate ABC transporter substrate-binding protein</t>
  </si>
  <si>
    <t>WP_014760076.1</t>
  </si>
  <si>
    <t>BBB_RS03215</t>
  </si>
  <si>
    <t>WP_003819283.1</t>
  </si>
  <si>
    <t>BBB_RS03220</t>
  </si>
  <si>
    <t>amino acid ABC transporter permease</t>
  </si>
  <si>
    <t>WP_014760077.1</t>
  </si>
  <si>
    <t>BBB_RS03225</t>
  </si>
  <si>
    <t>PPK2 family polyphosphate kinase</t>
  </si>
  <si>
    <t>WP_003816364.1</t>
  </si>
  <si>
    <t>BBB_RS03230</t>
  </si>
  <si>
    <t>WP_014760078.1</t>
  </si>
  <si>
    <t>BBB_RS03235</t>
  </si>
  <si>
    <t>replication-associated recombination protein A</t>
  </si>
  <si>
    <t>WP_014760079.1</t>
  </si>
  <si>
    <t>BBB_RS03240</t>
  </si>
  <si>
    <t>WP_013389731.1</t>
  </si>
  <si>
    <t>BBB_RS03245</t>
  </si>
  <si>
    <t>energy-coupling factor transporter ATPase</t>
  </si>
  <si>
    <t>WP_014760080.1</t>
  </si>
  <si>
    <t>BBB_RS03250</t>
  </si>
  <si>
    <t>ECF transporter S component</t>
  </si>
  <si>
    <t>WP_003812575.1</t>
  </si>
  <si>
    <t>BBB_RS03255</t>
  </si>
  <si>
    <t>WP_014760081.1</t>
  </si>
  <si>
    <t>BBB_RS03260</t>
  </si>
  <si>
    <t>WP_003812582.1</t>
  </si>
  <si>
    <t>BBB_RS03265</t>
  </si>
  <si>
    <t>ATP-binding cassette domain-containing protein</t>
  </si>
  <si>
    <t>WP_003816351.1</t>
  </si>
  <si>
    <t>BBB_RS03270</t>
  </si>
  <si>
    <t>BBB_RS03275</t>
  </si>
  <si>
    <t>WP_014760084.1</t>
  </si>
  <si>
    <t>BBB_RS03280</t>
  </si>
  <si>
    <t>tetratricopeptide repeat protein</t>
  </si>
  <si>
    <t>WP_041777654.1</t>
  </si>
  <si>
    <t>BBB_RS03285</t>
  </si>
  <si>
    <t>NAD-dependent DNA ligase LigA</t>
  </si>
  <si>
    <t>ligA</t>
  </si>
  <si>
    <t>WP_014760086.1</t>
  </si>
  <si>
    <t>BBB_RS03290</t>
  </si>
  <si>
    <t>P-loop NTPase</t>
  </si>
  <si>
    <t>WP_014760087.1</t>
  </si>
  <si>
    <t>BBB_RS03295</t>
  </si>
  <si>
    <t>WP_003819507.1</t>
  </si>
  <si>
    <t>BBB_RS03300</t>
  </si>
  <si>
    <t>WP_238529505.1</t>
  </si>
  <si>
    <t>BBB_RS03305</t>
  </si>
  <si>
    <t>Eco57I restriction-modification methylase domain-containing protein</t>
  </si>
  <si>
    <t>WP_041777655.1</t>
  </si>
  <si>
    <t>BBB_RS03310</t>
  </si>
  <si>
    <t>PaeR7I family type II restriction endonuclease</t>
  </si>
  <si>
    <t>WP_003816446.1</t>
  </si>
  <si>
    <t>BBB_RS03315</t>
  </si>
  <si>
    <t>GIY-YIG nuclease family protein</t>
  </si>
  <si>
    <t>WP_013363330.1</t>
  </si>
  <si>
    <t>BBB_RS03320</t>
  </si>
  <si>
    <t>WP_003818268.1</t>
  </si>
  <si>
    <t>BBB_RS03325</t>
  </si>
  <si>
    <t>WP_003818267.1</t>
  </si>
  <si>
    <t>BBB_RS03330</t>
  </si>
  <si>
    <t>FtsK/SpoIIIE domain-containing protein</t>
  </si>
  <si>
    <t>WP_003818265.1</t>
  </si>
  <si>
    <t>BBB_RS03335</t>
  </si>
  <si>
    <t>WP_229940942.1</t>
  </si>
  <si>
    <t>BBB_RS03340</t>
  </si>
  <si>
    <t>excisionase family DNA-binding protein</t>
  </si>
  <si>
    <t>WP_013363332.1</t>
  </si>
  <si>
    <t>BBB_RS03345</t>
  </si>
  <si>
    <t>WP_003812616.1</t>
  </si>
  <si>
    <t>BBB_RS03350</t>
  </si>
  <si>
    <t>DUF4191 domain-containing protein</t>
  </si>
  <si>
    <t>WP_003819509.1</t>
  </si>
  <si>
    <t>BBB_RS03355</t>
  </si>
  <si>
    <t>WP_003812620.1</t>
  </si>
  <si>
    <t>BBB_RS03360</t>
  </si>
  <si>
    <t>DUF3043 domain-containing protein</t>
  </si>
  <si>
    <t>WP_003812622.1</t>
  </si>
  <si>
    <t>BBB_RS03365</t>
  </si>
  <si>
    <t>dipeptidase</t>
  </si>
  <si>
    <t>WP_003812623.1</t>
  </si>
  <si>
    <t>BBB_RS03370</t>
  </si>
  <si>
    <t>WP_014760092.1</t>
  </si>
  <si>
    <t>BBB_RS03375</t>
  </si>
  <si>
    <t>WP_041777779.1</t>
  </si>
  <si>
    <t>BBB_RS03380</t>
  </si>
  <si>
    <t>WP_014760094.1</t>
  </si>
  <si>
    <t>BBB_RS03385</t>
  </si>
  <si>
    <t>glycoside hydrolase family 3 N-terminal domain-containing protein</t>
  </si>
  <si>
    <t>WP_014760095.1</t>
  </si>
  <si>
    <t>BBB_RS03390</t>
  </si>
  <si>
    <t>UPF0182 family protein</t>
  </si>
  <si>
    <t>WP_014760096.1</t>
  </si>
  <si>
    <t>BBB_RS03395</t>
  </si>
  <si>
    <t>CDP-glycerol glycerophosphotransferase family protein</t>
  </si>
  <si>
    <t>WP_171023330.1</t>
  </si>
  <si>
    <t>BBB_RS03400</t>
  </si>
  <si>
    <t>WP_003821388.1</t>
  </si>
  <si>
    <t>BBB_RS03405</t>
  </si>
  <si>
    <t>WP_080580117.1</t>
  </si>
  <si>
    <t>BBB_RS03410</t>
  </si>
  <si>
    <t>WP_230093662.1</t>
  </si>
  <si>
    <t>BBB_RS03415</t>
  </si>
  <si>
    <t>WP_014760101.1</t>
  </si>
  <si>
    <t>BBB_RS03420</t>
  </si>
  <si>
    <t>2-C-methyl-D-erythritol 4-phosphate cytidylyltransferase</t>
  </si>
  <si>
    <t>ispD</t>
  </si>
  <si>
    <t>WP_014760102.1</t>
  </si>
  <si>
    <t>BBB_RS03425</t>
  </si>
  <si>
    <t>NAD-dependent epimerase/dehydratase family protein</t>
  </si>
  <si>
    <t>WP_014760103.1</t>
  </si>
  <si>
    <t>BBB_RS03430</t>
  </si>
  <si>
    <t>WP_003812645.1</t>
  </si>
  <si>
    <t>BBB_RS03435</t>
  </si>
  <si>
    <t>WP_003819098.1</t>
  </si>
  <si>
    <t>BBB_RS03440</t>
  </si>
  <si>
    <t>WP_003817860.1</t>
  </si>
  <si>
    <t>BBB_RS03445</t>
  </si>
  <si>
    <t>aminoacyl-tRNA hydrolase</t>
  </si>
  <si>
    <t>pth</t>
  </si>
  <si>
    <t>WP_003812652.1</t>
  </si>
  <si>
    <t>BBB_RS03450</t>
  </si>
  <si>
    <t>transcription-repair coupling factor</t>
  </si>
  <si>
    <t>mfd</t>
  </si>
  <si>
    <t>WP_014760104.1</t>
  </si>
  <si>
    <t>BBB_RS03455</t>
  </si>
  <si>
    <t>anthranilate synthase component I family protein</t>
  </si>
  <si>
    <t>WP_014760105.1</t>
  </si>
  <si>
    <t>BBB_RS03460</t>
  </si>
  <si>
    <t>aminotransferase class IV</t>
  </si>
  <si>
    <t>WP_003817853.1</t>
  </si>
  <si>
    <t>BBB_RS03465</t>
  </si>
  <si>
    <t>phosphopyruvate hydratase</t>
  </si>
  <si>
    <t>eno</t>
  </si>
  <si>
    <t>WP_003812660.1</t>
  </si>
  <si>
    <t>BBB_RS03470</t>
  </si>
  <si>
    <t>septum formation initiator family protein</t>
  </si>
  <si>
    <t>WP_014760106.1</t>
  </si>
  <si>
    <t>BBB_RS03475</t>
  </si>
  <si>
    <t>DUF501 domain-containing protein</t>
  </si>
  <si>
    <t>WP_003812664.1</t>
  </si>
  <si>
    <t>BBB_RS03480</t>
  </si>
  <si>
    <t>Ppx/GppA phosphatase family protein</t>
  </si>
  <si>
    <t>WP_003817845.1</t>
  </si>
  <si>
    <t>BBB_RS03485</t>
  </si>
  <si>
    <t>BBB_RS03490</t>
  </si>
  <si>
    <t>WP_003817844.1</t>
  </si>
  <si>
    <t>BBB_RS03495</t>
  </si>
  <si>
    <t>L-serine ammonia-lyase</t>
  </si>
  <si>
    <t>WP_014760108.1</t>
  </si>
  <si>
    <t>BBB_RS03500</t>
  </si>
  <si>
    <t>WP_003812671.1</t>
  </si>
  <si>
    <t>BBB_RS03505</t>
  </si>
  <si>
    <t>transcription elongation factor GreA</t>
  </si>
  <si>
    <t>greA</t>
  </si>
  <si>
    <t>WP_003812673.1</t>
  </si>
  <si>
    <t>BBB_RS03510</t>
  </si>
  <si>
    <t>WP_238529507.1</t>
  </si>
  <si>
    <t>BBB_RS03515</t>
  </si>
  <si>
    <t>hemolysin III family protein</t>
  </si>
  <si>
    <t>WP_003812675.1</t>
  </si>
  <si>
    <t>BBB_RS03520</t>
  </si>
  <si>
    <t>PAS domain-containing sensor histidine kinase</t>
  </si>
  <si>
    <t>WP_014760112.1</t>
  </si>
  <si>
    <t>BBB_RS03525</t>
  </si>
  <si>
    <t>WhiB family transcriptional regulator</t>
  </si>
  <si>
    <t>WP_003812680.1</t>
  </si>
  <si>
    <t>BBB_RS03530</t>
  </si>
  <si>
    <t>WP_080545170.1</t>
  </si>
  <si>
    <t>BBB_RS03535</t>
  </si>
  <si>
    <t>LCP family protein</t>
  </si>
  <si>
    <t>WP_013363359.1</t>
  </si>
  <si>
    <t>BBB_RS03540</t>
  </si>
  <si>
    <t>WP_003812689.1</t>
  </si>
  <si>
    <t>BBB_RS03545</t>
  </si>
  <si>
    <t>WP_014760114.1</t>
  </si>
  <si>
    <t>BBB_RS03550</t>
  </si>
  <si>
    <t>DUF5719 family protein</t>
  </si>
  <si>
    <t>WP_014760115.1</t>
  </si>
  <si>
    <t>BBB_RS03555</t>
  </si>
  <si>
    <t>metallopeptidase family protein</t>
  </si>
  <si>
    <t>WP_003818181.1</t>
  </si>
  <si>
    <t>BBB_RS03560</t>
  </si>
  <si>
    <t>HAD-IIB family hydrolase</t>
  </si>
  <si>
    <t>WP_014760117.1</t>
  </si>
  <si>
    <t>BBB_RS03565</t>
  </si>
  <si>
    <t>ComF family protein</t>
  </si>
  <si>
    <t>WP_014760118.1</t>
  </si>
  <si>
    <t>BBB_RS03570</t>
  </si>
  <si>
    <t>S24 family peptidase</t>
  </si>
  <si>
    <t>WP_050935837.1</t>
  </si>
  <si>
    <t>BBB_RS03575</t>
  </si>
  <si>
    <t>WP_003818175.1</t>
  </si>
  <si>
    <t>BBB_RS03580</t>
  </si>
  <si>
    <t>WP_003812704.1</t>
  </si>
  <si>
    <t>BBB_RS03585</t>
  </si>
  <si>
    <t>CarD family transcriptional regulator</t>
  </si>
  <si>
    <t>WP_003812708.1</t>
  </si>
  <si>
    <t>BBB_RS03595</t>
  </si>
  <si>
    <t>2-C-methyl-D-erythritol 2</t>
  </si>
  <si>
    <t>metal ABC transporter permease</t>
  </si>
  <si>
    <t>WP_003812712.1</t>
  </si>
  <si>
    <t>BBB_RS03605</t>
  </si>
  <si>
    <t>WP_003819774.1</t>
  </si>
  <si>
    <t>BBB_RS03610</t>
  </si>
  <si>
    <t>zinc ABC transporter substrate-binding protein</t>
  </si>
  <si>
    <t>WP_041777657.1</t>
  </si>
  <si>
    <t>BBB_RS03615</t>
  </si>
  <si>
    <t>bifunctional methylenetetrahydrofolate dehydrogenase/methenyltetrahydrofolate cyclohydrolase</t>
  </si>
  <si>
    <t>WP_003812718.1</t>
  </si>
  <si>
    <t>BBB_RS03620</t>
  </si>
  <si>
    <t>30S ribosomal protein S1</t>
  </si>
  <si>
    <t>rpsA</t>
  </si>
  <si>
    <t>WP_003812721.1</t>
  </si>
  <si>
    <t>BBB_RS03625</t>
  </si>
  <si>
    <t>dephospho-CoA kinase</t>
  </si>
  <si>
    <t>coaE</t>
  </si>
  <si>
    <t>WP_003815565.1</t>
  </si>
  <si>
    <t>BBB_RS03630</t>
  </si>
  <si>
    <t>excinuclease ABC subunit UvrB</t>
  </si>
  <si>
    <t>uvrB</t>
  </si>
  <si>
    <t>WP_013389776.1</t>
  </si>
  <si>
    <t>BBB_RS03635</t>
  </si>
  <si>
    <t>TerC family protein</t>
  </si>
  <si>
    <t>WP_003812727.1</t>
  </si>
  <si>
    <t>BBB_RS03640</t>
  </si>
  <si>
    <t>pyruvate kinase</t>
  </si>
  <si>
    <t>pyk</t>
  </si>
  <si>
    <t>WP_003812729.1</t>
  </si>
  <si>
    <t>BBB_RS03645</t>
  </si>
  <si>
    <t>NUDIX hydrolase</t>
  </si>
  <si>
    <t>WP_014760120.1</t>
  </si>
  <si>
    <t>BBB_RS03650</t>
  </si>
  <si>
    <t>BBB_RS03655</t>
  </si>
  <si>
    <t>response regulator</t>
  </si>
  <si>
    <t>WP_003812733.1</t>
  </si>
  <si>
    <t>BBB_RS03660</t>
  </si>
  <si>
    <t>DNA polymerase I</t>
  </si>
  <si>
    <t>polA</t>
  </si>
  <si>
    <t>WP_014760121.1</t>
  </si>
  <si>
    <t>BBB_RS03665</t>
  </si>
  <si>
    <t>Nif3-like dinuclear metal center hexameric protein</t>
  </si>
  <si>
    <t>WP_014760122.1</t>
  </si>
  <si>
    <t>BBB_RS03670</t>
  </si>
  <si>
    <t>WP_014760123.1</t>
  </si>
  <si>
    <t>BBB_RS03675</t>
  </si>
  <si>
    <t>glycogen debranching protein GlgX</t>
  </si>
  <si>
    <t>glgX</t>
  </si>
  <si>
    <t>WP_080580119.1</t>
  </si>
  <si>
    <t>BBB_RS03680</t>
  </si>
  <si>
    <t>WP_014760125.1</t>
  </si>
  <si>
    <t>BBB_RS03685</t>
  </si>
  <si>
    <t>tRNA-Pro</t>
  </si>
  <si>
    <t>BBB_RS03690</t>
  </si>
  <si>
    <t>site-specific integrase</t>
  </si>
  <si>
    <t>WP_014760126.1</t>
  </si>
  <si>
    <t>BBB_RS03695</t>
  </si>
  <si>
    <t>Type 1 glutamine amidotransferase-like domain-containing protein</t>
  </si>
  <si>
    <t>WP_003821085.1</t>
  </si>
  <si>
    <t>BBB_RS03700</t>
  </si>
  <si>
    <t>3-phosphoshikimate 1-carboxyvinyltransferase</t>
  </si>
  <si>
    <t>aroA</t>
  </si>
  <si>
    <t>WP_003812770.1</t>
  </si>
  <si>
    <t>BBB_RS03705</t>
  </si>
  <si>
    <t>acetate kinase</t>
  </si>
  <si>
    <t>WP_003812773.1</t>
  </si>
  <si>
    <t>BBB_RS03710</t>
  </si>
  <si>
    <t>phosphate acetyltransferase</t>
  </si>
  <si>
    <t>pta</t>
  </si>
  <si>
    <t>WP_003812775.1</t>
  </si>
  <si>
    <t>BBB_RS03715</t>
  </si>
  <si>
    <t>DUF1846 domain-containing protein</t>
  </si>
  <si>
    <t>WP_003812776.1</t>
  </si>
  <si>
    <t>BBB_RS03720</t>
  </si>
  <si>
    <t>DUF3800 domain-containing protein</t>
  </si>
  <si>
    <t>WP_013363382.1</t>
  </si>
  <si>
    <t>BBB_RS03725</t>
  </si>
  <si>
    <t>WP_003812780.1</t>
  </si>
  <si>
    <t>BBB_RS03730</t>
  </si>
  <si>
    <t>DUF1294 domain-containing protein</t>
  </si>
  <si>
    <t>WP_003812782.1</t>
  </si>
  <si>
    <t>BBB_RS03735</t>
  </si>
  <si>
    <t>helix-turn-helix domain-containing protein</t>
  </si>
  <si>
    <t>WP_003812783.1</t>
  </si>
  <si>
    <t>BBB_RS03740</t>
  </si>
  <si>
    <t>WP_003812789.1</t>
  </si>
  <si>
    <t>BBB_RS10150</t>
  </si>
  <si>
    <t>aminoglycoside nucleotidyltransferase</t>
  </si>
  <si>
    <t>WP_009247521.1</t>
  </si>
  <si>
    <t>BBB_RS09400</t>
  </si>
  <si>
    <t>WP_009247522.1</t>
  </si>
  <si>
    <t>BBB_RS09405</t>
  </si>
  <si>
    <t>TnpV protein</t>
  </si>
  <si>
    <t>WP_009247523.1</t>
  </si>
  <si>
    <t>BBB_RS03755</t>
  </si>
  <si>
    <t>plasmid recombination protein</t>
  </si>
  <si>
    <t>WP_014760131.1</t>
  </si>
  <si>
    <t>BBB_RS03760</t>
  </si>
  <si>
    <t>WP_009247525.1</t>
  </si>
  <si>
    <t>BBB_RS03765</t>
  </si>
  <si>
    <t>WP_009247526.1</t>
  </si>
  <si>
    <t>BBB_RS09410</t>
  </si>
  <si>
    <t>BBB_RS03775</t>
  </si>
  <si>
    <t>WP_009247528.1</t>
  </si>
  <si>
    <t>BBB_RS03780</t>
  </si>
  <si>
    <t>WP_009247529.1</t>
  </si>
  <si>
    <t>BBB_RS03785</t>
  </si>
  <si>
    <t>glutamine-hydrolyzing GMP synthase</t>
  </si>
  <si>
    <t>guaA</t>
  </si>
  <si>
    <t>WP_014760133.1</t>
  </si>
  <si>
    <t>BBB_RS03790</t>
  </si>
  <si>
    <t>phosphoketolase</t>
  </si>
  <si>
    <t>WP_003817358.1</t>
  </si>
  <si>
    <t>BBB_RS03795</t>
  </si>
  <si>
    <t>inorganic phosphate transporter</t>
  </si>
  <si>
    <t>WP_014760134.1</t>
  </si>
  <si>
    <t>BBB_RS03800</t>
  </si>
  <si>
    <t>DUF47 family protein</t>
  </si>
  <si>
    <t>WP_003812798.1</t>
  </si>
  <si>
    <t>BBB_RS03805</t>
  </si>
  <si>
    <t>WP_014760135.1</t>
  </si>
  <si>
    <t>BBB_RS03810</t>
  </si>
  <si>
    <t>histidine kinase</t>
  </si>
  <si>
    <t>WP_014760136.1</t>
  </si>
  <si>
    <t>BBB_RS03815</t>
  </si>
  <si>
    <t>cation-translocating P-type ATPase C-terminal domain-containing protein</t>
  </si>
  <si>
    <t>WP_003818979.1</t>
  </si>
  <si>
    <t>BBB_RS03820</t>
  </si>
  <si>
    <t>WP_014760137.1</t>
  </si>
  <si>
    <t>BBB_RS03825</t>
  </si>
  <si>
    <t>WP_003812809.1</t>
  </si>
  <si>
    <t>BBB_RS03830</t>
  </si>
  <si>
    <t>WP_003812811.1</t>
  </si>
  <si>
    <t>BBB_RS03835</t>
  </si>
  <si>
    <t>WP_014760138.1</t>
  </si>
  <si>
    <t>BBB_RS03840</t>
  </si>
  <si>
    <t>IS30 family transposase</t>
  </si>
  <si>
    <t>WP_337999004.1</t>
  </si>
  <si>
    <t>BBB_RS03845</t>
  </si>
  <si>
    <t>BBB_RS10390</t>
  </si>
  <si>
    <t>WP_238529510.1</t>
  </si>
  <si>
    <t>BBB_RS03850</t>
  </si>
  <si>
    <t>mobilization protein</t>
  </si>
  <si>
    <t>WP_238529511.1</t>
  </si>
  <si>
    <t>BBB_RS03855</t>
  </si>
  <si>
    <t>MobA/MobL family protein</t>
  </si>
  <si>
    <t>WP_014760141.1</t>
  </si>
  <si>
    <t>BBB_RS03860</t>
  </si>
  <si>
    <t>BBB_RS03870</t>
  </si>
  <si>
    <t>BBB_RS10160</t>
  </si>
  <si>
    <t>WP_101357251.1</t>
  </si>
  <si>
    <t>BBB_RS10165</t>
  </si>
  <si>
    <t>WP_003812831.1</t>
  </si>
  <si>
    <t>BBB_RS03880</t>
  </si>
  <si>
    <t>isochorismatase family protein</t>
  </si>
  <si>
    <t>WP_013363393.1</t>
  </si>
  <si>
    <t>BBB_RS03885</t>
  </si>
  <si>
    <t>WP_003819638.1</t>
  </si>
  <si>
    <t>BBB_RS03890</t>
  </si>
  <si>
    <t>BBB_RS10170</t>
  </si>
  <si>
    <t>WP_003816911.1</t>
  </si>
  <si>
    <t>BBB_RS03905</t>
  </si>
  <si>
    <t>nucleobase:cation symporter-2 family protein</t>
  </si>
  <si>
    <t>WP_003816914.1</t>
  </si>
  <si>
    <t>BBB_RS03910</t>
  </si>
  <si>
    <t>xanthine phosphoribosyltransferase</t>
  </si>
  <si>
    <t>WP_003816915.1</t>
  </si>
  <si>
    <t>BBB_RS03915</t>
  </si>
  <si>
    <t>acyltransferase family protein</t>
  </si>
  <si>
    <t>WP_014760144.1</t>
  </si>
  <si>
    <t>BBB_RS03920</t>
  </si>
  <si>
    <t>UvrD-helicase domain-containing protein</t>
  </si>
  <si>
    <t>WP_003812847.1</t>
  </si>
  <si>
    <t>BBB_RS03925</t>
  </si>
  <si>
    <t>DUF4418 family protein</t>
  </si>
  <si>
    <t>WP_003816922.1</t>
  </si>
  <si>
    <t>BBB_RS03930</t>
  </si>
  <si>
    <t>WP_014760145.1</t>
  </si>
  <si>
    <t>BBB_RS03935</t>
  </si>
  <si>
    <t>WP_003812852.1</t>
  </si>
  <si>
    <t>BBB_RS03940</t>
  </si>
  <si>
    <t>30S ribosomal protein S4</t>
  </si>
  <si>
    <t>rpsD</t>
  </si>
  <si>
    <t>WP_003812853.1</t>
  </si>
  <si>
    <t>BBB_RS03945</t>
  </si>
  <si>
    <t>WP_041777660.1</t>
  </si>
  <si>
    <t>BBB_RS03950</t>
  </si>
  <si>
    <t>WP_003816928.1</t>
  </si>
  <si>
    <t>BBB_RS03955</t>
  </si>
  <si>
    <t>DUF948 domain-containing protein</t>
  </si>
  <si>
    <t>WP_003812859.1</t>
  </si>
  <si>
    <t>BBB_RS03960</t>
  </si>
  <si>
    <t>WP_003812861.1</t>
  </si>
  <si>
    <t>BBB_RS03965</t>
  </si>
  <si>
    <t>alanine--tRNA ligase</t>
  </si>
  <si>
    <t>alaS</t>
  </si>
  <si>
    <t>WP_014760148.1</t>
  </si>
  <si>
    <t>BBB_RS03970</t>
  </si>
  <si>
    <t>Holliday junction resolvase RuvX</t>
  </si>
  <si>
    <t>ruvX</t>
  </si>
  <si>
    <t>WP_003812865.1</t>
  </si>
  <si>
    <t>BBB_RS03975</t>
  </si>
  <si>
    <t>endolytic transglycosylase MltG</t>
  </si>
  <si>
    <t>mltG</t>
  </si>
  <si>
    <t>WP_014760149.1</t>
  </si>
  <si>
    <t>BBB_RS03980</t>
  </si>
  <si>
    <t>prepilin peptidase</t>
  </si>
  <si>
    <t>WP_013363406.1</t>
  </si>
  <si>
    <t>BBB_RS03985</t>
  </si>
  <si>
    <t>chorismate synthase</t>
  </si>
  <si>
    <t>aroC</t>
  </si>
  <si>
    <t>WP_003816938.1</t>
  </si>
  <si>
    <t>BBB_RS03990</t>
  </si>
  <si>
    <t>bifunctional shikimate kinase/3-dehydroquinate synthase</t>
  </si>
  <si>
    <t>WP_013363407.1</t>
  </si>
  <si>
    <t>BBB_RS03995</t>
  </si>
  <si>
    <t>type II 3-dehydroquinate dehydratase</t>
  </si>
  <si>
    <t>aroQ</t>
  </si>
  <si>
    <t>WP_014760151.1</t>
  </si>
  <si>
    <t>BBB_RS04000</t>
  </si>
  <si>
    <t>WP_014760152.1</t>
  </si>
  <si>
    <t>BBB_RS04005</t>
  </si>
  <si>
    <t>WP_225840992.1</t>
  </si>
  <si>
    <t>BBB_RS04010</t>
  </si>
  <si>
    <t>fimbrial associated sortase</t>
  </si>
  <si>
    <t>WP_014760153.1</t>
  </si>
  <si>
    <t>BBB_RS04015</t>
  </si>
  <si>
    <t>WP_003812880.1</t>
  </si>
  <si>
    <t>BBB_RS04020</t>
  </si>
  <si>
    <t>Fe-S cluster assembly protein SufB</t>
  </si>
  <si>
    <t>sufB</t>
  </si>
  <si>
    <t>WP_171023362.1</t>
  </si>
  <si>
    <t>BBB_RS04025</t>
  </si>
  <si>
    <t>Fe-S cluster assembly protein SufD</t>
  </si>
  <si>
    <t>sufD</t>
  </si>
  <si>
    <t>WP_014760154.1</t>
  </si>
  <si>
    <t>BBB_RS04030</t>
  </si>
  <si>
    <t>Fe-S cluster assembly ATPase SufC</t>
  </si>
  <si>
    <t>sufC</t>
  </si>
  <si>
    <t>WP_003812885.1</t>
  </si>
  <si>
    <t>BBB_RS04035</t>
  </si>
  <si>
    <t>cysteine desulfurase</t>
  </si>
  <si>
    <t>WP_014760155.1</t>
  </si>
  <si>
    <t>BBB_RS04040</t>
  </si>
  <si>
    <t>Fe-S cluster assembly sulfur transfer protein SufU</t>
  </si>
  <si>
    <t>sufU</t>
  </si>
  <si>
    <t>WP_041777661.1</t>
  </si>
  <si>
    <t>BBB_RS04045</t>
  </si>
  <si>
    <t>metal-sulfur cluster assembly factor</t>
  </si>
  <si>
    <t>WP_014760157.1</t>
  </si>
  <si>
    <t>BBB_RS04050</t>
  </si>
  <si>
    <t>glucose-1-phosphate adenylyltransferase</t>
  </si>
  <si>
    <t>glgC</t>
  </si>
  <si>
    <t>WP_256211209.1</t>
  </si>
  <si>
    <t>BBB_RS04055</t>
  </si>
  <si>
    <t>RNA methyltransferase</t>
  </si>
  <si>
    <t>WP_003812896.1</t>
  </si>
  <si>
    <t>BBB_RS04060</t>
  </si>
  <si>
    <t>BBB_RS04065</t>
  </si>
  <si>
    <t>16S rRNA (uracil(1498)-N(3))-methyltransferase</t>
  </si>
  <si>
    <t>WP_003812898.1</t>
  </si>
  <si>
    <t>BBB_RS04070</t>
  </si>
  <si>
    <t>histidine triad nucleotide-binding protein</t>
  </si>
  <si>
    <t>WP_003812900.1</t>
  </si>
  <si>
    <t>BBB_RS04075</t>
  </si>
  <si>
    <t>PhoH family protein</t>
  </si>
  <si>
    <t>WP_014760158.1</t>
  </si>
  <si>
    <t>BBB_RS04080</t>
  </si>
  <si>
    <t>rRNA maturation RNase YbeY</t>
  </si>
  <si>
    <t>ybeY</t>
  </si>
  <si>
    <t>WP_003812903.1</t>
  </si>
  <si>
    <t>BBB_RS04085</t>
  </si>
  <si>
    <t>WP_003816896.1</t>
  </si>
  <si>
    <t>BBB_RS04090</t>
  </si>
  <si>
    <t>GTPase Era</t>
  </si>
  <si>
    <t>era</t>
  </si>
  <si>
    <t>WP_229026594.1</t>
  </si>
  <si>
    <t>BBB_RS04095</t>
  </si>
  <si>
    <t>WP_014760159.1</t>
  </si>
  <si>
    <t>BBB_RS04100</t>
  </si>
  <si>
    <t>NAD(P) transhydrogenase subunit alpha</t>
  </si>
  <si>
    <t>WP_003816824.1</t>
  </si>
  <si>
    <t>BBB_RS04105</t>
  </si>
  <si>
    <t>WP_003816822.1</t>
  </si>
  <si>
    <t>BBB_RS04110</t>
  </si>
  <si>
    <t>NAD(P)(+) transhydrogenase (Re/Si-specific) subunit beta</t>
  </si>
  <si>
    <t>WP_014760160.1</t>
  </si>
  <si>
    <t>BBB_RS04115</t>
  </si>
  <si>
    <t>WP_232047958.1</t>
  </si>
  <si>
    <t>BBB_RS04120</t>
  </si>
  <si>
    <t>50S ribosomal protein L25/general stress protein Ctc</t>
  </si>
  <si>
    <t>WP_014760162.1</t>
  </si>
  <si>
    <t>BBB_RS04125</t>
  </si>
  <si>
    <t>branched-chain amino acid aminotransferase</t>
  </si>
  <si>
    <t>WP_003812920.1</t>
  </si>
  <si>
    <t>BBB_RS04130</t>
  </si>
  <si>
    <t>BBB_RS10175</t>
  </si>
  <si>
    <t>WP_337999005.1</t>
  </si>
  <si>
    <t>BBB_RS10395</t>
  </si>
  <si>
    <t>WP_187287770.1</t>
  </si>
  <si>
    <t>BBB_RS09945</t>
  </si>
  <si>
    <t>TRIC cation channel family protein</t>
  </si>
  <si>
    <t>WP_014760165.1</t>
  </si>
  <si>
    <t>BBB_RS04140</t>
  </si>
  <si>
    <t>30S ribosomal protein S20</t>
  </si>
  <si>
    <t>rpsT</t>
  </si>
  <si>
    <t>WP_003812925.1</t>
  </si>
  <si>
    <t>BBB_RS04145</t>
  </si>
  <si>
    <t>translation elongation factor 4</t>
  </si>
  <si>
    <t>lepA</t>
  </si>
  <si>
    <t>WP_014760166.1</t>
  </si>
  <si>
    <t>BBB_RS04150</t>
  </si>
  <si>
    <t>radical SAM family heme chaperone HemW</t>
  </si>
  <si>
    <t>hemW</t>
  </si>
  <si>
    <t>WP_050935881.1</t>
  </si>
  <si>
    <t>BBB_RS04155</t>
  </si>
  <si>
    <t>WP_014760168.1</t>
  </si>
  <si>
    <t>BBB_RS09950</t>
  </si>
  <si>
    <t>WP_080580122.1</t>
  </si>
  <si>
    <t>BBB_RS04160</t>
  </si>
  <si>
    <t>TetM/TetW/TetO/TetS family tetracycline resistance ribosomal protection protein</t>
  </si>
  <si>
    <t>WP_014760170.1</t>
  </si>
  <si>
    <t>BBB_RS04165</t>
  </si>
  <si>
    <t>glutamate synthase large subunit</t>
  </si>
  <si>
    <t>gltB</t>
  </si>
  <si>
    <t>WP_014760171.1</t>
  </si>
  <si>
    <t>BBB_RS04170</t>
  </si>
  <si>
    <t>glutamate synthase subunit beta</t>
  </si>
  <si>
    <t>WP_014760172.1</t>
  </si>
  <si>
    <t>BBB_RS04175</t>
  </si>
  <si>
    <t>WP_003812941.1</t>
  </si>
  <si>
    <t>BBB_RS04180</t>
  </si>
  <si>
    <t>glycogen synthase</t>
  </si>
  <si>
    <t>glgA</t>
  </si>
  <si>
    <t>WP_014760173.1</t>
  </si>
  <si>
    <t>BBB_RS04185</t>
  </si>
  <si>
    <t>WP_003812945.1</t>
  </si>
  <si>
    <t>BBB_RS04190</t>
  </si>
  <si>
    <t>nitrilase-related carbon-nitrogen hydrolase</t>
  </si>
  <si>
    <t>WP_041777664.1</t>
  </si>
  <si>
    <t>BBB_RS04195</t>
  </si>
  <si>
    <t>WP_014760175.1</t>
  </si>
  <si>
    <t>BBB_RS04200</t>
  </si>
  <si>
    <t>choloylglycine hydrolase</t>
  </si>
  <si>
    <t>bsh</t>
  </si>
  <si>
    <t>WP_014760177.1</t>
  </si>
  <si>
    <t>BBB_RS04205</t>
  </si>
  <si>
    <t>WP_014760178.1</t>
  </si>
  <si>
    <t>BBB_RS04210</t>
  </si>
  <si>
    <t>WP_014760179.1</t>
  </si>
  <si>
    <t>BBB_RS04215</t>
  </si>
  <si>
    <t>putative adenine-specific methylase</t>
  </si>
  <si>
    <t>WP_014760180.1</t>
  </si>
  <si>
    <t>BBB_RS04220</t>
  </si>
  <si>
    <t>WP_187287764.1</t>
  </si>
  <si>
    <t>BBB_RS04225</t>
  </si>
  <si>
    <t>helicase-related protein</t>
  </si>
  <si>
    <t>WP_041777668.1</t>
  </si>
  <si>
    <t>BBB_RS04230</t>
  </si>
  <si>
    <t>WP_050935839.1</t>
  </si>
  <si>
    <t>BBB_RS09195</t>
  </si>
  <si>
    <t>WP_080580125.1</t>
  </si>
  <si>
    <t>BBB_RS09435</t>
  </si>
  <si>
    <t>HNH endonuclease signature motif containing protein</t>
  </si>
  <si>
    <t>WP_080580126.1</t>
  </si>
  <si>
    <t>BBB_RS09440</t>
  </si>
  <si>
    <t>DUF4268 domain-containing protein</t>
  </si>
  <si>
    <t>WP_014760184.1</t>
  </si>
  <si>
    <t>BBB_RS04250</t>
  </si>
  <si>
    <t>WP_014760185.1</t>
  </si>
  <si>
    <t>BBB_RS04255</t>
  </si>
  <si>
    <t>BBB_RS10400</t>
  </si>
  <si>
    <t>permease</t>
  </si>
  <si>
    <t>WP_225841000.1</t>
  </si>
  <si>
    <t>BBB_RS04265</t>
  </si>
  <si>
    <t>WP_014760188.1</t>
  </si>
  <si>
    <t>BBB_RS04270</t>
  </si>
  <si>
    <t>tRNA (adenine-N1)-methyltransferase</t>
  </si>
  <si>
    <t>WP_014760189.1</t>
  </si>
  <si>
    <t>BBB_RS04275</t>
  </si>
  <si>
    <t>WP_014760190.1</t>
  </si>
  <si>
    <t>BBB_RS04280</t>
  </si>
  <si>
    <t>5-methyltetrahydropteroyltriglutamate--homocysteine S-methyltransferase</t>
  </si>
  <si>
    <t>metE</t>
  </si>
  <si>
    <t>WP_014760191.1</t>
  </si>
  <si>
    <t>BBB_RS04285</t>
  </si>
  <si>
    <t>methylenetetrahydrofolate reductase [NAD(P)H]</t>
  </si>
  <si>
    <t>metF</t>
  </si>
  <si>
    <t>WP_003813093.1</t>
  </si>
  <si>
    <t>BBB_RS04290</t>
  </si>
  <si>
    <t>WP_014760192.1</t>
  </si>
  <si>
    <t>BBB_RS04295</t>
  </si>
  <si>
    <t>bifunctional [glutamine synthetase] adenylyltransferase/[glutamine synthetase]-adenylyl-L-tyrosine phosphorylase</t>
  </si>
  <si>
    <t>WP_014760193.1</t>
  </si>
  <si>
    <t>BBB_RS04300</t>
  </si>
  <si>
    <t>aspartate carbamoyltransferase</t>
  </si>
  <si>
    <t>pyrB</t>
  </si>
  <si>
    <t>WP_003816671.1</t>
  </si>
  <si>
    <t>BBB_RS04305</t>
  </si>
  <si>
    <t>aspartate carbamoyltransferase regulatory subunit</t>
  </si>
  <si>
    <t>WP_003816669.1</t>
  </si>
  <si>
    <t>BBB_RS04310</t>
  </si>
  <si>
    <t>dihydroorotase</t>
  </si>
  <si>
    <t>WP_013389893.1</t>
  </si>
  <si>
    <t>BBB_RS04315</t>
  </si>
  <si>
    <t>orotidine-5'-phosphate decarboxylase</t>
  </si>
  <si>
    <t>pyrF</t>
  </si>
  <si>
    <t>WP_013389894.1</t>
  </si>
  <si>
    <t>BBB_RS04320</t>
  </si>
  <si>
    <t>dihydroorotate dehydrogenase electron transfer subunit</t>
  </si>
  <si>
    <t>WP_003813104.1</t>
  </si>
  <si>
    <t>BBB_RS04325</t>
  </si>
  <si>
    <t>dihydroorotate dehydrogenase</t>
  </si>
  <si>
    <t>WP_041777671.1</t>
  </si>
  <si>
    <t>BBB_RS04330</t>
  </si>
  <si>
    <t>orotate phosphoribosyltransferase</t>
  </si>
  <si>
    <t>pyrE</t>
  </si>
  <si>
    <t>WP_013389897.1</t>
  </si>
  <si>
    <t>BBB_RS04335</t>
  </si>
  <si>
    <t>BBB_RS04340</t>
  </si>
  <si>
    <t>zinc-dependent alcohol dehydrogenase family protein</t>
  </si>
  <si>
    <t>WP_014760195.1</t>
  </si>
  <si>
    <t>BBB_RS04345</t>
  </si>
  <si>
    <t>DUF6591 domain-containing protein</t>
  </si>
  <si>
    <t>WP_230958119.1</t>
  </si>
  <si>
    <t>BBB_RS04350</t>
  </si>
  <si>
    <t>BBB_RS04355</t>
  </si>
  <si>
    <t>BBB_RS10405</t>
  </si>
  <si>
    <t>excinuclease ABC subunit A</t>
  </si>
  <si>
    <t>WP_014760199.1</t>
  </si>
  <si>
    <t>BBB_RS04365</t>
  </si>
  <si>
    <t>MATE family efflux transporter</t>
  </si>
  <si>
    <t>WP_014760200.1</t>
  </si>
  <si>
    <t>BBB_RS04370</t>
  </si>
  <si>
    <t>WP_014760202.1</t>
  </si>
  <si>
    <t>BBB_RS04375</t>
  </si>
  <si>
    <t>DNA lyase</t>
  </si>
  <si>
    <t>WP_014760203.1</t>
  </si>
  <si>
    <t>BBB_RS04380</t>
  </si>
  <si>
    <t>PadR family transcriptional regulator</t>
  </si>
  <si>
    <t>WP_041777673.1</t>
  </si>
  <si>
    <t>BBB_RS04385</t>
  </si>
  <si>
    <t>WP_014760205.1</t>
  </si>
  <si>
    <t>BBB_RS04390</t>
  </si>
  <si>
    <t>cupin domain-containing protein</t>
  </si>
  <si>
    <t>WP_041777674.1</t>
  </si>
  <si>
    <t>BBB_RS04395</t>
  </si>
  <si>
    <t>type II toxin-antitoxin system HipA family toxin</t>
  </si>
  <si>
    <t>WP_014760207.1</t>
  </si>
  <si>
    <t>BBB_RS04400</t>
  </si>
  <si>
    <t>WP_003813136.1</t>
  </si>
  <si>
    <t>BBB_RS04405</t>
  </si>
  <si>
    <t>WP_238529512.1</t>
  </si>
  <si>
    <t>BBB_RS04410</t>
  </si>
  <si>
    <t>WP_041777675.1</t>
  </si>
  <si>
    <t>BBB_RS04415</t>
  </si>
  <si>
    <t>TetR family transcriptional regulator</t>
  </si>
  <si>
    <t>WP_013363464.1</t>
  </si>
  <si>
    <t>BBB_RS04420</t>
  </si>
  <si>
    <t>DUF4234 domain-containing protein</t>
  </si>
  <si>
    <t>WP_014760210.1</t>
  </si>
  <si>
    <t>BBB_RS04425</t>
  </si>
  <si>
    <t>LysR family transcriptional regulator</t>
  </si>
  <si>
    <t>WP_003813143.1</t>
  </si>
  <si>
    <t>BBB_RS04430</t>
  </si>
  <si>
    <t>WP_003813146.1</t>
  </si>
  <si>
    <t>BBB_RS04435</t>
  </si>
  <si>
    <t>bifunctional ADP-dependent NAD(P)H-hydrate dehydratase/NAD(P)H-hydrate epimerase</t>
  </si>
  <si>
    <t>WP_014760211.1</t>
  </si>
  <si>
    <t>BBB_RS04440</t>
  </si>
  <si>
    <t>carboxymuconolactone decarboxylase family protein</t>
  </si>
  <si>
    <t>WP_003822214.1</t>
  </si>
  <si>
    <t>BBB_RS04445</t>
  </si>
  <si>
    <t>WP_117658164.1</t>
  </si>
  <si>
    <t>BBB_RS04450</t>
  </si>
  <si>
    <t>BBB_RS04455</t>
  </si>
  <si>
    <t>UTP--glucose-1-phosphate uridylyltransferase</t>
  </si>
  <si>
    <t>WP_014760213.1</t>
  </si>
  <si>
    <t>BBB_RS04460</t>
  </si>
  <si>
    <t>WYL domain-containing protein</t>
  </si>
  <si>
    <t>WP_014760214.1</t>
  </si>
  <si>
    <t>BBB_RS04465</t>
  </si>
  <si>
    <t>WP_013363473.1</t>
  </si>
  <si>
    <t>BBB_RS04470</t>
  </si>
  <si>
    <t>BBB_RS04475</t>
  </si>
  <si>
    <t>RNA polymerase-binding protein RbpA</t>
  </si>
  <si>
    <t>WP_003813163.1</t>
  </si>
  <si>
    <t>BBB_RS04480</t>
  </si>
  <si>
    <t>HAD hydrolase-like protein</t>
  </si>
  <si>
    <t>WP_014760216.1</t>
  </si>
  <si>
    <t>BBB_RS04485</t>
  </si>
  <si>
    <t>WP_014760217.1</t>
  </si>
  <si>
    <t>BBB_RS04490</t>
  </si>
  <si>
    <t>WP_014760218.1</t>
  </si>
  <si>
    <t>BBB_RS10185</t>
  </si>
  <si>
    <t>WP_013363476.1</t>
  </si>
  <si>
    <t>BBB_RS04500</t>
  </si>
  <si>
    <t>GyrI-like domain-containing protein</t>
  </si>
  <si>
    <t>WP_003817429.1</t>
  </si>
  <si>
    <t>BBB_RS04505</t>
  </si>
  <si>
    <t>WP_014760219.1</t>
  </si>
  <si>
    <t>BBB_RS09955</t>
  </si>
  <si>
    <t>WP_003817435.1</t>
  </si>
  <si>
    <t>BBB_RS04520</t>
  </si>
  <si>
    <t>WP_041777678.1</t>
  </si>
  <si>
    <t>BBB_RS04525</t>
  </si>
  <si>
    <t>WP_003813181.1</t>
  </si>
  <si>
    <t>BBB_RS04530</t>
  </si>
  <si>
    <t>WP_014760221.1</t>
  </si>
  <si>
    <t>BBB_RS04535</t>
  </si>
  <si>
    <t>small basic family protein</t>
  </si>
  <si>
    <t>WP_003813185.1</t>
  </si>
  <si>
    <t>BBB_RS04540</t>
  </si>
  <si>
    <t>WP_014760222.1</t>
  </si>
  <si>
    <t>BBB_RS04545</t>
  </si>
  <si>
    <t>CDP-alcohol phosphatidyltransferase family protein</t>
  </si>
  <si>
    <t>WP_003813188.1</t>
  </si>
  <si>
    <t>BBB_RS04550</t>
  </si>
  <si>
    <t>ATP phosphoribosyltransferase</t>
  </si>
  <si>
    <t>hisG</t>
  </si>
  <si>
    <t>WP_003813190.1</t>
  </si>
  <si>
    <t>BBB_RS04555</t>
  </si>
  <si>
    <t>phosphoribosyl-ATP diphosphatase</t>
  </si>
  <si>
    <t>WP_003813192.1</t>
  </si>
  <si>
    <t>BBB_RS04560</t>
  </si>
  <si>
    <t>ribulose-phosphate 3-epimerase</t>
  </si>
  <si>
    <t>rpe</t>
  </si>
  <si>
    <t>WP_003813194.1</t>
  </si>
  <si>
    <t>BBB_RS04565</t>
  </si>
  <si>
    <t>prolipoprotein diacylglyceryl transferase</t>
  </si>
  <si>
    <t>lgt</t>
  </si>
  <si>
    <t>WP_013389930.1</t>
  </si>
  <si>
    <t>BBB_RS04570</t>
  </si>
  <si>
    <t>tryptophan synthase subunit alpha</t>
  </si>
  <si>
    <t>trpA</t>
  </si>
  <si>
    <t>WP_014760223.1</t>
  </si>
  <si>
    <t>BBB_RS04575</t>
  </si>
  <si>
    <t>bifunctional indole-3-glycerol phosphate synthase/tryptophan synthase subunit beta</t>
  </si>
  <si>
    <t>WP_014760224.1</t>
  </si>
  <si>
    <t>BBB_RS04580</t>
  </si>
  <si>
    <t>bifunctional cytidylate kinase/GTPase Der</t>
  </si>
  <si>
    <t>der</t>
  </si>
  <si>
    <t>WP_003817447.1</t>
  </si>
  <si>
    <t>BBB_RS04585</t>
  </si>
  <si>
    <t>WP_003813203.1</t>
  </si>
  <si>
    <t>BBB_RS04590</t>
  </si>
  <si>
    <t>aquaporin</t>
  </si>
  <si>
    <t>WP_014760226.1</t>
  </si>
  <si>
    <t>BBB_RS04595</t>
  </si>
  <si>
    <t>WP_003813210.1</t>
  </si>
  <si>
    <t>BBB_RS04600</t>
  </si>
  <si>
    <t>bifunctional phosphoribosylaminoimidazolecarboxamide formyltransferase/IMP cyclohydrolase</t>
  </si>
  <si>
    <t>purH</t>
  </si>
  <si>
    <t>WP_014760227.1</t>
  </si>
  <si>
    <t>BBB_RS04605</t>
  </si>
  <si>
    <t>DUF6350 family protein</t>
  </si>
  <si>
    <t>WP_014760228.1</t>
  </si>
  <si>
    <t>BBB_RS04610</t>
  </si>
  <si>
    <t>succinate--CoA ligase subunit alpha</t>
  </si>
  <si>
    <t>sucD</t>
  </si>
  <si>
    <t>WP_013363487.1</t>
  </si>
  <si>
    <t>BBB_RS04615</t>
  </si>
  <si>
    <t>ADP-forming succinate--CoA ligase subunit beta</t>
  </si>
  <si>
    <t>sucC</t>
  </si>
  <si>
    <t>WP_014760229.1</t>
  </si>
  <si>
    <t>BBB_RS04620</t>
  </si>
  <si>
    <t>adenine phosphoribosyltransferase</t>
  </si>
  <si>
    <t>WP_014760230.1</t>
  </si>
  <si>
    <t>BBB_RS04625</t>
  </si>
  <si>
    <t>preprotein translocase subunit YajC</t>
  </si>
  <si>
    <t>yajC</t>
  </si>
  <si>
    <t>WP_014760231.1</t>
  </si>
  <si>
    <t>BBB_RS04630</t>
  </si>
  <si>
    <t>Holliday junction branch migration DNA helicase RuvB</t>
  </si>
  <si>
    <t>ruvB</t>
  </si>
  <si>
    <t>WP_014760232.1</t>
  </si>
  <si>
    <t>BBB_RS04635</t>
  </si>
  <si>
    <t>Holliday junction branch migration protein RuvA</t>
  </si>
  <si>
    <t>ruvA</t>
  </si>
  <si>
    <t>WP_003817463.1</t>
  </si>
  <si>
    <t>BBB_RS04640</t>
  </si>
  <si>
    <t>crossover junction endodeoxyribonuclease RuvC</t>
  </si>
  <si>
    <t>ruvC</t>
  </si>
  <si>
    <t>WP_003813230.1</t>
  </si>
  <si>
    <t>BBB_RS04645</t>
  </si>
  <si>
    <t>YebC/PmpR family DNA-binding transcriptional regulator</t>
  </si>
  <si>
    <t>WP_003813232.1</t>
  </si>
  <si>
    <t>BBB_RS04650</t>
  </si>
  <si>
    <t>family 20 glycosylhydrolase</t>
  </si>
  <si>
    <t>WP_014760234.1</t>
  </si>
  <si>
    <t>BBB_RS04655</t>
  </si>
  <si>
    <t>threonine--tRNA ligase</t>
  </si>
  <si>
    <t>thrS</t>
  </si>
  <si>
    <t>WP_014760235.1</t>
  </si>
  <si>
    <t>BBB_RS04660</t>
  </si>
  <si>
    <t>WP_041777679.1</t>
  </si>
  <si>
    <t>BBB_RS04665</t>
  </si>
  <si>
    <t>BBB_RS04670</t>
  </si>
  <si>
    <t>BBB_RS04675</t>
  </si>
  <si>
    <t>WP_155403179.1</t>
  </si>
  <si>
    <t>BBB_RS10190</t>
  </si>
  <si>
    <t>WP_003820204.1</t>
  </si>
  <si>
    <t>BBB_RS04680</t>
  </si>
  <si>
    <t>BBB_RS04685</t>
  </si>
  <si>
    <t>tRNA-Cys</t>
  </si>
  <si>
    <t>BBB_RS04690</t>
  </si>
  <si>
    <t>BBB_RS04695</t>
  </si>
  <si>
    <t>PAC2 family protein</t>
  </si>
  <si>
    <t>WP_003813243.1</t>
  </si>
  <si>
    <t>BBB_RS04700</t>
  </si>
  <si>
    <t>undecaprenyl-diphosphatase UppP</t>
  </si>
  <si>
    <t>uppP</t>
  </si>
  <si>
    <t>WP_003813246.1</t>
  </si>
  <si>
    <t>BBB_RS04705</t>
  </si>
  <si>
    <t>fructosamine kinase family protein</t>
  </si>
  <si>
    <t>WP_003817478.1</t>
  </si>
  <si>
    <t>BBB_RS04710</t>
  </si>
  <si>
    <t>molecular chaperone DnaJ</t>
  </si>
  <si>
    <t>dnaJ</t>
  </si>
  <si>
    <t>WP_003813250.1</t>
  </si>
  <si>
    <t>BBB_RS04715</t>
  </si>
  <si>
    <t>heat-inducible transcriptional repressor HrcA</t>
  </si>
  <si>
    <t>hrcA</t>
  </si>
  <si>
    <t>WP_014760239.1</t>
  </si>
  <si>
    <t>BBB_RS04720</t>
  </si>
  <si>
    <t>transketolase</t>
  </si>
  <si>
    <t>tkt</t>
  </si>
  <si>
    <t>WP_014760240.1</t>
  </si>
  <si>
    <t>BBB_RS04725</t>
  </si>
  <si>
    <t>transaldolase</t>
  </si>
  <si>
    <t>tal</t>
  </si>
  <si>
    <t>WP_003813255.1</t>
  </si>
  <si>
    <t>BBB_RS04730</t>
  </si>
  <si>
    <t>YoaK family protein</t>
  </si>
  <si>
    <t>WP_003817482.1</t>
  </si>
  <si>
    <t>BBB_RS04735</t>
  </si>
  <si>
    <t>branched-chain amino acid transport system II carrier protein</t>
  </si>
  <si>
    <t>brnQ</t>
  </si>
  <si>
    <t>WP_172581683.1</t>
  </si>
  <si>
    <t>BBB_RS04740</t>
  </si>
  <si>
    <t>WP_014760241.1</t>
  </si>
  <si>
    <t>BBB_RS04745</t>
  </si>
  <si>
    <t>WP_041777681.1</t>
  </si>
  <si>
    <t>BBB_RS04755</t>
  </si>
  <si>
    <t>HAD family hydrolase</t>
  </si>
  <si>
    <t>WP_003813266.1</t>
  </si>
  <si>
    <t>BBB_RS04760</t>
  </si>
  <si>
    <t>WP_014760243.1</t>
  </si>
  <si>
    <t>BBB_RS04765</t>
  </si>
  <si>
    <t>preprotein translocase subunit SecG</t>
  </si>
  <si>
    <t>secG</t>
  </si>
  <si>
    <t>WP_003813271.1</t>
  </si>
  <si>
    <t>BBB_RS04770</t>
  </si>
  <si>
    <t>triose-phosphate isomerase</t>
  </si>
  <si>
    <t>tpiA</t>
  </si>
  <si>
    <t>WP_003813273.1</t>
  </si>
  <si>
    <t>BBB_RS04775</t>
  </si>
  <si>
    <t>phosphoglycerate kinase</t>
  </si>
  <si>
    <t>WP_014760244.1</t>
  </si>
  <si>
    <t>BBB_RS04780</t>
  </si>
  <si>
    <t>DNA-binding protein WhiA</t>
  </si>
  <si>
    <t>whiA</t>
  </si>
  <si>
    <t>WP_014760245.1</t>
  </si>
  <si>
    <t>BBB_RS04785</t>
  </si>
  <si>
    <t>RNase adapter RapZ</t>
  </si>
  <si>
    <t>rapZ</t>
  </si>
  <si>
    <t>WP_003813279.1</t>
  </si>
  <si>
    <t>BBB_RS04790</t>
  </si>
  <si>
    <t>shikimate 5-dehydrogenase</t>
  </si>
  <si>
    <t>WP_014760246.1</t>
  </si>
  <si>
    <t>BBB_RS04795</t>
  </si>
  <si>
    <t>excinuclease ABC subunit UvrC</t>
  </si>
  <si>
    <t>uvrC</t>
  </si>
  <si>
    <t>WP_014760247.1</t>
  </si>
  <si>
    <t>BBB_RS04800</t>
  </si>
  <si>
    <t>excinuclease ABC subunit UvrA</t>
  </si>
  <si>
    <t>uvrA</t>
  </si>
  <si>
    <t>WP_238529516.1</t>
  </si>
  <si>
    <t>BBB_RS04805</t>
  </si>
  <si>
    <t>WP_014760249.1</t>
  </si>
  <si>
    <t>BBB_RS04810</t>
  </si>
  <si>
    <t>WP_238529466.1</t>
  </si>
  <si>
    <t>BBB_RS10195</t>
  </si>
  <si>
    <t>WP_014760252.1</t>
  </si>
  <si>
    <t>BBB_RS04820</t>
  </si>
  <si>
    <t>WP_041777683.1</t>
  </si>
  <si>
    <t>BBB_RS04825</t>
  </si>
  <si>
    <t>M15 family metallopeptidase</t>
  </si>
  <si>
    <t>WP_014760254.1</t>
  </si>
  <si>
    <t>BBB_RS04830</t>
  </si>
  <si>
    <t>WP_003813299.1</t>
  </si>
  <si>
    <t>BBB_RS04835</t>
  </si>
  <si>
    <t>UDP-glucose 4-epimerase GalE</t>
  </si>
  <si>
    <t>galE</t>
  </si>
  <si>
    <t>WP_013389959.1</t>
  </si>
  <si>
    <t>BBB_RS04840</t>
  </si>
  <si>
    <t>UDP-glucose--hexose-1-phosphate uridylyltransferase</t>
  </si>
  <si>
    <t>WP_014760255.1</t>
  </si>
  <si>
    <t>BBB_RS04845</t>
  </si>
  <si>
    <t>aminoglycoside phosphotransferase family protein</t>
  </si>
  <si>
    <t>WP_014760256.1</t>
  </si>
  <si>
    <t>BBB_RS04850</t>
  </si>
  <si>
    <t>WP_003819272.1</t>
  </si>
  <si>
    <t>BBB_RS04855</t>
  </si>
  <si>
    <t>WP_014760257.1</t>
  </si>
  <si>
    <t>BBB_RS04860</t>
  </si>
  <si>
    <t>carbohydrate ABC transporter permease</t>
  </si>
  <si>
    <t>WP_014760260.1</t>
  </si>
  <si>
    <t>BBB_RS04870</t>
  </si>
  <si>
    <t>sugar ABC transporter permease</t>
  </si>
  <si>
    <t>WP_014760261.1</t>
  </si>
  <si>
    <t>BBB_RS04875</t>
  </si>
  <si>
    <t>extracellular solute-binding protein</t>
  </si>
  <si>
    <t>WP_014760262.1</t>
  </si>
  <si>
    <t>BBB_RS04880</t>
  </si>
  <si>
    <t>chorismate-binding protein</t>
  </si>
  <si>
    <t>WP_014760264.1</t>
  </si>
  <si>
    <t>BBB_RS04885</t>
  </si>
  <si>
    <t>phosphoribosyl-AMP cyclohydrolase</t>
  </si>
  <si>
    <t>hisI</t>
  </si>
  <si>
    <t>WP_014760265.1</t>
  </si>
  <si>
    <t>BBB_RS04890</t>
  </si>
  <si>
    <t>imidazole glycerol phosphate synthase subunit HisF</t>
  </si>
  <si>
    <t>hisF</t>
  </si>
  <si>
    <t>WP_003813327.1</t>
  </si>
  <si>
    <t>BBB_RS04895</t>
  </si>
  <si>
    <t>23S rRNA (adenine(2503)-C(2))-methyltransferase RlmN</t>
  </si>
  <si>
    <t>rlmN</t>
  </si>
  <si>
    <t>WP_014760266.1</t>
  </si>
  <si>
    <t>BBB_RS04900</t>
  </si>
  <si>
    <t>phosphatidate cytidylyltransferase</t>
  </si>
  <si>
    <t>WP_003813332.1</t>
  </si>
  <si>
    <t>BBB_RS04905</t>
  </si>
  <si>
    <t>ribosome recycling factor</t>
  </si>
  <si>
    <t>frr</t>
  </si>
  <si>
    <t>WP_003813334.1</t>
  </si>
  <si>
    <t>BBB_RS04910</t>
  </si>
  <si>
    <t>UMP kinase</t>
  </si>
  <si>
    <t>pyrH</t>
  </si>
  <si>
    <t>WP_003813336.1</t>
  </si>
  <si>
    <t>BBB_RS04915</t>
  </si>
  <si>
    <t>WP_003816512.1</t>
  </si>
  <si>
    <t>BBB_RS04920</t>
  </si>
  <si>
    <t>translation elongation factor Ts</t>
  </si>
  <si>
    <t>tsf</t>
  </si>
  <si>
    <t>WP_003813341.1</t>
  </si>
  <si>
    <t>BBB_RS04930</t>
  </si>
  <si>
    <t>30S ribosomal protein S2</t>
  </si>
  <si>
    <t>rpsB</t>
  </si>
  <si>
    <t>WP_003816510.1</t>
  </si>
  <si>
    <t>BBB_RS04935</t>
  </si>
  <si>
    <t>def</t>
  </si>
  <si>
    <t>WP_003813347.1</t>
  </si>
  <si>
    <t>BBB_RS04940</t>
  </si>
  <si>
    <t>WP_014760270.1</t>
  </si>
  <si>
    <t>BBB_RS04945</t>
  </si>
  <si>
    <t>WP_013363520.1</t>
  </si>
  <si>
    <t>BBB_RS04950</t>
  </si>
  <si>
    <t>GuaB3 family IMP dehydrogenase-related protein</t>
  </si>
  <si>
    <t>WP_003813354.1</t>
  </si>
  <si>
    <t>BBB_RS04955</t>
  </si>
  <si>
    <t>NADP-dependent isocitrate dehydrogenase</t>
  </si>
  <si>
    <t>WP_003813356.1</t>
  </si>
  <si>
    <t>BBB_RS04960</t>
  </si>
  <si>
    <t>WP_041777684.1</t>
  </si>
  <si>
    <t>BBB_RS04965</t>
  </si>
  <si>
    <t>WP_014760272.1</t>
  </si>
  <si>
    <t>BBB_RS04970</t>
  </si>
  <si>
    <t>M23 family metallopeptidase</t>
  </si>
  <si>
    <t>WP_041777790.1</t>
  </si>
  <si>
    <t>BBB_RS04975</t>
  </si>
  <si>
    <t>tRNA-Asn</t>
  </si>
  <si>
    <t>BBB_RS04985</t>
  </si>
  <si>
    <t>tRNA (adenosine(37)-N6)-threonylcarbamoyltransferase complex transferase subunit TsaD</t>
  </si>
  <si>
    <t>tsaD</t>
  </si>
  <si>
    <t>WP_003820753.1</t>
  </si>
  <si>
    <t>BBB_RS04990</t>
  </si>
  <si>
    <t>ribosomal protein S18-alanine N-acetyltransferase</t>
  </si>
  <si>
    <t>rimI</t>
  </si>
  <si>
    <t>WP_014760274.1</t>
  </si>
  <si>
    <t>BBB_RS04995</t>
  </si>
  <si>
    <t>tRNA (adenosine(37)-N6)-threonylcarbamoyltransferase complex dimerization subunit type 1 TsaB</t>
  </si>
  <si>
    <t>tsaB</t>
  </si>
  <si>
    <t>WP_014760275.1</t>
  </si>
  <si>
    <t>BBB_RS05000</t>
  </si>
  <si>
    <t>tRNA (adenosine(37)-N6)-threonylcarbamoyltransferase complex ATPase subunit type 1 TsaE</t>
  </si>
  <si>
    <t>tsaE</t>
  </si>
  <si>
    <t>WP_047289290.1</t>
  </si>
  <si>
    <t>BBB_RS05005</t>
  </si>
  <si>
    <t>DNA polymerase III subunit delta</t>
  </si>
  <si>
    <t>WP_003816492.1</t>
  </si>
  <si>
    <t>BBB_RS05010</t>
  </si>
  <si>
    <t>ComEC/Rec2 family competence protein</t>
  </si>
  <si>
    <t>WP_017143433.1</t>
  </si>
  <si>
    <t>BBB_RS05015</t>
  </si>
  <si>
    <t>ComEA family DNA-binding protein</t>
  </si>
  <si>
    <t>WP_014760278.1</t>
  </si>
  <si>
    <t>BBB_RS05020</t>
  </si>
  <si>
    <t>leucine--tRNA ligase</t>
  </si>
  <si>
    <t>leuS</t>
  </si>
  <si>
    <t>WP_014760280.1</t>
  </si>
  <si>
    <t>BBB_RS05025</t>
  </si>
  <si>
    <t>transporter substrate-binding domain-containing protein</t>
  </si>
  <si>
    <t>WP_014760281.1</t>
  </si>
  <si>
    <t>BBB_RS05030</t>
  </si>
  <si>
    <t>magnesium transporter CorA family protein</t>
  </si>
  <si>
    <t>WP_014760282.1</t>
  </si>
  <si>
    <t>BBB_RS05035</t>
  </si>
  <si>
    <t>WP_014760283.1</t>
  </si>
  <si>
    <t>BBB_RS05040</t>
  </si>
  <si>
    <t>carboxypeptidase</t>
  </si>
  <si>
    <t>WP_014760284.1</t>
  </si>
  <si>
    <t>BBB_RS05045</t>
  </si>
  <si>
    <t>WP_014760285.1</t>
  </si>
  <si>
    <t>BBB_RS05050</t>
  </si>
  <si>
    <t>DUF4194 domain-containing protein</t>
  </si>
  <si>
    <t>WP_014760286.1</t>
  </si>
  <si>
    <t>BBB_RS05055</t>
  </si>
  <si>
    <t>DUF3375 domain-containing protein</t>
  </si>
  <si>
    <t>WP_014760287.1</t>
  </si>
  <si>
    <t>BBB_RS05060</t>
  </si>
  <si>
    <t>deoxyribonuclease IV</t>
  </si>
  <si>
    <t>WP_014760288.1</t>
  </si>
  <si>
    <t>BBB_RS05065</t>
  </si>
  <si>
    <t>DUF488 domain-containing protein</t>
  </si>
  <si>
    <t>WP_003813393.1</t>
  </si>
  <si>
    <t>BBB_RS05070</t>
  </si>
  <si>
    <t>WP_014760289.1</t>
  </si>
  <si>
    <t>BBB_RS05075</t>
  </si>
  <si>
    <t>WP_014760290.1</t>
  </si>
  <si>
    <t>BBB_RS05080</t>
  </si>
  <si>
    <t>WP_238529468.1</t>
  </si>
  <si>
    <t>BBB_RS10200</t>
  </si>
  <si>
    <t>NUDIX hydrolase N-terminal domain-containing protein</t>
  </si>
  <si>
    <t>WP_238529469.1</t>
  </si>
  <si>
    <t>BBB_RS05090</t>
  </si>
  <si>
    <t>WP_014760291.1</t>
  </si>
  <si>
    <t>BBB_RS05095</t>
  </si>
  <si>
    <t>WP_003820255.1</t>
  </si>
  <si>
    <t>BBB_RS05100</t>
  </si>
  <si>
    <t>WP_014760293.1</t>
  </si>
  <si>
    <t>BBB_RS09455</t>
  </si>
  <si>
    <t>WP_328288352.1</t>
  </si>
  <si>
    <t>BBB_RS10410</t>
  </si>
  <si>
    <t>SOS response-associated peptidase</t>
  </si>
  <si>
    <t>WP_014760295.1</t>
  </si>
  <si>
    <t>BBB_RS05125</t>
  </si>
  <si>
    <t>WP_238529470.1</t>
  </si>
  <si>
    <t>BBB_RS05130</t>
  </si>
  <si>
    <t>VOC family protein</t>
  </si>
  <si>
    <t>WP_014760296.1</t>
  </si>
  <si>
    <t>BBB_RS05135</t>
  </si>
  <si>
    <t>WP_041777686.1</t>
  </si>
  <si>
    <t>BBB_RS05140</t>
  </si>
  <si>
    <t>WP_014760299.1</t>
  </si>
  <si>
    <t>BBB_RS05145</t>
  </si>
  <si>
    <t>WP_014760300.1</t>
  </si>
  <si>
    <t>BBB_RS05150</t>
  </si>
  <si>
    <t>WP_041777687.1</t>
  </si>
  <si>
    <t>BBB_RS05155</t>
  </si>
  <si>
    <t>putative ABC transporter permease</t>
  </si>
  <si>
    <t>WP_014760302.1</t>
  </si>
  <si>
    <t>BBB_RS05160</t>
  </si>
  <si>
    <t>NAD(P)H-dependent oxidoreductase</t>
  </si>
  <si>
    <t>WP_003813432.1</t>
  </si>
  <si>
    <t>BBB_RS05165</t>
  </si>
  <si>
    <t>VanZ family protein</t>
  </si>
  <si>
    <t>WP_003818056.1</t>
  </si>
  <si>
    <t>BBB_RS05170</t>
  </si>
  <si>
    <t>winged helix-turn-helix domain-containing protein</t>
  </si>
  <si>
    <t>WP_014760303.1</t>
  </si>
  <si>
    <t>BBB_RS05175</t>
  </si>
  <si>
    <t>pyridoxamine 5'-phosphate oxidase family protein</t>
  </si>
  <si>
    <t>WP_014760304.1</t>
  </si>
  <si>
    <t>BBB_RS05180</t>
  </si>
  <si>
    <t>DUF1287 domain-containing protein</t>
  </si>
  <si>
    <t>WP_041777688.1</t>
  </si>
  <si>
    <t>BBB_RS05185</t>
  </si>
  <si>
    <t>WP_014760306.1</t>
  </si>
  <si>
    <t>BBB_RS05190</t>
  </si>
  <si>
    <t>WP_014760307.1</t>
  </si>
  <si>
    <t>BBB_RS05195</t>
  </si>
  <si>
    <t>BBB_RS05200</t>
  </si>
  <si>
    <t>alpha-amylase family protein</t>
  </si>
  <si>
    <t>WP_041777689.1</t>
  </si>
  <si>
    <t>BBB_RS05205</t>
  </si>
  <si>
    <t>PH domain-containing protein</t>
  </si>
  <si>
    <t>WP_003813451.1</t>
  </si>
  <si>
    <t>BBB_RS05210</t>
  </si>
  <si>
    <t>WP_014760309.1</t>
  </si>
  <si>
    <t>BBB_RS05215</t>
  </si>
  <si>
    <t>ribosome silencing factor</t>
  </si>
  <si>
    <t>rsfS</t>
  </si>
  <si>
    <t>WP_003818118.1</t>
  </si>
  <si>
    <t>BBB_RS05220</t>
  </si>
  <si>
    <t>bifunctional UDP-N-acetylglucosamine diphosphorylase/glucosamine-1-phosphate N-acetyltransferase GlmU</t>
  </si>
  <si>
    <t>glmU</t>
  </si>
  <si>
    <t>WP_003813456.1</t>
  </si>
  <si>
    <t>BBB_RS05225</t>
  </si>
  <si>
    <t>BBB_RS05230</t>
  </si>
  <si>
    <t>WP_013390004.1</t>
  </si>
  <si>
    <t>BBB_RS05235</t>
  </si>
  <si>
    <t>nicotinate-nucleotide adenylyltransferase</t>
  </si>
  <si>
    <t>nadD</t>
  </si>
  <si>
    <t>WP_225840986.1</t>
  </si>
  <si>
    <t>BBB_RS05240</t>
  </si>
  <si>
    <t>WP_014760311.1</t>
  </si>
  <si>
    <t>BBB_RS05245</t>
  </si>
  <si>
    <t>glutamate-5-semialdehyde dehydrogenase</t>
  </si>
  <si>
    <t>WP_014760312.1</t>
  </si>
  <si>
    <t>BBB_RS05250</t>
  </si>
  <si>
    <t>threonine synthase</t>
  </si>
  <si>
    <t>thrC</t>
  </si>
  <si>
    <t>WP_014760313.1</t>
  </si>
  <si>
    <t>BBB_RS05255</t>
  </si>
  <si>
    <t>ABC-2 transporter permease</t>
  </si>
  <si>
    <t>WP_014760314.1</t>
  </si>
  <si>
    <t>BBB_RS05260</t>
  </si>
  <si>
    <t>WP_041777690.1</t>
  </si>
  <si>
    <t>BBB_RS05265</t>
  </si>
  <si>
    <t>WP_014760316.1</t>
  </si>
  <si>
    <t>BBB_RS05270</t>
  </si>
  <si>
    <t>GntR family transcriptional regulator</t>
  </si>
  <si>
    <t>WP_003813473.1</t>
  </si>
  <si>
    <t>BBB_RS05275</t>
  </si>
  <si>
    <t>WP_014760317.1</t>
  </si>
  <si>
    <t>BBB_RS05280</t>
  </si>
  <si>
    <t>DNA repair protein RecN</t>
  </si>
  <si>
    <t>recN</t>
  </si>
  <si>
    <t>WP_014760318.1</t>
  </si>
  <si>
    <t>BBB_RS05285</t>
  </si>
  <si>
    <t>NAD kinase</t>
  </si>
  <si>
    <t>WP_331709030.1</t>
  </si>
  <si>
    <t>BBB_RS05290</t>
  </si>
  <si>
    <t>potassium transporter TrkG</t>
  </si>
  <si>
    <t>WP_014760320.1</t>
  </si>
  <si>
    <t>BBB_RS05300</t>
  </si>
  <si>
    <t>TrkA family potassium uptake protein</t>
  </si>
  <si>
    <t>WP_003818088.1</t>
  </si>
  <si>
    <t>BBB_RS05305</t>
  </si>
  <si>
    <t>WP_014760321.1</t>
  </si>
  <si>
    <t>BBB_RS05310</t>
  </si>
  <si>
    <t>TlyA family RNA methyltransferase</t>
  </si>
  <si>
    <t>WP_014760322.1</t>
  </si>
  <si>
    <t>BBB_RS05315</t>
  </si>
  <si>
    <t>WP_003813489.1</t>
  </si>
  <si>
    <t>BBB_RS10335</t>
  </si>
  <si>
    <t>HAD-IIA family hydrolase</t>
  </si>
  <si>
    <t>WP_014760323.1</t>
  </si>
  <si>
    <t>BBB_RS05320</t>
  </si>
  <si>
    <t>helicase</t>
  </si>
  <si>
    <t>WP_014760324.1</t>
  </si>
  <si>
    <t>BBB_RS05325</t>
  </si>
  <si>
    <t>tyrosine--tRNA ligase</t>
  </si>
  <si>
    <t>tyrS</t>
  </si>
  <si>
    <t>WP_003818368.1</t>
  </si>
  <si>
    <t>BBB_RS05330</t>
  </si>
  <si>
    <t>WP_014760325.1</t>
  </si>
  <si>
    <t>BBB_RS05335</t>
  </si>
  <si>
    <t>HD domain-containing protein</t>
  </si>
  <si>
    <t>WP_003822352.1</t>
  </si>
  <si>
    <t>BBB_RS05340</t>
  </si>
  <si>
    <t>argininosuccinate lyase</t>
  </si>
  <si>
    <t>argH</t>
  </si>
  <si>
    <t>WP_013363574.1</t>
  </si>
  <si>
    <t>BBB_RS05345</t>
  </si>
  <si>
    <t>HsdR family type I site-specific deoxyribonuclease</t>
  </si>
  <si>
    <t>WP_014760326.1</t>
  </si>
  <si>
    <t>BBB_RS05350</t>
  </si>
  <si>
    <t>WP_014760327.1</t>
  </si>
  <si>
    <t>BBB_RS05355</t>
  </si>
  <si>
    <t>restriction endonuclease subunit S</t>
  </si>
  <si>
    <t>WP_050935848.1</t>
  </si>
  <si>
    <t>BBB_RS05360</t>
  </si>
  <si>
    <t>type I restriction-modification system subunit M</t>
  </si>
  <si>
    <t>WP_014760329.1</t>
  </si>
  <si>
    <t>BBB_RS05365</t>
  </si>
  <si>
    <t>WP_041777692.1</t>
  </si>
  <si>
    <t>BBB_RS05370</t>
  </si>
  <si>
    <t>YlcI/YnfO family protein</t>
  </si>
  <si>
    <t>WP_003818347.1</t>
  </si>
  <si>
    <t>BBB_RS10415</t>
  </si>
  <si>
    <t>WP_080580182.1</t>
  </si>
  <si>
    <t>BBB_RS09460</t>
  </si>
  <si>
    <t>WP_003822229.1</t>
  </si>
  <si>
    <t>BBB_RS05380</t>
  </si>
  <si>
    <t>BBB_RS09465</t>
  </si>
  <si>
    <t>argininosuccinate synthase</t>
  </si>
  <si>
    <t>WP_003813515.1</t>
  </si>
  <si>
    <t>BBB_RS05385</t>
  </si>
  <si>
    <t>arginine repressor</t>
  </si>
  <si>
    <t>argR</t>
  </si>
  <si>
    <t>WP_003817270.1</t>
  </si>
  <si>
    <t>BBB_RS05390</t>
  </si>
  <si>
    <t>ornithine carbamoyltransferase</t>
  </si>
  <si>
    <t>argF</t>
  </si>
  <si>
    <t>WP_003813521.1</t>
  </si>
  <si>
    <t>BBB_RS05395</t>
  </si>
  <si>
    <t>acetylornithine transaminase</t>
  </si>
  <si>
    <t>WP_014760331.1</t>
  </si>
  <si>
    <t>BBB_RS05400</t>
  </si>
  <si>
    <t>acetylglutamate kinase</t>
  </si>
  <si>
    <t>argB</t>
  </si>
  <si>
    <t>WP_003813526.1</t>
  </si>
  <si>
    <t>BBB_RS05405</t>
  </si>
  <si>
    <t>bifunctional glutamate N-acetyltransferase/amino-acid acetyltransferase ArgJ</t>
  </si>
  <si>
    <t>argJ</t>
  </si>
  <si>
    <t>WP_014760332.1</t>
  </si>
  <si>
    <t>BBB_RS05410</t>
  </si>
  <si>
    <t>N-acetyl-gamma-glutamyl-phosphate reductase</t>
  </si>
  <si>
    <t>argC</t>
  </si>
  <si>
    <t>WP_014760333.1</t>
  </si>
  <si>
    <t>BBB_RS05415</t>
  </si>
  <si>
    <t>DUF4190 domain-containing protein</t>
  </si>
  <si>
    <t>WP_041777693.1</t>
  </si>
  <si>
    <t>BBB_RS05420</t>
  </si>
  <si>
    <t>phenylalanine--tRNA ligase subunit beta</t>
  </si>
  <si>
    <t>pheT</t>
  </si>
  <si>
    <t>WP_014760335.1</t>
  </si>
  <si>
    <t>BBB_RS05425</t>
  </si>
  <si>
    <t>phenylalanine--tRNA ligase subunit alpha</t>
  </si>
  <si>
    <t>pheS</t>
  </si>
  <si>
    <t>WP_003813536.1</t>
  </si>
  <si>
    <t>BBB_RS05430</t>
  </si>
  <si>
    <t>WP_014760336.1</t>
  </si>
  <si>
    <t>BBB_RS05435</t>
  </si>
  <si>
    <t>WP_014760338.1</t>
  </si>
  <si>
    <t>BBB_RS05440</t>
  </si>
  <si>
    <t>iron export ABC transporter permease subunit FetB</t>
  </si>
  <si>
    <t>fetB</t>
  </si>
  <si>
    <t>WP_003817259.1</t>
  </si>
  <si>
    <t>BBB_RS05445</t>
  </si>
  <si>
    <t>BBB_RS05450</t>
  </si>
  <si>
    <t>WP_172672996.1</t>
  </si>
  <si>
    <t>BBB_RS09965</t>
  </si>
  <si>
    <t>AraC family ligand binding domain-containing protein</t>
  </si>
  <si>
    <t>WP_014760341.1</t>
  </si>
  <si>
    <t>BBB_RS05455</t>
  </si>
  <si>
    <t>solute carrier family 23 protein</t>
  </si>
  <si>
    <t>WP_014760342.1</t>
  </si>
  <si>
    <t>BBB_RS05460</t>
  </si>
  <si>
    <t>WP_014760343.1</t>
  </si>
  <si>
    <t>BBB_RS05465</t>
  </si>
  <si>
    <t>dienelactone hydrolase family protein</t>
  </si>
  <si>
    <t>WP_014760344.1</t>
  </si>
  <si>
    <t>BBB_RS05470</t>
  </si>
  <si>
    <t>putative sulfate exporter family transporter</t>
  </si>
  <si>
    <t>WP_003817249.1</t>
  </si>
  <si>
    <t>BBB_RS05475</t>
  </si>
  <si>
    <t>WP_014760346.1</t>
  </si>
  <si>
    <t>BBB_RS05480</t>
  </si>
  <si>
    <t>WP_014760347.1</t>
  </si>
  <si>
    <t>BBB_RS05485</t>
  </si>
  <si>
    <t>nucleoside 2-deoxyribosyltransferase</t>
  </si>
  <si>
    <t>WP_337999006.1</t>
  </si>
  <si>
    <t>BBB_RS10420</t>
  </si>
  <si>
    <t>BBB_RS10425</t>
  </si>
  <si>
    <t>WP_230308582.1</t>
  </si>
  <si>
    <t>BBB_RS05500</t>
  </si>
  <si>
    <t>PASTA domain-containing protein</t>
  </si>
  <si>
    <t>WP_014760351.1</t>
  </si>
  <si>
    <t>BBB_RS05510</t>
  </si>
  <si>
    <t>WP_014760352.1</t>
  </si>
  <si>
    <t>BBB_RS05515</t>
  </si>
  <si>
    <t>WP_003813566.1</t>
  </si>
  <si>
    <t>BBB_RS05520</t>
  </si>
  <si>
    <t>WP_041777695.1</t>
  </si>
  <si>
    <t>BBB_RS05525</t>
  </si>
  <si>
    <t>WP_013363600.1</t>
  </si>
  <si>
    <t>BBB_RS05530</t>
  </si>
  <si>
    <t>WP_003813571.1</t>
  </si>
  <si>
    <t>BBB_RS05535</t>
  </si>
  <si>
    <t>WP_014760356.1</t>
  </si>
  <si>
    <t>BBB_RS05540</t>
  </si>
  <si>
    <t>SPFH domain-containing protein</t>
  </si>
  <si>
    <t>WP_014760357.1</t>
  </si>
  <si>
    <t>BBB_RS05545</t>
  </si>
  <si>
    <t>WP_014760358.1</t>
  </si>
  <si>
    <t>BBB_RS09480</t>
  </si>
  <si>
    <t>WP_003813581.1</t>
  </si>
  <si>
    <t>BBB_RS10340</t>
  </si>
  <si>
    <t>WP_014760359.1</t>
  </si>
  <si>
    <t>BBB_RS05555</t>
  </si>
  <si>
    <t>WP_014760360.1</t>
  </si>
  <si>
    <t>BBB_RS05560</t>
  </si>
  <si>
    <t>WP_080580135.1</t>
  </si>
  <si>
    <t>BBB_RS09485</t>
  </si>
  <si>
    <t>WP_003822120.1</t>
  </si>
  <si>
    <t>BBB_RS05570</t>
  </si>
  <si>
    <t>YccF domain-containing protein</t>
  </si>
  <si>
    <t>WP_014760364.1</t>
  </si>
  <si>
    <t>BBB_RS05575</t>
  </si>
  <si>
    <t>WP_041777696.1</t>
  </si>
  <si>
    <t>BBB_RS05580</t>
  </si>
  <si>
    <t>Fic family protein</t>
  </si>
  <si>
    <t>WP_014760366.1</t>
  </si>
  <si>
    <t>BBB_RS05585</t>
  </si>
  <si>
    <t>redox-regulated ATPase YchF</t>
  </si>
  <si>
    <t>ychF</t>
  </si>
  <si>
    <t>WP_003813598.1</t>
  </si>
  <si>
    <t>BBB_RS05590</t>
  </si>
  <si>
    <t>WP_014760368.1</t>
  </si>
  <si>
    <t>BBB_RS05595</t>
  </si>
  <si>
    <t>methionine ABC transporter permease</t>
  </si>
  <si>
    <t>WP_003822142.1</t>
  </si>
  <si>
    <t>BBB_RS05600</t>
  </si>
  <si>
    <t>methionine ABC transporter ATP-binding protein</t>
  </si>
  <si>
    <t>WP_080580137.1</t>
  </si>
  <si>
    <t>BBB_RS05605</t>
  </si>
  <si>
    <t>transketolase C-terminal domain-containing protein</t>
  </si>
  <si>
    <t>WP_014760370.1</t>
  </si>
  <si>
    <t>BBB_RS05610</t>
  </si>
  <si>
    <t>thiamine pyrophosphate-dependent dehydrogenase E1 component subunit alpha</t>
  </si>
  <si>
    <t>WP_014760371.1</t>
  </si>
  <si>
    <t>BBB_RS05615</t>
  </si>
  <si>
    <t>MetQ/NlpA family ABC transporter substrate-binding protein</t>
  </si>
  <si>
    <t>WP_014760372.1</t>
  </si>
  <si>
    <t>BBB_RS05620</t>
  </si>
  <si>
    <t>isoaspartyl peptidase/L-asparaginase</t>
  </si>
  <si>
    <t>WP_014760373.1</t>
  </si>
  <si>
    <t>BBB_RS05625</t>
  </si>
  <si>
    <t>pyrroline-5-carboxylate reductase</t>
  </si>
  <si>
    <t>proC</t>
  </si>
  <si>
    <t>WP_014760374.1</t>
  </si>
  <si>
    <t>BBB_RS05630</t>
  </si>
  <si>
    <t>WP_014760375.1</t>
  </si>
  <si>
    <t>BBB_RS05635</t>
  </si>
  <si>
    <t>WP_229058185.1</t>
  </si>
  <si>
    <t>BBB_RS05640</t>
  </si>
  <si>
    <t>WP_014760377.1</t>
  </si>
  <si>
    <t>BBB_RS05645</t>
  </si>
  <si>
    <t>phosphatase PAP2 family protein</t>
  </si>
  <si>
    <t>WP_041777697.1</t>
  </si>
  <si>
    <t>BBB_RS05650</t>
  </si>
  <si>
    <t>WP_014760379.1</t>
  </si>
  <si>
    <t>BBB_RS05655</t>
  </si>
  <si>
    <t>WP_161788276.1</t>
  </si>
  <si>
    <t>BBB_RS05660</t>
  </si>
  <si>
    <t>BBB_RS05665</t>
  </si>
  <si>
    <t>WP_197736409.1</t>
  </si>
  <si>
    <t>BBB_RS05670</t>
  </si>
  <si>
    <t>WP_014760381.1</t>
  </si>
  <si>
    <t>BBB_RS05675</t>
  </si>
  <si>
    <t>BBB_RS09500</t>
  </si>
  <si>
    <t>O-acetylhomoserine aminocarboxypropyltransferase/cysteine synthase family protein</t>
  </si>
  <si>
    <t>WP_013363634.1</t>
  </si>
  <si>
    <t>BBB_RS05680</t>
  </si>
  <si>
    <t>WP_013390054.1</t>
  </si>
  <si>
    <t>BBB_RS05685</t>
  </si>
  <si>
    <t>pyridoxamine kinase</t>
  </si>
  <si>
    <t>WP_003813634.1</t>
  </si>
  <si>
    <t>BBB_RS05690</t>
  </si>
  <si>
    <t>FAD-binding protein</t>
  </si>
  <si>
    <t>WP_014760384.1</t>
  </si>
  <si>
    <t>BBB_RS05695</t>
  </si>
  <si>
    <t>MGMT family protein</t>
  </si>
  <si>
    <t>WP_003813638.1</t>
  </si>
  <si>
    <t>BBB_RS05700</t>
  </si>
  <si>
    <t>DNA-processing protein DprA</t>
  </si>
  <si>
    <t>WP_014760385.1</t>
  </si>
  <si>
    <t>BBB_RS05705</t>
  </si>
  <si>
    <t>YifB family Mg chelatase-like AAA ATPase</t>
  </si>
  <si>
    <t>WP_014760386.1</t>
  </si>
  <si>
    <t>BBB_RS05710</t>
  </si>
  <si>
    <t>YraN family protein</t>
  </si>
  <si>
    <t>WP_013363639.1</t>
  </si>
  <si>
    <t>BBB_RS05715</t>
  </si>
  <si>
    <t>2Fe-2S iron-sulfur cluster-binding protein</t>
  </si>
  <si>
    <t>WP_014760388.1</t>
  </si>
  <si>
    <t>BBB_RS05720</t>
  </si>
  <si>
    <t>O-methyltransferase</t>
  </si>
  <si>
    <t>WP_014760389.1</t>
  </si>
  <si>
    <t>BBB_RS05725</t>
  </si>
  <si>
    <t>TIGR00730 family Rossman fold protein</t>
  </si>
  <si>
    <t>WP_003813650.1</t>
  </si>
  <si>
    <t>BBB_RS05730</t>
  </si>
  <si>
    <t>BBB_RS05735</t>
  </si>
  <si>
    <t>MalY/PatB family protein</t>
  </si>
  <si>
    <t>WP_041777698.1</t>
  </si>
  <si>
    <t>BBB_RS05740</t>
  </si>
  <si>
    <t>BBB_RS05745</t>
  </si>
  <si>
    <t>BBB_RS05750</t>
  </si>
  <si>
    <t>ATP-dependent Clp protease ATP-binding subunit ClpX</t>
  </si>
  <si>
    <t>clpX</t>
  </si>
  <si>
    <t>WP_014760392.1</t>
  </si>
  <si>
    <t>BBB_RS05755</t>
  </si>
  <si>
    <t>ATP-dependent Clp protease proteolytic subunit</t>
  </si>
  <si>
    <t>WP_003816849.1</t>
  </si>
  <si>
    <t>BBB_RS05760</t>
  </si>
  <si>
    <t>WP_003813663.1</t>
  </si>
  <si>
    <t>BBB_RS05765</t>
  </si>
  <si>
    <t>chloride channel protein</t>
  </si>
  <si>
    <t>WP_003813664.1</t>
  </si>
  <si>
    <t>BBB_RS05770</t>
  </si>
  <si>
    <t>trigger factor</t>
  </si>
  <si>
    <t>tig</t>
  </si>
  <si>
    <t>WP_003813666.1</t>
  </si>
  <si>
    <t>BBB_RS05775</t>
  </si>
  <si>
    <t>HRDC domain-containing protein</t>
  </si>
  <si>
    <t>WP_003813667.1</t>
  </si>
  <si>
    <t>BBB_RS05780</t>
  </si>
  <si>
    <t>DUF3000 family protein</t>
  </si>
  <si>
    <t>WP_014760394.1</t>
  </si>
  <si>
    <t>BBB_RS05785</t>
  </si>
  <si>
    <t>pyruvate formate-lyase-activating protein</t>
  </si>
  <si>
    <t>pflA</t>
  </si>
  <si>
    <t>WP_003813671.1</t>
  </si>
  <si>
    <t>BBB_RS05790</t>
  </si>
  <si>
    <t>formate C-acetyltransferase</t>
  </si>
  <si>
    <t>pflB</t>
  </si>
  <si>
    <t>WP_003819332.1</t>
  </si>
  <si>
    <t>BBB_RS05795</t>
  </si>
  <si>
    <t>WP_003813675.1</t>
  </si>
  <si>
    <t>BBB_RS05800</t>
  </si>
  <si>
    <t>NAD+ synthase</t>
  </si>
  <si>
    <t>WP_003813676.1</t>
  </si>
  <si>
    <t>BBB_RS05805</t>
  </si>
  <si>
    <t>amidohydrolase</t>
  </si>
  <si>
    <t>WP_014760395.1</t>
  </si>
  <si>
    <t>BBB_RS05810</t>
  </si>
  <si>
    <t>BBB_RS10430</t>
  </si>
  <si>
    <t>BBB_RS10435</t>
  </si>
  <si>
    <t>Cof-type HAD-IIB family hydrolase</t>
  </si>
  <si>
    <t>WP_047286130.1</t>
  </si>
  <si>
    <t>BBB_RS05820</t>
  </si>
  <si>
    <t>WP_014760396.1</t>
  </si>
  <si>
    <t>BBB_RS10210</t>
  </si>
  <si>
    <t>BBB_RS10215</t>
  </si>
  <si>
    <t>WP_014760397.1</t>
  </si>
  <si>
    <t>BBB_RS05830</t>
  </si>
  <si>
    <t>WP_050935851.1</t>
  </si>
  <si>
    <t>BBB_RS05835</t>
  </si>
  <si>
    <t>WP_014760400.1</t>
  </si>
  <si>
    <t>BBB_RS09975</t>
  </si>
  <si>
    <t>WP_014760401.1</t>
  </si>
  <si>
    <t>BBB_RS05850</t>
  </si>
  <si>
    <t>WP_014760402.1</t>
  </si>
  <si>
    <t>BBB_RS05855</t>
  </si>
  <si>
    <t>WP_041777700.1</t>
  </si>
  <si>
    <t>BBB_RS05860</t>
  </si>
  <si>
    <t>ParA family protein</t>
  </si>
  <si>
    <t>WP_050935852.1</t>
  </si>
  <si>
    <t>BBB_RS05865</t>
  </si>
  <si>
    <t>macrolide ABC transporter ATP-binding protein</t>
  </si>
  <si>
    <t>WP_014760405.1</t>
  </si>
  <si>
    <t>BBB_RS05870</t>
  </si>
  <si>
    <t>WP_014760406.1</t>
  </si>
  <si>
    <t>BBB_RS05875</t>
  </si>
  <si>
    <t>HipA domain-containing protein</t>
  </si>
  <si>
    <t>WP_014760407.1</t>
  </si>
  <si>
    <t>BBB_RS05880</t>
  </si>
  <si>
    <t>WP_014760408.1</t>
  </si>
  <si>
    <t>BBB_RS05885</t>
  </si>
  <si>
    <t>WP_014760409.1</t>
  </si>
  <si>
    <t>BBB_RS05890</t>
  </si>
  <si>
    <t>WP_014760410.1</t>
  </si>
  <si>
    <t>BBB_RS05895</t>
  </si>
  <si>
    <t>type IA DNA topoisomerase</t>
  </si>
  <si>
    <t>WP_014760411.1</t>
  </si>
  <si>
    <t>BBB_RS05900</t>
  </si>
  <si>
    <t>WP_041777701.1</t>
  </si>
  <si>
    <t>BBB_RS05905</t>
  </si>
  <si>
    <t>LPD28 domain-containing protein</t>
  </si>
  <si>
    <t>WP_003817175.1</t>
  </si>
  <si>
    <t>BBB_RS05910</t>
  </si>
  <si>
    <t>WP_014760414.1</t>
  </si>
  <si>
    <t>BBB_RS05915</t>
  </si>
  <si>
    <t>MobC family plasmid mobilization relaxosome protein</t>
  </si>
  <si>
    <t>WP_003817171.1</t>
  </si>
  <si>
    <t>BBB_RS05920</t>
  </si>
  <si>
    <t>relaxase/mobilization nuclease domain-containing protein</t>
  </si>
  <si>
    <t>WP_014760415.1</t>
  </si>
  <si>
    <t>BBB_RS05925</t>
  </si>
  <si>
    <t>PcfB family protein</t>
  </si>
  <si>
    <t>WP_014760416.1</t>
  </si>
  <si>
    <t>BBB_RS05930</t>
  </si>
  <si>
    <t>WP_041777702.1</t>
  </si>
  <si>
    <t>BBB_RS05935</t>
  </si>
  <si>
    <t>WP_220389398.1</t>
  </si>
  <si>
    <t>BBB_RS10220</t>
  </si>
  <si>
    <t>WP_050935862.1</t>
  </si>
  <si>
    <t>BBB_RS10225</t>
  </si>
  <si>
    <t>DEAD/DEAH box helicase family protein</t>
  </si>
  <si>
    <t>WP_274428674.1</t>
  </si>
  <si>
    <t>BBB_RS05940</t>
  </si>
  <si>
    <t>WP_014760419.1</t>
  </si>
  <si>
    <t>BBB_RS05945</t>
  </si>
  <si>
    <t>WP_014760420.1</t>
  </si>
  <si>
    <t>BBB_RS05950</t>
  </si>
  <si>
    <t>type IV secretory system conjugative DNA transfer family protein</t>
  </si>
  <si>
    <t>WP_041777703.1</t>
  </si>
  <si>
    <t>BBB_RS05955</t>
  </si>
  <si>
    <t>WP_014760422.1</t>
  </si>
  <si>
    <t>BBB_RS05960</t>
  </si>
  <si>
    <t>DNA adenine methylase</t>
  </si>
  <si>
    <t>WP_014760423.1</t>
  </si>
  <si>
    <t>BBB_RS05965</t>
  </si>
  <si>
    <t>ParB/Srx family N-terminal domain-containing protein</t>
  </si>
  <si>
    <t>WP_014760424.1</t>
  </si>
  <si>
    <t>BBB_RS05970</t>
  </si>
  <si>
    <t>molecular chaperone</t>
  </si>
  <si>
    <t>WP_014760425.1</t>
  </si>
  <si>
    <t>BBB_RS05975</t>
  </si>
  <si>
    <t>WP_014760426.1</t>
  </si>
  <si>
    <t>BBB_RS05980</t>
  </si>
  <si>
    <t>WP_014760427.1</t>
  </si>
  <si>
    <t>BBB_RS05985</t>
  </si>
  <si>
    <t>DUF87 domain-containing protein</t>
  </si>
  <si>
    <t>WP_014760428.1</t>
  </si>
  <si>
    <t>BBB_RS05990</t>
  </si>
  <si>
    <t>PrgI family protein</t>
  </si>
  <si>
    <t>WP_014760429.1</t>
  </si>
  <si>
    <t>BBB_RS05995</t>
  </si>
  <si>
    <t>type IV secretion system protein</t>
  </si>
  <si>
    <t>WP_014760430.1</t>
  </si>
  <si>
    <t>BBB_RS06000</t>
  </si>
  <si>
    <t>WP_014760431.1</t>
  </si>
  <si>
    <t>BBB_RS06005</t>
  </si>
  <si>
    <t>WP_041777705.1</t>
  </si>
  <si>
    <t>BBB_RS06010</t>
  </si>
  <si>
    <t>BBB_RS06015</t>
  </si>
  <si>
    <t>WP_014760433.1</t>
  </si>
  <si>
    <t>BBB_RS10440</t>
  </si>
  <si>
    <t>EcsC family protein</t>
  </si>
  <si>
    <t>WP_014760434.1</t>
  </si>
  <si>
    <t>BBB_RS06025</t>
  </si>
  <si>
    <t>WP_014760435.1</t>
  </si>
  <si>
    <t>BBB_RS06030</t>
  </si>
  <si>
    <t>WP_014760436.1</t>
  </si>
  <si>
    <t>BBB_RS06035</t>
  </si>
  <si>
    <t>antitoxin VbhA family protein</t>
  </si>
  <si>
    <t>WP_003820306.1</t>
  </si>
  <si>
    <t>BBB_RS06040</t>
  </si>
  <si>
    <t>WP_014760437.1</t>
  </si>
  <si>
    <t>BBB_RS06045</t>
  </si>
  <si>
    <t>WP_014760438.1</t>
  </si>
  <si>
    <t>BBB_RS06050</t>
  </si>
  <si>
    <t>WP_148267189.1</t>
  </si>
  <si>
    <t>BBB_RS09780</t>
  </si>
  <si>
    <t>WP_007055276.1</t>
  </si>
  <si>
    <t>BBB_RS09785</t>
  </si>
  <si>
    <t>WP_003820291.1</t>
  </si>
  <si>
    <t>BBB_RS06055</t>
  </si>
  <si>
    <t>WP_014760440.1</t>
  </si>
  <si>
    <t>BBB_RS06060</t>
  </si>
  <si>
    <t>peptidase</t>
  </si>
  <si>
    <t>WP_014760441.1</t>
  </si>
  <si>
    <t>BBB_RS06070</t>
  </si>
  <si>
    <t>WP_181972460.1</t>
  </si>
  <si>
    <t>BBB_RS09985</t>
  </si>
  <si>
    <t>WP_229058182.1</t>
  </si>
  <si>
    <t>BBB_RS10230</t>
  </si>
  <si>
    <t>bifunctional (p)ppGpp synthetase/guanosine-3'</t>
  </si>
  <si>
    <t>dUTP diphosphatase</t>
  </si>
  <si>
    <t>dut</t>
  </si>
  <si>
    <t>WP_014760443.1</t>
  </si>
  <si>
    <t>BBB_RS06090</t>
  </si>
  <si>
    <t>DUF4193 domain-containing protein</t>
  </si>
  <si>
    <t>WP_003813752.1</t>
  </si>
  <si>
    <t>BBB_RS06095</t>
  </si>
  <si>
    <t>septation protein SepH</t>
  </si>
  <si>
    <t>sepH</t>
  </si>
  <si>
    <t>WP_014760444.1</t>
  </si>
  <si>
    <t>BBB_RS06100</t>
  </si>
  <si>
    <t>alkaline phosphatase family protein</t>
  </si>
  <si>
    <t>WP_041777707.1</t>
  </si>
  <si>
    <t>BBB_RS06105</t>
  </si>
  <si>
    <t>DNA topoisomerase IV subunit A</t>
  </si>
  <si>
    <t>WP_003813761.1</t>
  </si>
  <si>
    <t>BBB_RS06110</t>
  </si>
  <si>
    <t>WP_014760446.1</t>
  </si>
  <si>
    <t>BBB_RS06115</t>
  </si>
  <si>
    <t>WP_013363668.1</t>
  </si>
  <si>
    <t>BBB_RS06120</t>
  </si>
  <si>
    <t>BBB_RS06125</t>
  </si>
  <si>
    <t>aspartate ammonia-lyase</t>
  </si>
  <si>
    <t>WP_014760448.1</t>
  </si>
  <si>
    <t>BBB_RS06130</t>
  </si>
  <si>
    <t>DNA topoisomerase IV subunit B</t>
  </si>
  <si>
    <t>WP_014760449.1</t>
  </si>
  <si>
    <t>BBB_RS06135</t>
  </si>
  <si>
    <t>RNA polymerase sigma factor</t>
  </si>
  <si>
    <t>WP_014760450.1</t>
  </si>
  <si>
    <t>BBB_RS06140</t>
  </si>
  <si>
    <t>DUF4192 family protein</t>
  </si>
  <si>
    <t>WP_014760451.1</t>
  </si>
  <si>
    <t>BBB_RS06145</t>
  </si>
  <si>
    <t>polyprenyl synthetase family protein</t>
  </si>
  <si>
    <t>WP_014760452.1</t>
  </si>
  <si>
    <t>BBB_RS06150</t>
  </si>
  <si>
    <t>WP_003813779.1</t>
  </si>
  <si>
    <t>BBB_RS06155</t>
  </si>
  <si>
    <t>WP_013363675.1</t>
  </si>
  <si>
    <t>BBB_RS06160</t>
  </si>
  <si>
    <t>WP_003813783.1</t>
  </si>
  <si>
    <t>BBB_RS06165</t>
  </si>
  <si>
    <t>anthranilate phosphoribosyltransferase</t>
  </si>
  <si>
    <t>trpD</t>
  </si>
  <si>
    <t>WP_014760454.1</t>
  </si>
  <si>
    <t>BBB_RS06170</t>
  </si>
  <si>
    <t>preprotein translocase subunit SecA</t>
  </si>
  <si>
    <t>secA</t>
  </si>
  <si>
    <t>WP_014760455.1</t>
  </si>
  <si>
    <t>BBB_RS06175</t>
  </si>
  <si>
    <t>ribosome-associated translation inhibitor RaiA</t>
  </si>
  <si>
    <t>raiA</t>
  </si>
  <si>
    <t>WP_003813792.1</t>
  </si>
  <si>
    <t>BBB_RS06180</t>
  </si>
  <si>
    <t>RNase P RNA component class A</t>
  </si>
  <si>
    <t>rnpB</t>
  </si>
  <si>
    <t>RNase_P_RNA</t>
  </si>
  <si>
    <t>BBB_RS09230</t>
  </si>
  <si>
    <t>regulatory protein RecX</t>
  </si>
  <si>
    <t>WP_013390086.1</t>
  </si>
  <si>
    <t>BBB_RS06185</t>
  </si>
  <si>
    <t>recombinase RecA</t>
  </si>
  <si>
    <t>recA</t>
  </si>
  <si>
    <t>WP_003820771.1</t>
  </si>
  <si>
    <t>BBB_RS06190</t>
  </si>
  <si>
    <t>DUF3046 domain-containing protein</t>
  </si>
  <si>
    <t>WP_003813799.1</t>
  </si>
  <si>
    <t>BBB_RS06195</t>
  </si>
  <si>
    <t>WP_003820769.1</t>
  </si>
  <si>
    <t>BBB_RS06200</t>
  </si>
  <si>
    <t>nicotinamide-nucleotide amidohydrolase family protein</t>
  </si>
  <si>
    <t>WP_003813803.1</t>
  </si>
  <si>
    <t>BBB_RS06205</t>
  </si>
  <si>
    <t>CDP-diacylglycerol--glycerol-3-phosphate 3-phosphatidyltransferase</t>
  </si>
  <si>
    <t>pgsA</t>
  </si>
  <si>
    <t>WP_003820768.1</t>
  </si>
  <si>
    <t>BBB_RS06210</t>
  </si>
  <si>
    <t>DNA translocase FtsK</t>
  </si>
  <si>
    <t>WP_003813805.1</t>
  </si>
  <si>
    <t>BBB_RS06215</t>
  </si>
  <si>
    <t>WP_080545181.1</t>
  </si>
  <si>
    <t>BBB_RS06220</t>
  </si>
  <si>
    <t>tRNA (adenosine(37)-N6)-dimethylallyltransferase MiaA</t>
  </si>
  <si>
    <t>miaA</t>
  </si>
  <si>
    <t>WP_013390091.1</t>
  </si>
  <si>
    <t>BBB_RS06225</t>
  </si>
  <si>
    <t>tRNA (N6-isopentenyl adenosine(37)-C2)-methylthiotransferase MiaB</t>
  </si>
  <si>
    <t>miaB</t>
  </si>
  <si>
    <t>WP_014760461.1</t>
  </si>
  <si>
    <t>BBB_RS06230</t>
  </si>
  <si>
    <t>GTP pyrophosphokinase family protein</t>
  </si>
  <si>
    <t>WP_003815463.1</t>
  </si>
  <si>
    <t>BBB_RS06235</t>
  </si>
  <si>
    <t>WP_014760462.1</t>
  </si>
  <si>
    <t>BBB_RS06240</t>
  </si>
  <si>
    <t>Bax inhibitor-1/YccA family protein</t>
  </si>
  <si>
    <t>WP_003815467.1</t>
  </si>
  <si>
    <t>BBB_RS06245</t>
  </si>
  <si>
    <t>WP_003820673.1</t>
  </si>
  <si>
    <t>BBB_RS06250</t>
  </si>
  <si>
    <t>WP_014760463.1</t>
  </si>
  <si>
    <t>BBB_RS06255</t>
  </si>
  <si>
    <t>WP_003813814.1</t>
  </si>
  <si>
    <t>BBB_RS06260</t>
  </si>
  <si>
    <t>DUF262 domain-containing protein</t>
  </si>
  <si>
    <t>WP_014760464.1</t>
  </si>
  <si>
    <t>BBB_RS06265</t>
  </si>
  <si>
    <t>guanylate kinase</t>
  </si>
  <si>
    <t>gmk</t>
  </si>
  <si>
    <t>WP_003813817.1</t>
  </si>
  <si>
    <t>BBB_RS10235</t>
  </si>
  <si>
    <t>BBB_RS10240</t>
  </si>
  <si>
    <t>carbamoyl-phosphate synthase large subunit</t>
  </si>
  <si>
    <t>carB</t>
  </si>
  <si>
    <t>WP_003813818.1</t>
  </si>
  <si>
    <t>BBB_RS06280</t>
  </si>
  <si>
    <t>glutamine-hydrolyzing carbamoyl-phosphate synthase small subunit</t>
  </si>
  <si>
    <t>carA</t>
  </si>
  <si>
    <t>WP_014760465.1</t>
  </si>
  <si>
    <t>BBB_RS06285</t>
  </si>
  <si>
    <t>transcription antitermination factor NusB</t>
  </si>
  <si>
    <t>nusB</t>
  </si>
  <si>
    <t>WP_014760466.1</t>
  </si>
  <si>
    <t>BBB_RS06290</t>
  </si>
  <si>
    <t>elongation factor P</t>
  </si>
  <si>
    <t>efp</t>
  </si>
  <si>
    <t>WP_003813823.1</t>
  </si>
  <si>
    <t>BBB_RS06295</t>
  </si>
  <si>
    <t>WP_014760467.1</t>
  </si>
  <si>
    <t>BBB_RS06305</t>
  </si>
  <si>
    <t>esterase-like activity of phytase family protein</t>
  </si>
  <si>
    <t>WP_014760468.1</t>
  </si>
  <si>
    <t>BBB_RS06310</t>
  </si>
  <si>
    <t>elongation factor Tu</t>
  </si>
  <si>
    <t>tuf</t>
  </si>
  <si>
    <t>WP_003815489.1</t>
  </si>
  <si>
    <t>BBB_RS06315</t>
  </si>
  <si>
    <t>elongation factor G</t>
  </si>
  <si>
    <t>fusA</t>
  </si>
  <si>
    <t>WP_003813832.1</t>
  </si>
  <si>
    <t>BBB_RS06320</t>
  </si>
  <si>
    <t>30S ribosomal protein S7</t>
  </si>
  <si>
    <t>rpsG</t>
  </si>
  <si>
    <t>WP_003813834.1</t>
  </si>
  <si>
    <t>BBB_RS06325</t>
  </si>
  <si>
    <t>30S ribosomal protein S12</t>
  </si>
  <si>
    <t>rpsL</t>
  </si>
  <si>
    <t>WP_003813881.1</t>
  </si>
  <si>
    <t>BBB_RS06330</t>
  </si>
  <si>
    <t>tRNA-His</t>
  </si>
  <si>
    <t>BBB_RS06335</t>
  </si>
  <si>
    <t>WP_014760469.1</t>
  </si>
  <si>
    <t>BBB_RS06340</t>
  </si>
  <si>
    <t>WP_013363698.1</t>
  </si>
  <si>
    <t>BBB_RS06345</t>
  </si>
  <si>
    <t>NPCBM/NEW2 domain-containing protein</t>
  </si>
  <si>
    <t>WP_014760470.1</t>
  </si>
  <si>
    <t>BBB_RS06350</t>
  </si>
  <si>
    <t>formate-dependent phosphoribosylglycinamide formyltransferase</t>
  </si>
  <si>
    <t>purT</t>
  </si>
  <si>
    <t>WP_014760471.1</t>
  </si>
  <si>
    <t>BBB_RS06355</t>
  </si>
  <si>
    <t>phosphoribosylaminoimidazolesuccinocarboxamide synthase</t>
  </si>
  <si>
    <t>purC</t>
  </si>
  <si>
    <t>WP_003813894.1</t>
  </si>
  <si>
    <t>BBB_RS06360</t>
  </si>
  <si>
    <t>phosphoribosylformylglycinamidine synthase</t>
  </si>
  <si>
    <t>WP_014760472.1</t>
  </si>
  <si>
    <t>BBB_RS06365</t>
  </si>
  <si>
    <t>WP_014760473.1</t>
  </si>
  <si>
    <t>BBB_RS06370</t>
  </si>
  <si>
    <t>DUF4230 domain-containing protein</t>
  </si>
  <si>
    <t>WP_003821830.1</t>
  </si>
  <si>
    <t>BBB_RS06375</t>
  </si>
  <si>
    <t>DNA-deoxyinosine glycosylase</t>
  </si>
  <si>
    <t>WP_014760474.1</t>
  </si>
  <si>
    <t>BBB_RS06380</t>
  </si>
  <si>
    <t>WP_232605911.1</t>
  </si>
  <si>
    <t>BBB_RS06385</t>
  </si>
  <si>
    <t>WP_013363705.1</t>
  </si>
  <si>
    <t>BBB_RS06390</t>
  </si>
  <si>
    <t>WP_003813910.1</t>
  </si>
  <si>
    <t>BBB_RS06395</t>
  </si>
  <si>
    <t>type VI secretion protein ImpB</t>
  </si>
  <si>
    <t>WP_041777710.1</t>
  </si>
  <si>
    <t>BBB_RS06400</t>
  </si>
  <si>
    <t>amidophosphoribosyltransferase</t>
  </si>
  <si>
    <t>purF</t>
  </si>
  <si>
    <t>WP_003813913.1</t>
  </si>
  <si>
    <t>BBB_RS06405</t>
  </si>
  <si>
    <t>phosphoribosylformylglycinamidine cyclo-ligase</t>
  </si>
  <si>
    <t>purM</t>
  </si>
  <si>
    <t>WP_013363708.1</t>
  </si>
  <si>
    <t>BBB_RS06410</t>
  </si>
  <si>
    <t>phosphoribosylamine--glycine ligase</t>
  </si>
  <si>
    <t>purD</t>
  </si>
  <si>
    <t>WP_014760478.1</t>
  </si>
  <si>
    <t>BBB_RS06415</t>
  </si>
  <si>
    <t>LTA synthase family protein</t>
  </si>
  <si>
    <t>WP_014760479.1</t>
  </si>
  <si>
    <t>BBB_RS06420</t>
  </si>
  <si>
    <t>alpha/beta hydrolase-fold protein</t>
  </si>
  <si>
    <t>WP_013363710.1</t>
  </si>
  <si>
    <t>BBB_RS06425</t>
  </si>
  <si>
    <t>DUF2156 domain-containing protein</t>
  </si>
  <si>
    <t>WP_014760480.1</t>
  </si>
  <si>
    <t>BBB_RS06430</t>
  </si>
  <si>
    <t>metal ABC transporter solute-binding protein</t>
  </si>
  <si>
    <t>WP_014760481.1</t>
  </si>
  <si>
    <t>BBB_RS06435</t>
  </si>
  <si>
    <t>WP_014760482.1</t>
  </si>
  <si>
    <t>BBB_RS06440</t>
  </si>
  <si>
    <t>BBB_RS06445</t>
  </si>
  <si>
    <t>rpmG</t>
  </si>
  <si>
    <t>BBB_RS10245</t>
  </si>
  <si>
    <t>30S ribosomal protein S14</t>
  </si>
  <si>
    <t>rpsN</t>
  </si>
  <si>
    <t>WP_003813933.1</t>
  </si>
  <si>
    <t>BBB_RS06450</t>
  </si>
  <si>
    <t>type B 50S ribosomal protein L31</t>
  </si>
  <si>
    <t>WP_003813934.1</t>
  </si>
  <si>
    <t>BBB_RS06455</t>
  </si>
  <si>
    <t>50S ribosomal protein L36</t>
  </si>
  <si>
    <t>WP_003813936.1</t>
  </si>
  <si>
    <t>BBB_RS06460</t>
  </si>
  <si>
    <t>WP_013363716.1</t>
  </si>
  <si>
    <t>BBB_RS06465</t>
  </si>
  <si>
    <t>WP_041777712.1</t>
  </si>
  <si>
    <t>BBB_RS06470</t>
  </si>
  <si>
    <t>TIGR03943 family protein</t>
  </si>
  <si>
    <t>WP_014760485.1</t>
  </si>
  <si>
    <t>BBB_RS06475</t>
  </si>
  <si>
    <t>WP_013363719.1</t>
  </si>
  <si>
    <t>BBB_RS06480</t>
  </si>
  <si>
    <t>transcriptional repressor</t>
  </si>
  <si>
    <t>WP_003815543.1</t>
  </si>
  <si>
    <t>BBB_RS06485</t>
  </si>
  <si>
    <t>5-(carboxyamino)imidazole ribonucleotide synthase</t>
  </si>
  <si>
    <t>purK</t>
  </si>
  <si>
    <t>WP_014760486.1</t>
  </si>
  <si>
    <t>BBB_RS06490</t>
  </si>
  <si>
    <t>5-(carboxyamino)imidazole ribonucleotide mutase</t>
  </si>
  <si>
    <t>purE</t>
  </si>
  <si>
    <t>WP_014760487.1</t>
  </si>
  <si>
    <t>BBB_RS06495</t>
  </si>
  <si>
    <t>zinc-binding dehydrogenase</t>
  </si>
  <si>
    <t>WP_014760488.1</t>
  </si>
  <si>
    <t>BBB_RS06500</t>
  </si>
  <si>
    <t>1-deoxy-D-xylulose-5-phosphate synthase</t>
  </si>
  <si>
    <t>WP_014760489.1</t>
  </si>
  <si>
    <t>BBB_RS06505</t>
  </si>
  <si>
    <t>BBB_RS06510</t>
  </si>
  <si>
    <t>AmmeMemoRadiSam system protein B</t>
  </si>
  <si>
    <t>amrB</t>
  </si>
  <si>
    <t>WP_041777713.1</t>
  </si>
  <si>
    <t>BBB_RS06515</t>
  </si>
  <si>
    <t>WP_003817925.1</t>
  </si>
  <si>
    <t>BBB_RS06520</t>
  </si>
  <si>
    <t>MurR/RpiR family transcriptional regulator</t>
  </si>
  <si>
    <t>WP_014760492.1</t>
  </si>
  <si>
    <t>BBB_RS06525</t>
  </si>
  <si>
    <t>DNA primase</t>
  </si>
  <si>
    <t>dnaG</t>
  </si>
  <si>
    <t>WP_003817922.1</t>
  </si>
  <si>
    <t>BBB_RS06530</t>
  </si>
  <si>
    <t>deoxyguanosinetriphosphate triphosphohydrolase</t>
  </si>
  <si>
    <t>WP_021648646.1</t>
  </si>
  <si>
    <t>BBB_RS06535</t>
  </si>
  <si>
    <t>alanine racemase</t>
  </si>
  <si>
    <t>alr</t>
  </si>
  <si>
    <t>WP_003817919.1</t>
  </si>
  <si>
    <t>BBB_RS06540</t>
  </si>
  <si>
    <t>WP_003817916.1</t>
  </si>
  <si>
    <t>BBB_RS06545</t>
  </si>
  <si>
    <t>WP_003817915.1</t>
  </si>
  <si>
    <t>BBB_RS06550</t>
  </si>
  <si>
    <t>S-ribosylhomocysteine lyase</t>
  </si>
  <si>
    <t>WP_014760494.1</t>
  </si>
  <si>
    <t>BBB_RS06555</t>
  </si>
  <si>
    <t>RecQ family ATP-dependent DNA helicase</t>
  </si>
  <si>
    <t>WP_014760495.1</t>
  </si>
  <si>
    <t>BBB_RS06560</t>
  </si>
  <si>
    <t>cystathionine gamma-synthase</t>
  </si>
  <si>
    <t>WP_014760496.1</t>
  </si>
  <si>
    <t>BBB_RS06565</t>
  </si>
  <si>
    <t>pyridoxal-phosphate dependent enzyme</t>
  </si>
  <si>
    <t>WP_013363729.1</t>
  </si>
  <si>
    <t>BBB_RS06570</t>
  </si>
  <si>
    <t>WP_021648653.1</t>
  </si>
  <si>
    <t>BBB_RS06575</t>
  </si>
  <si>
    <t>matrixin family metalloprotease</t>
  </si>
  <si>
    <t>WP_080545182.1</t>
  </si>
  <si>
    <t>BBB_RS09520</t>
  </si>
  <si>
    <t>5S ribosomal RNA</t>
  </si>
  <si>
    <t>rrf</t>
  </si>
  <si>
    <t>rRNA</t>
  </si>
  <si>
    <t>BBB_RS06580</t>
  </si>
  <si>
    <t>23S ribosomal RNA</t>
  </si>
  <si>
    <t>BBB_RS06585</t>
  </si>
  <si>
    <t>16S ribosomal RNA</t>
  </si>
  <si>
    <t>BBB_RS06590</t>
  </si>
  <si>
    <t>D-2-hydroxyacid dehydrogenase family protein</t>
  </si>
  <si>
    <t>WP_003816135.1</t>
  </si>
  <si>
    <t>BBB_RS06595</t>
  </si>
  <si>
    <t>dipeptide/oligopeptide/nickel ABC transporter ATP-binding protein</t>
  </si>
  <si>
    <t>WP_014760498.1</t>
  </si>
  <si>
    <t>BBB_RS06600</t>
  </si>
  <si>
    <t>WP_014760499.1</t>
  </si>
  <si>
    <t>BBB_RS06605</t>
  </si>
  <si>
    <t>WP_229940964.1</t>
  </si>
  <si>
    <t>BBB_RS06610</t>
  </si>
  <si>
    <t>WP_003816133.1</t>
  </si>
  <si>
    <t>BBB_RS06615</t>
  </si>
  <si>
    <t>WP_014760501.1</t>
  </si>
  <si>
    <t>BBB_RS06620</t>
  </si>
  <si>
    <t>type III pantothenate kinase</t>
  </si>
  <si>
    <t>WP_003814936.1</t>
  </si>
  <si>
    <t>BBB_RS06625</t>
  </si>
  <si>
    <t>WP_014760502.1</t>
  </si>
  <si>
    <t>BBB_RS06630</t>
  </si>
  <si>
    <t>WP_013363738.1</t>
  </si>
  <si>
    <t>BBB_RS09995</t>
  </si>
  <si>
    <t>WP_013363739.1</t>
  </si>
  <si>
    <t>BBB_RS06640</t>
  </si>
  <si>
    <t>WP_014760504.1</t>
  </si>
  <si>
    <t>BBB_RS06645</t>
  </si>
  <si>
    <t>WP_187287766.1</t>
  </si>
  <si>
    <t>BBB_RS06650</t>
  </si>
  <si>
    <t>NAD(P)-dependent oxidoreductase</t>
  </si>
  <si>
    <t>WP_014760506.1</t>
  </si>
  <si>
    <t>BBB_RS06655</t>
  </si>
  <si>
    <t>alpha-L-fucosidase</t>
  </si>
  <si>
    <t>WP_014760507.1</t>
  </si>
  <si>
    <t>BBB_RS06660</t>
  </si>
  <si>
    <t>WP_014760508.1</t>
  </si>
  <si>
    <t>BBB_RS10000</t>
  </si>
  <si>
    <t>mupirocin-resistant isoleucine--tRNA ligase</t>
  </si>
  <si>
    <t>ileS</t>
  </si>
  <si>
    <t>WP_080580190.1</t>
  </si>
  <si>
    <t>BBB_RS06665</t>
  </si>
  <si>
    <t>phage holin family protein</t>
  </si>
  <si>
    <t>WP_003818305.1</t>
  </si>
  <si>
    <t>BBB_RS06670</t>
  </si>
  <si>
    <t>aldehyde dehydrogenase family protein</t>
  </si>
  <si>
    <t>WP_014760511.1</t>
  </si>
  <si>
    <t>BBB_RS06675</t>
  </si>
  <si>
    <t>WP_041777715.1</t>
  </si>
  <si>
    <t>BBB_RS06680</t>
  </si>
  <si>
    <t>PLP-dependent transferase</t>
  </si>
  <si>
    <t>WP_013363749.1</t>
  </si>
  <si>
    <t>BBB_RS06685</t>
  </si>
  <si>
    <t>WP_014760514.1</t>
  </si>
  <si>
    <t>BBB_RS06690</t>
  </si>
  <si>
    <t>WP_003814905.1</t>
  </si>
  <si>
    <t>BBB_RS06695</t>
  </si>
  <si>
    <t>glycerate kinase</t>
  </si>
  <si>
    <t>WP_014760516.1</t>
  </si>
  <si>
    <t>BBB_RS06700</t>
  </si>
  <si>
    <t>ABC transporter ATP-binding protein/permease</t>
  </si>
  <si>
    <t>WP_014760517.1</t>
  </si>
  <si>
    <t>BBB_RS06705</t>
  </si>
  <si>
    <t>cation-translocating P-type ATPase</t>
  </si>
  <si>
    <t>WP_041777716.1</t>
  </si>
  <si>
    <t>BBB_RS06710</t>
  </si>
  <si>
    <t>WP_014760519.1</t>
  </si>
  <si>
    <t>BBB_RS10005</t>
  </si>
  <si>
    <t>WP_014760520.1</t>
  </si>
  <si>
    <t>BBB_RS06720</t>
  </si>
  <si>
    <t>3'-5' exonuclease</t>
  </si>
  <si>
    <t>WP_003814892.1</t>
  </si>
  <si>
    <t>BBB_RS06725</t>
  </si>
  <si>
    <t>citrate synthase</t>
  </si>
  <si>
    <t>WP_014760521.1</t>
  </si>
  <si>
    <t>BBB_RS06730</t>
  </si>
  <si>
    <t>type I methionyl aminopeptidase</t>
  </si>
  <si>
    <t>map</t>
  </si>
  <si>
    <t>WP_003814888.1</t>
  </si>
  <si>
    <t>BBB_RS06735</t>
  </si>
  <si>
    <t>HdeD family acid-resistance protein</t>
  </si>
  <si>
    <t>WP_014760522.1</t>
  </si>
  <si>
    <t>BBB_RS06740</t>
  </si>
  <si>
    <t>M13-type metalloendopeptidase</t>
  </si>
  <si>
    <t>WP_014760523.1</t>
  </si>
  <si>
    <t>BBB_RS06745</t>
  </si>
  <si>
    <t>WP_003814882.1</t>
  </si>
  <si>
    <t>BBB_RS06750</t>
  </si>
  <si>
    <t>WP_003821436.1</t>
  </si>
  <si>
    <t>BBB_RS06755</t>
  </si>
  <si>
    <t>proline--tRNA ligase</t>
  </si>
  <si>
    <t>WP_041777717.1</t>
  </si>
  <si>
    <t>BBB_RS06760</t>
  </si>
  <si>
    <t>WP_148267191.1</t>
  </si>
  <si>
    <t>BBB_RS06765</t>
  </si>
  <si>
    <t>PIF1 family ATP-dependent DNA helicase</t>
  </si>
  <si>
    <t>WP_014760527.1</t>
  </si>
  <si>
    <t>BBB_RS06770</t>
  </si>
  <si>
    <t>WP_041777719.1</t>
  </si>
  <si>
    <t>BBB_RS06775</t>
  </si>
  <si>
    <t>oligoribonuclease</t>
  </si>
  <si>
    <t>orn</t>
  </si>
  <si>
    <t>WP_014760529.1</t>
  </si>
  <si>
    <t>BBB_RS06780</t>
  </si>
  <si>
    <t>WP_014760530.1</t>
  </si>
  <si>
    <t>BBB_RS06785</t>
  </si>
  <si>
    <t>BBB_RS10445</t>
  </si>
  <si>
    <t>glycoside hydrolase family 13 protein</t>
  </si>
  <si>
    <t>WP_041777721.1</t>
  </si>
  <si>
    <t>BBB_RS06795</t>
  </si>
  <si>
    <t>IMP dehydrogenase</t>
  </si>
  <si>
    <t>guaB</t>
  </si>
  <si>
    <t>WP_014760532.1</t>
  </si>
  <si>
    <t>BBB_RS06800</t>
  </si>
  <si>
    <t>MraY family glycosyltransferase</t>
  </si>
  <si>
    <t>WP_013363767.1</t>
  </si>
  <si>
    <t>BBB_RS06805</t>
  </si>
  <si>
    <t>L-threonylcarbamoyladenylate synthase</t>
  </si>
  <si>
    <t>WP_003814862.1</t>
  </si>
  <si>
    <t>BBB_RS06810</t>
  </si>
  <si>
    <t>maltose acetyltransferase domain-containing protein</t>
  </si>
  <si>
    <t>WP_013363768.1</t>
  </si>
  <si>
    <t>BBB_RS06815</t>
  </si>
  <si>
    <t>peptide chain release factor N(5)-glutamine methyltransferase</t>
  </si>
  <si>
    <t>prmC</t>
  </si>
  <si>
    <t>WP_014760534.1</t>
  </si>
  <si>
    <t>BBB_RS06820</t>
  </si>
  <si>
    <t>peptide chain release factor 1</t>
  </si>
  <si>
    <t>prfA</t>
  </si>
  <si>
    <t>WP_003814857.1</t>
  </si>
  <si>
    <t>BBB_RS06825</t>
  </si>
  <si>
    <t>50S ribosomal protein L31</t>
  </si>
  <si>
    <t>rpmE</t>
  </si>
  <si>
    <t>WP_003814855.1</t>
  </si>
  <si>
    <t>BBB_RS06830</t>
  </si>
  <si>
    <t>BBB_RS06835</t>
  </si>
  <si>
    <t>WP_013390155.1</t>
  </si>
  <si>
    <t>BBB_RS06840</t>
  </si>
  <si>
    <t>GRP family sugar transporter</t>
  </si>
  <si>
    <t>WP_003814851.1</t>
  </si>
  <si>
    <t>BBB_RS06845</t>
  </si>
  <si>
    <t>Gfo/Idh/MocA family oxidoreductase</t>
  </si>
  <si>
    <t>WP_014760535.1</t>
  </si>
  <si>
    <t>BBB_RS06850</t>
  </si>
  <si>
    <t>cyclopropane-fatty-acyl-phospholipid synthase family protein</t>
  </si>
  <si>
    <t>WP_003814846.1</t>
  </si>
  <si>
    <t>BBB_RS06855</t>
  </si>
  <si>
    <t>WP_003814844.1</t>
  </si>
  <si>
    <t>BBB_RS06860</t>
  </si>
  <si>
    <t>BBB_RS09550</t>
  </si>
  <si>
    <t>MBL fold metallo-hydrolase</t>
  </si>
  <si>
    <t>WP_010723735.1</t>
  </si>
  <si>
    <t>BBB_RS09555</t>
  </si>
  <si>
    <t>GrpB family protein</t>
  </si>
  <si>
    <t>WP_003816255.1</t>
  </si>
  <si>
    <t>BBB_RS09560</t>
  </si>
  <si>
    <t>D-hexose-6-phosphate mutarotase</t>
  </si>
  <si>
    <t>WP_014760536.1</t>
  </si>
  <si>
    <t>BBB_RS06865</t>
  </si>
  <si>
    <t>serine hydrolase</t>
  </si>
  <si>
    <t>WP_014760537.1</t>
  </si>
  <si>
    <t>BBB_RS06870</t>
  </si>
  <si>
    <t>WP_014760538.1</t>
  </si>
  <si>
    <t>BBB_RS06875</t>
  </si>
  <si>
    <t>WP_003816259.1</t>
  </si>
  <si>
    <t>BBB_RS06880</t>
  </si>
  <si>
    <t>BBB_RS10345</t>
  </si>
  <si>
    <t>WP_041777723.1</t>
  </si>
  <si>
    <t>BBB_RS06885</t>
  </si>
  <si>
    <t>sulfite exporter TauE/SafE family protein</t>
  </si>
  <si>
    <t>WP_014760541.1</t>
  </si>
  <si>
    <t>BBB_RS06890</t>
  </si>
  <si>
    <t>WP_014760543.1</t>
  </si>
  <si>
    <t>BBB_RS06895</t>
  </si>
  <si>
    <t>WP_003816262.1</t>
  </si>
  <si>
    <t>BBB_RS06900</t>
  </si>
  <si>
    <t>WP_003814823.1</t>
  </si>
  <si>
    <t>BBB_RS06905</t>
  </si>
  <si>
    <t>BBB_RS10450</t>
  </si>
  <si>
    <t>BBB_RS06910</t>
  </si>
  <si>
    <t>BBB_RS06915</t>
  </si>
  <si>
    <t>ROK family glucokinase</t>
  </si>
  <si>
    <t>WP_003814816.1</t>
  </si>
  <si>
    <t>BBB_RS06920</t>
  </si>
  <si>
    <t>WP_041777724.1</t>
  </si>
  <si>
    <t>BBB_RS06925</t>
  </si>
  <si>
    <t>WP_230958092.1</t>
  </si>
  <si>
    <t>BBB_RS10255</t>
  </si>
  <si>
    <t>WP_014760548.1</t>
  </si>
  <si>
    <t>BBB_RS06935</t>
  </si>
  <si>
    <t>WP_033509880.1</t>
  </si>
  <si>
    <t>BBB_RS06940</t>
  </si>
  <si>
    <t>tRNA-Asp</t>
  </si>
  <si>
    <t>BBB_RS06945</t>
  </si>
  <si>
    <t>YdcF family protein</t>
  </si>
  <si>
    <t>WP_003821354.1</t>
  </si>
  <si>
    <t>BBB_RS06950</t>
  </si>
  <si>
    <t>BBB_RS10260</t>
  </si>
  <si>
    <t>pyroglutamyl-peptidase I</t>
  </si>
  <si>
    <t>pcp</t>
  </si>
  <si>
    <t>WP_014760552.1</t>
  </si>
  <si>
    <t>BBB_RS06960</t>
  </si>
  <si>
    <t>WP_014760553.1</t>
  </si>
  <si>
    <t>BBB_RS06965</t>
  </si>
  <si>
    <t>WP_003816273.1</t>
  </si>
  <si>
    <t>BBB_RS06970</t>
  </si>
  <si>
    <t>WP_041777725.1</t>
  </si>
  <si>
    <t>BBB_RS06975</t>
  </si>
  <si>
    <t>WP_229058129.1</t>
  </si>
  <si>
    <t>BBB_RS06980</t>
  </si>
  <si>
    <t>energy-dependent translational throttle protein EttA</t>
  </si>
  <si>
    <t>ettA</t>
  </si>
  <si>
    <t>WP_003814786.1</t>
  </si>
  <si>
    <t>BBB_RS06985</t>
  </si>
  <si>
    <t>WP_014760556.1</t>
  </si>
  <si>
    <t>BBB_RS06990</t>
  </si>
  <si>
    <t>acyl-CoA thioesterase domain-containing protein</t>
  </si>
  <si>
    <t>WP_014760557.1</t>
  </si>
  <si>
    <t>BBB_RS06995</t>
  </si>
  <si>
    <t>DUF3180 domain-containing protein</t>
  </si>
  <si>
    <t>WP_014760559.1</t>
  </si>
  <si>
    <t>BBB_RS07000</t>
  </si>
  <si>
    <t>2-amino-4-hydroxy-6-hydroxymethyldihydropteridine diphosphokinase</t>
  </si>
  <si>
    <t>folK</t>
  </si>
  <si>
    <t>WP_014760560.1</t>
  </si>
  <si>
    <t>BBB_RS07005</t>
  </si>
  <si>
    <t>dihydropteroate synthase</t>
  </si>
  <si>
    <t>folP</t>
  </si>
  <si>
    <t>WP_014760561.1</t>
  </si>
  <si>
    <t>BBB_RS07010</t>
  </si>
  <si>
    <t>GTP cyclohydrolase I FolE</t>
  </si>
  <si>
    <t>folE</t>
  </si>
  <si>
    <t>WP_003816279.1</t>
  </si>
  <si>
    <t>BBB_RS07015</t>
  </si>
  <si>
    <t>ATP-dependent zinc metalloprotease FtsH</t>
  </si>
  <si>
    <t>ftsH</t>
  </si>
  <si>
    <t>WP_003814772.1</t>
  </si>
  <si>
    <t>BBB_RS07020</t>
  </si>
  <si>
    <t>hypoxanthine phosphoribosyltransferase</t>
  </si>
  <si>
    <t>hpt</t>
  </si>
  <si>
    <t>WP_003816281.1</t>
  </si>
  <si>
    <t>BBB_RS07025</t>
  </si>
  <si>
    <t>tRNA lysidine(34) synthetase TilS</t>
  </si>
  <si>
    <t>tilS</t>
  </si>
  <si>
    <t>WP_014760562.1</t>
  </si>
  <si>
    <t>BBB_RS07030</t>
  </si>
  <si>
    <t>D-alanyl-D-alanine carboxypeptidase</t>
  </si>
  <si>
    <t>WP_014760563.1</t>
  </si>
  <si>
    <t>BBB_RS07035</t>
  </si>
  <si>
    <t>WP_014760564.1</t>
  </si>
  <si>
    <t>BBB_RS07040</t>
  </si>
  <si>
    <t>WP_014760565.1</t>
  </si>
  <si>
    <t>BBB_RS07045</t>
  </si>
  <si>
    <t>WP_003814758.1</t>
  </si>
  <si>
    <t>BBB_RS07050</t>
  </si>
  <si>
    <t>AI-2E family transporter</t>
  </si>
  <si>
    <t>WP_003819798.1</t>
  </si>
  <si>
    <t>BBB_RS07055</t>
  </si>
  <si>
    <t>WP_003816287.1</t>
  </si>
  <si>
    <t>BBB_RS07060</t>
  </si>
  <si>
    <t>lactaldehyde reductase</t>
  </si>
  <si>
    <t>fucO</t>
  </si>
  <si>
    <t>WP_003816288.1</t>
  </si>
  <si>
    <t>BBB_RS07065</t>
  </si>
  <si>
    <t>WP_003816289.1</t>
  </si>
  <si>
    <t>BBB_RS10355</t>
  </si>
  <si>
    <t>tRNA-Phe</t>
  </si>
  <si>
    <t>BBB_RS07070</t>
  </si>
  <si>
    <t>BBB_RS07075</t>
  </si>
  <si>
    <t>WP_014760566.1</t>
  </si>
  <si>
    <t>BBB_RS07080</t>
  </si>
  <si>
    <t>WP_003818197.1</t>
  </si>
  <si>
    <t>BBB_RS07085</t>
  </si>
  <si>
    <t>tRNA (guanosine(46)-N7)-methyltransferase TrmB</t>
  </si>
  <si>
    <t>trmB</t>
  </si>
  <si>
    <t>WP_014760568.1</t>
  </si>
  <si>
    <t>BBB_RS07090</t>
  </si>
  <si>
    <t>BBB_RS07095</t>
  </si>
  <si>
    <t>glycoside-pentoside-hexuronide (GPH):cation symporter</t>
  </si>
  <si>
    <t>WP_003814741.1</t>
  </si>
  <si>
    <t>BBB_RS07100</t>
  </si>
  <si>
    <t>WP_014760571.1</t>
  </si>
  <si>
    <t>BBB_RS07105</t>
  </si>
  <si>
    <t>BBB_RS10265</t>
  </si>
  <si>
    <t>WP_014760572.1</t>
  </si>
  <si>
    <t>BBB_RS07115</t>
  </si>
  <si>
    <t>WP_014760573.1</t>
  </si>
  <si>
    <t>BBB_RS07120</t>
  </si>
  <si>
    <t>WP_003814721.1</t>
  </si>
  <si>
    <t>BBB_RS07125</t>
  </si>
  <si>
    <t>WP_003822154.1</t>
  </si>
  <si>
    <t>BBB_RS07130</t>
  </si>
  <si>
    <t>peptidoglycan-binding domain-containing protein</t>
  </si>
  <si>
    <t>WP_238529475.1</t>
  </si>
  <si>
    <t>BBB_RS10270</t>
  </si>
  <si>
    <t>IS21-like element helper ATPase IstB</t>
  </si>
  <si>
    <t>istB</t>
  </si>
  <si>
    <t>WP_014760576.1</t>
  </si>
  <si>
    <t>BBB_RS07140</t>
  </si>
  <si>
    <t>IS21 family transposase</t>
  </si>
  <si>
    <t>istA</t>
  </si>
  <si>
    <t>WP_014760577.1</t>
  </si>
  <si>
    <t>BBB_RS07145</t>
  </si>
  <si>
    <t>WP_014760578.1</t>
  </si>
  <si>
    <t>BBB_RS07150</t>
  </si>
  <si>
    <t>WP_003814716.1</t>
  </si>
  <si>
    <t>BBB_RS07155</t>
  </si>
  <si>
    <t>WP_014760579.1</t>
  </si>
  <si>
    <t>BBB_RS07160</t>
  </si>
  <si>
    <t>WP_003814712.1</t>
  </si>
  <si>
    <t>BBB_RS07165</t>
  </si>
  <si>
    <t>WP_003818237.1</t>
  </si>
  <si>
    <t>BBB_RS07170</t>
  </si>
  <si>
    <t>WP_013363812.1</t>
  </si>
  <si>
    <t>BBB_RS07175</t>
  </si>
  <si>
    <t>WP_013390186.1</t>
  </si>
  <si>
    <t>BBB_RS07180</t>
  </si>
  <si>
    <t>BBB_RS09815</t>
  </si>
  <si>
    <t>BBB_RS10455</t>
  </si>
  <si>
    <t>WP_014760580.1</t>
  </si>
  <si>
    <t>BBB_RS07190</t>
  </si>
  <si>
    <t>low molecular weight protein-tyrosine-phosphatase</t>
  </si>
  <si>
    <t>WP_014760582.1</t>
  </si>
  <si>
    <t>BBB_RS07195</t>
  </si>
  <si>
    <t>dihydrofolate reductase</t>
  </si>
  <si>
    <t>WP_003818243.1</t>
  </si>
  <si>
    <t>BBB_RS07200</t>
  </si>
  <si>
    <t>thymidylate synthase</t>
  </si>
  <si>
    <t>WP_014760583.1</t>
  </si>
  <si>
    <t>BBB_RS07205</t>
  </si>
  <si>
    <t>OsmC family protein</t>
  </si>
  <si>
    <t>WP_014760584.1</t>
  </si>
  <si>
    <t>BBB_RS07210</t>
  </si>
  <si>
    <t>WP_003819301.1</t>
  </si>
  <si>
    <t>BBB_RS07215</t>
  </si>
  <si>
    <t>C40 family peptidase</t>
  </si>
  <si>
    <t>WP_274428670.1</t>
  </si>
  <si>
    <t>BBB_RS10360</t>
  </si>
  <si>
    <t>WP_014760586.1</t>
  </si>
  <si>
    <t>BBB_RS07225</t>
  </si>
  <si>
    <t>phosphoserine transaminase</t>
  </si>
  <si>
    <t>serC</t>
  </si>
  <si>
    <t>WP_003814677.1</t>
  </si>
  <si>
    <t>BBB_RS07230</t>
  </si>
  <si>
    <t>WP_003818615.1</t>
  </si>
  <si>
    <t>BBB_RS07235</t>
  </si>
  <si>
    <t>WP_014760588.1</t>
  </si>
  <si>
    <t>BBB_RS07240</t>
  </si>
  <si>
    <t>phosphate signaling complex protein PhoU</t>
  </si>
  <si>
    <t>phoU</t>
  </si>
  <si>
    <t>WP_003814671.1</t>
  </si>
  <si>
    <t>BBB_RS07245</t>
  </si>
  <si>
    <t>WP_003818622.1</t>
  </si>
  <si>
    <t>BBB_RS07250</t>
  </si>
  <si>
    <t>phosphoglyceromutase</t>
  </si>
  <si>
    <t>WP_003814666.1</t>
  </si>
  <si>
    <t>BBB_RS07255</t>
  </si>
  <si>
    <t>lysine--tRNA ligase</t>
  </si>
  <si>
    <t>lysS</t>
  </si>
  <si>
    <t>WP_014760591.1</t>
  </si>
  <si>
    <t>BBB_RS07265</t>
  </si>
  <si>
    <t>BBB_RS07270</t>
  </si>
  <si>
    <t>WP_014760592.1</t>
  </si>
  <si>
    <t>BBB_RS07275</t>
  </si>
  <si>
    <t>DUF4037 domain-containing protein</t>
  </si>
  <si>
    <t>WP_014760593.1</t>
  </si>
  <si>
    <t>BBB_RS07280</t>
  </si>
  <si>
    <t>DUF4125 family protein</t>
  </si>
  <si>
    <t>WP_003814656.1</t>
  </si>
  <si>
    <t>BBB_RS07285</t>
  </si>
  <si>
    <t>WP_014760594.1</t>
  </si>
  <si>
    <t>BBB_RS07290</t>
  </si>
  <si>
    <t>PspC domain-containing protein</t>
  </si>
  <si>
    <t>WP_080580145.1</t>
  </si>
  <si>
    <t>BBB_RS07295</t>
  </si>
  <si>
    <t>WP_013363826.1</t>
  </si>
  <si>
    <t>BBB_RS07300</t>
  </si>
  <si>
    <t>WP_274428671.1</t>
  </si>
  <si>
    <t>BBB_RS07305</t>
  </si>
  <si>
    <t>NADP-dependent phosphogluconate dehydrogenase</t>
  </si>
  <si>
    <t>gndA</t>
  </si>
  <si>
    <t>WP_003814647.1</t>
  </si>
  <si>
    <t>BBB_RS07310</t>
  </si>
  <si>
    <t>6-phosphogluconolactonase</t>
  </si>
  <si>
    <t>pgl</t>
  </si>
  <si>
    <t>WP_003817681.1</t>
  </si>
  <si>
    <t>BBB_RS07315</t>
  </si>
  <si>
    <t>glucose-6-phosphate dehydrogenase assembly protein OpcA</t>
  </si>
  <si>
    <t>WP_003818892.1</t>
  </si>
  <si>
    <t>BBB_RS07320</t>
  </si>
  <si>
    <t>glucose-6-phosphate dehydrogenase</t>
  </si>
  <si>
    <t>zwf</t>
  </si>
  <si>
    <t>WP_041777800.1</t>
  </si>
  <si>
    <t>BBB_RS07325</t>
  </si>
  <si>
    <t>HTH domain-containing protein</t>
  </si>
  <si>
    <t>WP_013390204.1</t>
  </si>
  <si>
    <t>BBB_RS07330</t>
  </si>
  <si>
    <t>WP_081020279.1</t>
  </si>
  <si>
    <t>BBB_RS07335</t>
  </si>
  <si>
    <t>alpha-N-acetylglucosaminidase TIM-barrel domain-containing protein</t>
  </si>
  <si>
    <t>WP_238529476.1</t>
  </si>
  <si>
    <t>BBB_RS07340</t>
  </si>
  <si>
    <t>BBB_RS07345</t>
  </si>
  <si>
    <t>serine--tRNA ligase</t>
  </si>
  <si>
    <t>serS</t>
  </si>
  <si>
    <t>WP_003814634.1</t>
  </si>
  <si>
    <t>BBB_RS07350</t>
  </si>
  <si>
    <t>ExeM/NucH family extracellular endonuclease</t>
  </si>
  <si>
    <t>WP_014760601.1</t>
  </si>
  <si>
    <t>BBB_RS07355</t>
  </si>
  <si>
    <t>diacylglycerol kinase family protein</t>
  </si>
  <si>
    <t>WP_017143567.1</t>
  </si>
  <si>
    <t>BBB_RS07360</t>
  </si>
  <si>
    <t>PRD domain-containing protein</t>
  </si>
  <si>
    <t>WP_003814628.1</t>
  </si>
  <si>
    <t>BBB_RS07365</t>
  </si>
  <si>
    <t>glucose PTS transporter subunit IIA</t>
  </si>
  <si>
    <t>WP_014760602.1</t>
  </si>
  <si>
    <t>BBB_RS07370</t>
  </si>
  <si>
    <t>WP_003821809.1</t>
  </si>
  <si>
    <t>BBB_RS07375</t>
  </si>
  <si>
    <t>WP_162175198.1</t>
  </si>
  <si>
    <t>BBB_RS10025</t>
  </si>
  <si>
    <t>FctA domain-containing protein</t>
  </si>
  <si>
    <t>WP_021647734.1</t>
  </si>
  <si>
    <t>BBB_RS07380</t>
  </si>
  <si>
    <t>WP_225840968.1</t>
  </si>
  <si>
    <t>BBB_RS07385</t>
  </si>
  <si>
    <t>phosphoglucomutase (alpha-D-glucose-1</t>
  </si>
  <si>
    <t>WP_014760605.1</t>
  </si>
  <si>
    <t>BBB_RS07395</t>
  </si>
  <si>
    <t>beta-N-acetylglucosaminidase domain-containing protein</t>
  </si>
  <si>
    <t>WP_041777731.1</t>
  </si>
  <si>
    <t>BBB_RS07400</t>
  </si>
  <si>
    <t>ribonuclease H</t>
  </si>
  <si>
    <t>WP_013390211.1</t>
  </si>
  <si>
    <t>BBB_RS07405</t>
  </si>
  <si>
    <t>ribose-5-phosphate isomerase RpiA</t>
  </si>
  <si>
    <t>rpiA</t>
  </si>
  <si>
    <t>WP_003814612.1</t>
  </si>
  <si>
    <t>BBB_RS07410</t>
  </si>
  <si>
    <t>AURKAIP1/COX24 domain-containing protein</t>
  </si>
  <si>
    <t>WP_003817716.1</t>
  </si>
  <si>
    <t>BBB_RS09605</t>
  </si>
  <si>
    <t>WP_003817718.1</t>
  </si>
  <si>
    <t>BBB_RS07415</t>
  </si>
  <si>
    <t>DNA repair protein RadA</t>
  </si>
  <si>
    <t>radA</t>
  </si>
  <si>
    <t>WP_014760608.1</t>
  </si>
  <si>
    <t>BBB_RS07420</t>
  </si>
  <si>
    <t>riboflavin kinase</t>
  </si>
  <si>
    <t>WP_014760609.1</t>
  </si>
  <si>
    <t>BBB_RS07425</t>
  </si>
  <si>
    <t>tRNA pseudouridine(55) synthase TruB</t>
  </si>
  <si>
    <t>WP_014760610.1</t>
  </si>
  <si>
    <t>BBB_RS07430</t>
  </si>
  <si>
    <t>30S ribosome-binding factor RbfA</t>
  </si>
  <si>
    <t>rbfA</t>
  </si>
  <si>
    <t>WP_003814603.1</t>
  </si>
  <si>
    <t>BBB_RS07435</t>
  </si>
  <si>
    <t>translation initiation factor IF-2</t>
  </si>
  <si>
    <t>infB</t>
  </si>
  <si>
    <t>WP_013390214.1</t>
  </si>
  <si>
    <t>BBB_RS07440</t>
  </si>
  <si>
    <t>transcription termination factor NusA</t>
  </si>
  <si>
    <t>nusA</t>
  </si>
  <si>
    <t>WP_003815687.1</t>
  </si>
  <si>
    <t>BBB_RS07445</t>
  </si>
  <si>
    <t>WP_238529477.1</t>
  </si>
  <si>
    <t>BBB_RS07450</t>
  </si>
  <si>
    <t>BBB_RS07455</t>
  </si>
  <si>
    <t>BBB_RS07460</t>
  </si>
  <si>
    <t>transglutaminase family protein</t>
  </si>
  <si>
    <t>WP_003814594.1</t>
  </si>
  <si>
    <t>BBB_RS07465</t>
  </si>
  <si>
    <t>circularly permuted type 2 ATP-grasp protein</t>
  </si>
  <si>
    <t>WP_003822766.1</t>
  </si>
  <si>
    <t>BBB_RS07470</t>
  </si>
  <si>
    <t>tRNA pseudouridine synthase A</t>
  </si>
  <si>
    <t>WP_041777801.1</t>
  </si>
  <si>
    <t>BBB_RS07475</t>
  </si>
  <si>
    <t>WP_238529478.1</t>
  </si>
  <si>
    <t>BBB_RS07480</t>
  </si>
  <si>
    <t>50S ribosomal protein L17</t>
  </si>
  <si>
    <t>rplQ</t>
  </si>
  <si>
    <t>WP_003814585.1</t>
  </si>
  <si>
    <t>BBB_RS07485</t>
  </si>
  <si>
    <t>DNA-directed RNA polymerase subunit alpha</t>
  </si>
  <si>
    <t>WP_003814583.1</t>
  </si>
  <si>
    <t>BBB_RS07490</t>
  </si>
  <si>
    <t>30S ribosomal protein S11</t>
  </si>
  <si>
    <t>rpsK</t>
  </si>
  <si>
    <t>WP_003814580.1</t>
  </si>
  <si>
    <t>BBB_RS07495</t>
  </si>
  <si>
    <t>30S ribosomal protein S13</t>
  </si>
  <si>
    <t>rpsM</t>
  </si>
  <si>
    <t>WP_003808138.1</t>
  </si>
  <si>
    <t>BBB_RS07500</t>
  </si>
  <si>
    <t>rpmJ</t>
  </si>
  <si>
    <t>WP_003814578.1</t>
  </si>
  <si>
    <t>BBB_RS07505</t>
  </si>
  <si>
    <t>translation initiation factor IF-1</t>
  </si>
  <si>
    <t>infA</t>
  </si>
  <si>
    <t>WP_003808114.1</t>
  </si>
  <si>
    <t>BBB_RS07510</t>
  </si>
  <si>
    <t>adenylate kinase</t>
  </si>
  <si>
    <t>WP_003815675.1</t>
  </si>
  <si>
    <t>BBB_RS07515</t>
  </si>
  <si>
    <t>preprotein translocase subunit SecY</t>
  </si>
  <si>
    <t>secY</t>
  </si>
  <si>
    <t>WP_003815673.1</t>
  </si>
  <si>
    <t>BBB_RS07520</t>
  </si>
  <si>
    <t>50S ribosomal protein L15</t>
  </si>
  <si>
    <t>rplO</t>
  </si>
  <si>
    <t>WP_003814543.1</t>
  </si>
  <si>
    <t>BBB_RS07525</t>
  </si>
  <si>
    <t>50S ribosomal protein L30</t>
  </si>
  <si>
    <t>rpmD</t>
  </si>
  <si>
    <t>WP_003814541.1</t>
  </si>
  <si>
    <t>BBB_RS07530</t>
  </si>
  <si>
    <t>30S ribosomal protein S5</t>
  </si>
  <si>
    <t>rpsE</t>
  </si>
  <si>
    <t>WP_003815670.1</t>
  </si>
  <si>
    <t>BBB_RS07535</t>
  </si>
  <si>
    <t>50S ribosomal protein L18</t>
  </si>
  <si>
    <t>rplR</t>
  </si>
  <si>
    <t>WP_003814538.1</t>
  </si>
  <si>
    <t>BBB_RS07540</t>
  </si>
  <si>
    <t>50S ribosomal protein L6</t>
  </si>
  <si>
    <t>rplF</t>
  </si>
  <si>
    <t>WP_003814536.1</t>
  </si>
  <si>
    <t>BBB_RS07545</t>
  </si>
  <si>
    <t>30S ribosomal protein S8</t>
  </si>
  <si>
    <t>rpsH</t>
  </si>
  <si>
    <t>WP_003814533.1</t>
  </si>
  <si>
    <t>BBB_RS07550</t>
  </si>
  <si>
    <t>type Z 30S ribosomal protein S14</t>
  </si>
  <si>
    <t>WP_003814530.1</t>
  </si>
  <si>
    <t>BBB_RS07555</t>
  </si>
  <si>
    <t>50S ribosomal protein L5</t>
  </si>
  <si>
    <t>rplE</t>
  </si>
  <si>
    <t>WP_003814525.1</t>
  </si>
  <si>
    <t>BBB_RS07560</t>
  </si>
  <si>
    <t>50S ribosomal protein L24</t>
  </si>
  <si>
    <t>rplX</t>
  </si>
  <si>
    <t>WP_003814523.1</t>
  </si>
  <si>
    <t>BBB_RS07565</t>
  </si>
  <si>
    <t>50S ribosomal protein L14</t>
  </si>
  <si>
    <t>rplN</t>
  </si>
  <si>
    <t>WP_003814521.1</t>
  </si>
  <si>
    <t>BBB_RS07570</t>
  </si>
  <si>
    <t>30S ribosomal protein S17</t>
  </si>
  <si>
    <t>rpsQ</t>
  </si>
  <si>
    <t>WP_003814519.1</t>
  </si>
  <si>
    <t>BBB_RS07575</t>
  </si>
  <si>
    <t>50S ribosomal protein L29</t>
  </si>
  <si>
    <t>rpmC</t>
  </si>
  <si>
    <t>WP_003814517.1</t>
  </si>
  <si>
    <t>BBB_RS07580</t>
  </si>
  <si>
    <t>50S ribosomal protein L16</t>
  </si>
  <si>
    <t>rplP</t>
  </si>
  <si>
    <t>WP_003814515.1</t>
  </si>
  <si>
    <t>BBB_RS07585</t>
  </si>
  <si>
    <t>30S ribosomal protein S3</t>
  </si>
  <si>
    <t>rpsC</t>
  </si>
  <si>
    <t>WP_014760615.1</t>
  </si>
  <si>
    <t>BBB_RS07590</t>
  </si>
  <si>
    <t>50S ribosomal protein L22</t>
  </si>
  <si>
    <t>rplV</t>
  </si>
  <si>
    <t>WP_014760616.1</t>
  </si>
  <si>
    <t>BBB_RS07595</t>
  </si>
  <si>
    <t>30S ribosomal protein S19</t>
  </si>
  <si>
    <t>rpsS</t>
  </si>
  <si>
    <t>WP_003814508.1</t>
  </si>
  <si>
    <t>BBB_RS07600</t>
  </si>
  <si>
    <t>50S ribosomal protein L2</t>
  </si>
  <si>
    <t>rplB</t>
  </si>
  <si>
    <t>WP_003814500.1</t>
  </si>
  <si>
    <t>BBB_RS07605</t>
  </si>
  <si>
    <t>50S ribosomal protein L23</t>
  </si>
  <si>
    <t>rplW</t>
  </si>
  <si>
    <t>WP_014760617.1</t>
  </si>
  <si>
    <t>BBB_RS07610</t>
  </si>
  <si>
    <t>50S ribosomal protein L4</t>
  </si>
  <si>
    <t>rplD</t>
  </si>
  <si>
    <t>WP_003815665.1</t>
  </si>
  <si>
    <t>BBB_RS07615</t>
  </si>
  <si>
    <t>50S ribosomal protein L3</t>
  </si>
  <si>
    <t>rplC</t>
  </si>
  <si>
    <t>WP_003814493.1</t>
  </si>
  <si>
    <t>BBB_RS07620</t>
  </si>
  <si>
    <t>30S ribosomal protein S10</t>
  </si>
  <si>
    <t>rpsJ</t>
  </si>
  <si>
    <t>WP_003808013.1</t>
  </si>
  <si>
    <t>BBB_RS07625</t>
  </si>
  <si>
    <t>WP_003820218.1</t>
  </si>
  <si>
    <t>BBB_RS07630</t>
  </si>
  <si>
    <t>WP_238529479.1</t>
  </si>
  <si>
    <t>BBB_RS07635</t>
  </si>
  <si>
    <t>acetolactate decarboxylase</t>
  </si>
  <si>
    <t>budA</t>
  </si>
  <si>
    <t>WP_003815654.1</t>
  </si>
  <si>
    <t>BBB_RS07640</t>
  </si>
  <si>
    <t>bifunctional acetaldehyde-CoA/alcohol dehydrogenase</t>
  </si>
  <si>
    <t>adhE</t>
  </si>
  <si>
    <t>WP_003814487.1</t>
  </si>
  <si>
    <t>BBB_RS07645</t>
  </si>
  <si>
    <t>WP_014760620.1</t>
  </si>
  <si>
    <t>BBB_RS07650</t>
  </si>
  <si>
    <t>WP_014760621.1</t>
  </si>
  <si>
    <t>BBB_RS07655</t>
  </si>
  <si>
    <t>30S ribosomal protein S9</t>
  </si>
  <si>
    <t>rpsI</t>
  </si>
  <si>
    <t>WP_003814481.1</t>
  </si>
  <si>
    <t>BBB_RS07660</t>
  </si>
  <si>
    <t>50S ribosomal protein L13</t>
  </si>
  <si>
    <t>rplM</t>
  </si>
  <si>
    <t>WP_003814479.1</t>
  </si>
  <si>
    <t>BBB_RS07665</t>
  </si>
  <si>
    <t>malQ</t>
  </si>
  <si>
    <t>BBB_RS07670</t>
  </si>
  <si>
    <t>AbrB family transcriptional regulator</t>
  </si>
  <si>
    <t>WP_074740663.1</t>
  </si>
  <si>
    <t>BBB_RS07675</t>
  </si>
  <si>
    <t>YigZ family protein</t>
  </si>
  <si>
    <t>WP_013390231.1</t>
  </si>
  <si>
    <t>BBB_RS07680</t>
  </si>
  <si>
    <t>CapA family protein</t>
  </si>
  <si>
    <t>WP_003815644.1</t>
  </si>
  <si>
    <t>BBB_RS07685</t>
  </si>
  <si>
    <t>BBB_RS07690</t>
  </si>
  <si>
    <t>DNA polymerase IV</t>
  </si>
  <si>
    <t>dinB</t>
  </si>
  <si>
    <t>WP_014760624.1</t>
  </si>
  <si>
    <t>BBB_RS07695</t>
  </si>
  <si>
    <t>succinyldiaminopimelate transaminase</t>
  </si>
  <si>
    <t>dapC</t>
  </si>
  <si>
    <t>WP_003814465.1</t>
  </si>
  <si>
    <t>BBB_RS07700</t>
  </si>
  <si>
    <t>ferredoxin</t>
  </si>
  <si>
    <t>fdxA</t>
  </si>
  <si>
    <t>WP_003814463.1</t>
  </si>
  <si>
    <t>BBB_RS07705</t>
  </si>
  <si>
    <t>WP_014760625.1</t>
  </si>
  <si>
    <t>BBB_RS07710</t>
  </si>
  <si>
    <t>50S ribosomal protein L33</t>
  </si>
  <si>
    <t>WP_003814458.1</t>
  </si>
  <si>
    <t>BBB_RS07715</t>
  </si>
  <si>
    <t>tRNA-Met</t>
  </si>
  <si>
    <t>BBB_RS07720</t>
  </si>
  <si>
    <t>BBB_RS07725</t>
  </si>
  <si>
    <t>tRNA-Tyr</t>
  </si>
  <si>
    <t>BBB_RS07730</t>
  </si>
  <si>
    <t>WP_003814456.1</t>
  </si>
  <si>
    <t>BBB_RS07735</t>
  </si>
  <si>
    <t>WP_014760626.1</t>
  </si>
  <si>
    <t>BBB_RS07740</t>
  </si>
  <si>
    <t>WP_003814452.1</t>
  </si>
  <si>
    <t>BBB_RS07745</t>
  </si>
  <si>
    <t>co-chaperone GroES</t>
  </si>
  <si>
    <t>groES</t>
  </si>
  <si>
    <t>WP_003814450.1</t>
  </si>
  <si>
    <t>BBB_RS07750</t>
  </si>
  <si>
    <t>WP_014760627.1</t>
  </si>
  <si>
    <t>BBB_RS07755</t>
  </si>
  <si>
    <t>GNAT family protein</t>
  </si>
  <si>
    <t>WP_013390238.1</t>
  </si>
  <si>
    <t>BBB_RS07760</t>
  </si>
  <si>
    <t>5-formyltetrahydrofolate cyclo-ligase</t>
  </si>
  <si>
    <t>WP_003814444.1</t>
  </si>
  <si>
    <t>BBB_RS07765</t>
  </si>
  <si>
    <t>evolved beta-galactosidase subunit alpha</t>
  </si>
  <si>
    <t>WP_003815625.1</t>
  </si>
  <si>
    <t>BBB_RS07770</t>
  </si>
  <si>
    <t>SAF domain-containing protein</t>
  </si>
  <si>
    <t>WP_229026551.1</t>
  </si>
  <si>
    <t>BBB_RS07775</t>
  </si>
  <si>
    <t>WP_013363879.1</t>
  </si>
  <si>
    <t>BBB_RS07780</t>
  </si>
  <si>
    <t>WP_003814435.1</t>
  </si>
  <si>
    <t>BBB_RS07785</t>
  </si>
  <si>
    <t>WP_013363881.1</t>
  </si>
  <si>
    <t>BBB_RS07790</t>
  </si>
  <si>
    <t>50S ribosomal protein L7/L12</t>
  </si>
  <si>
    <t>rplL</t>
  </si>
  <si>
    <t>WP_003814432.1</t>
  </si>
  <si>
    <t>BBB_RS07795</t>
  </si>
  <si>
    <t>50S ribosomal protein L10</t>
  </si>
  <si>
    <t>rplJ</t>
  </si>
  <si>
    <t>WP_003814430.1</t>
  </si>
  <si>
    <t>BBB_RS07800</t>
  </si>
  <si>
    <t>GDSL-type esterase/lipase family protein</t>
  </si>
  <si>
    <t>WP_014760631.1</t>
  </si>
  <si>
    <t>BBB_RS07805</t>
  </si>
  <si>
    <t>glycoside hydrolase domain-containing protein</t>
  </si>
  <si>
    <t>WP_014760632.1</t>
  </si>
  <si>
    <t>BBB_RS07810</t>
  </si>
  <si>
    <t>NCS2 family permease</t>
  </si>
  <si>
    <t>WP_003816557.1</t>
  </si>
  <si>
    <t>BBB_RS07820</t>
  </si>
  <si>
    <t>WP_003821111.1</t>
  </si>
  <si>
    <t>BBB_RS07825</t>
  </si>
  <si>
    <t>phosphate ABC transporter ATP-binding protein PstB</t>
  </si>
  <si>
    <t>pstB</t>
  </si>
  <si>
    <t>WP_003814420.1</t>
  </si>
  <si>
    <t>BBB_RS07830</t>
  </si>
  <si>
    <t>phosphate ABC transporter permease PstA</t>
  </si>
  <si>
    <t>pstA</t>
  </si>
  <si>
    <t>WP_003816561.1</t>
  </si>
  <si>
    <t>BBB_RS07835</t>
  </si>
  <si>
    <t>phosphate ABC transporter permease subunit PstC</t>
  </si>
  <si>
    <t>pstC</t>
  </si>
  <si>
    <t>WP_003814417.1</t>
  </si>
  <si>
    <t>BBB_RS07840</t>
  </si>
  <si>
    <t>phosphate ABC transporter substrate-binding protein PstS</t>
  </si>
  <si>
    <t>pstS</t>
  </si>
  <si>
    <t>WP_013390247.1</t>
  </si>
  <si>
    <t>BBB_RS07845</t>
  </si>
  <si>
    <t>WP_003814413.1</t>
  </si>
  <si>
    <t>BBB_RS07850</t>
  </si>
  <si>
    <t>WP_014760635.1</t>
  </si>
  <si>
    <t>BBB_RS07855</t>
  </si>
  <si>
    <t>5'-methylthioadenosine/S-adenosylhomocysteine nucleosidase</t>
  </si>
  <si>
    <t>mtnN</t>
  </si>
  <si>
    <t>WP_014760636.1</t>
  </si>
  <si>
    <t>BBB_RS07860</t>
  </si>
  <si>
    <t>3-deoxy-7-phosphoheptulonate synthase</t>
  </si>
  <si>
    <t>WP_003814408.1</t>
  </si>
  <si>
    <t>BBB_RS07865</t>
  </si>
  <si>
    <t>WP_003821016.1</t>
  </si>
  <si>
    <t>BBB_RS07870</t>
  </si>
  <si>
    <t>WP_014760638.1</t>
  </si>
  <si>
    <t>BBB_RS07875</t>
  </si>
  <si>
    <t>WP_014760639.1</t>
  </si>
  <si>
    <t>BBB_RS07880</t>
  </si>
  <si>
    <t>DUF1524 domain-containing protein</t>
  </si>
  <si>
    <t>WP_014760640.1</t>
  </si>
  <si>
    <t>BBB_RS07885</t>
  </si>
  <si>
    <t>WP_014760641.1</t>
  </si>
  <si>
    <t>BBB_RS07890</t>
  </si>
  <si>
    <t>WP_014760642.1</t>
  </si>
  <si>
    <t>BBB_RS07895</t>
  </si>
  <si>
    <t>WP_003814393.1</t>
  </si>
  <si>
    <t>BBB_RS07900</t>
  </si>
  <si>
    <t>IspD/TarI family cytidylyltransferase</t>
  </si>
  <si>
    <t>WP_003821673.1</t>
  </si>
  <si>
    <t>BBB_RS07905</t>
  </si>
  <si>
    <t>polyphenol oxidase family protein</t>
  </si>
  <si>
    <t>WP_014760643.1</t>
  </si>
  <si>
    <t>BBB_RS07910</t>
  </si>
  <si>
    <t>U32 family peptidase</t>
  </si>
  <si>
    <t>WP_003819588.1</t>
  </si>
  <si>
    <t>BBB_RS07915</t>
  </si>
  <si>
    <t>BBB_RS07920</t>
  </si>
  <si>
    <t>WP_003814383.1</t>
  </si>
  <si>
    <t>BBB_RS07925</t>
  </si>
  <si>
    <t>glutaredoxin family protein</t>
  </si>
  <si>
    <t>WP_003816589.1</t>
  </si>
  <si>
    <t>BBB_RS07930</t>
  </si>
  <si>
    <t>class Ib ribonucleoside-diphosphate reductase assembly flavoprotein NrdI</t>
  </si>
  <si>
    <t>nrdI</t>
  </si>
  <si>
    <t>WP_100219089.1</t>
  </si>
  <si>
    <t>BBB_RS07935</t>
  </si>
  <si>
    <t>class 1b ribonucleoside-diphosphate reductase subunit alpha</t>
  </si>
  <si>
    <t>nrdE</t>
  </si>
  <si>
    <t>WP_014760646.1</t>
  </si>
  <si>
    <t>BBB_RS07940</t>
  </si>
  <si>
    <t>class 1b ribonucleoside-diphosphate reductase subunit beta</t>
  </si>
  <si>
    <t>nrdF</t>
  </si>
  <si>
    <t>WP_003814375.1</t>
  </si>
  <si>
    <t>BBB_RS07945</t>
  </si>
  <si>
    <t>WP_014760647.1</t>
  </si>
  <si>
    <t>BBB_RS07950</t>
  </si>
  <si>
    <t>DUF2207 domain-containing protein</t>
  </si>
  <si>
    <t>WP_014760648.1</t>
  </si>
  <si>
    <t>BBB_RS07955</t>
  </si>
  <si>
    <t>LemA family protein</t>
  </si>
  <si>
    <t>WP_003814370.1</t>
  </si>
  <si>
    <t>BBB_RS07960</t>
  </si>
  <si>
    <t>WP_013390264.1</t>
  </si>
  <si>
    <t>BBB_RS10280</t>
  </si>
  <si>
    <t>WP_047297785.1</t>
  </si>
  <si>
    <t>BBB_RS07965</t>
  </si>
  <si>
    <t>polyribonucleotide nucleotidyltransferase</t>
  </si>
  <si>
    <t>WP_003814364.1</t>
  </si>
  <si>
    <t>BBB_RS07970</t>
  </si>
  <si>
    <t>30S ribosomal protein S15</t>
  </si>
  <si>
    <t>rpsO</t>
  </si>
  <si>
    <t>WP_003814361.1</t>
  </si>
  <si>
    <t>BBB_RS07975</t>
  </si>
  <si>
    <t>WP_041775405.1</t>
  </si>
  <si>
    <t>BBB_RS07980</t>
  </si>
  <si>
    <t>WP_014760649.1</t>
  </si>
  <si>
    <t>BBB_RS07985</t>
  </si>
  <si>
    <t>BBB_RS07990</t>
  </si>
  <si>
    <t>biotin--[acetyl-CoA-carboxylase] ligase</t>
  </si>
  <si>
    <t>WP_013363915.1</t>
  </si>
  <si>
    <t>BBB_RS07995</t>
  </si>
  <si>
    <t>WP_003816609.1</t>
  </si>
  <si>
    <t>BBB_RS08000</t>
  </si>
  <si>
    <t>type I polyketide synthase</t>
  </si>
  <si>
    <t>WP_014760650.1</t>
  </si>
  <si>
    <t>BBB_RS08005</t>
  </si>
  <si>
    <t>acyl-CoA carboxylase subunit beta</t>
  </si>
  <si>
    <t>WP_013390270.1</t>
  </si>
  <si>
    <t>BBB_RS08010</t>
  </si>
  <si>
    <t>biotin carboxylase N-terminal domain-containing protein</t>
  </si>
  <si>
    <t>WP_013390271.1</t>
  </si>
  <si>
    <t>BBB_RS08015</t>
  </si>
  <si>
    <t>biotin transporter BioY</t>
  </si>
  <si>
    <t>WP_003814345.1</t>
  </si>
  <si>
    <t>BBB_RS08020</t>
  </si>
  <si>
    <t>WP_014760651.1</t>
  </si>
  <si>
    <t>BBB_RS08025</t>
  </si>
  <si>
    <t>DUF6020 family protein</t>
  </si>
  <si>
    <t>WP_014760653.1</t>
  </si>
  <si>
    <t>BBB_RS08030</t>
  </si>
  <si>
    <t>WP_003814340.1</t>
  </si>
  <si>
    <t>BBB_RS08035</t>
  </si>
  <si>
    <t>endonuclease NucS</t>
  </si>
  <si>
    <t>nucS</t>
  </si>
  <si>
    <t>WP_013363923.1</t>
  </si>
  <si>
    <t>BBB_RS08040</t>
  </si>
  <si>
    <t>F0F1 ATP synthase subunit epsilon</t>
  </si>
  <si>
    <t>WP_003817785.1</t>
  </si>
  <si>
    <t>BBB_RS08045</t>
  </si>
  <si>
    <t>F0F1 ATP synthase subunit beta</t>
  </si>
  <si>
    <t>atpD</t>
  </si>
  <si>
    <t>WP_003814333.1</t>
  </si>
  <si>
    <t>BBB_RS08050</t>
  </si>
  <si>
    <t>F0F1 ATP synthase subunit gamma</t>
  </si>
  <si>
    <t>WP_003814331.1</t>
  </si>
  <si>
    <t>BBB_RS08055</t>
  </si>
  <si>
    <t>F0F1 ATP synthase subunit alpha</t>
  </si>
  <si>
    <t>atpA</t>
  </si>
  <si>
    <t>WP_014760654.1</t>
  </si>
  <si>
    <t>BBB_RS08060</t>
  </si>
  <si>
    <t>F0F1 ATP synthase subunit delta</t>
  </si>
  <si>
    <t>WP_014760655.1</t>
  </si>
  <si>
    <t>BBB_RS08065</t>
  </si>
  <si>
    <t>F0F1 ATP synthase subunit B</t>
  </si>
  <si>
    <t>WP_003819064.1</t>
  </si>
  <si>
    <t>BBB_RS08070</t>
  </si>
  <si>
    <t>ATP synthase F0 subunit C</t>
  </si>
  <si>
    <t>atpE</t>
  </si>
  <si>
    <t>WP_003814320.1</t>
  </si>
  <si>
    <t>BBB_RS08075</t>
  </si>
  <si>
    <t>F0F1 ATP synthase subunit A</t>
  </si>
  <si>
    <t>atpB</t>
  </si>
  <si>
    <t>WP_003814317.1</t>
  </si>
  <si>
    <t>BBB_RS08080</t>
  </si>
  <si>
    <t>homoserine O-succinyltransferase</t>
  </si>
  <si>
    <t>metA</t>
  </si>
  <si>
    <t>WP_003814315.1</t>
  </si>
  <si>
    <t>BBB_RS08085</t>
  </si>
  <si>
    <t>BBB_RS08090</t>
  </si>
  <si>
    <t>WP_148267200.1</t>
  </si>
  <si>
    <t>BBB_RS09610</t>
  </si>
  <si>
    <t>WP_041777737.1</t>
  </si>
  <si>
    <t>BBB_RS08105</t>
  </si>
  <si>
    <t>WP_014760657.1</t>
  </si>
  <si>
    <t>BBB_RS08110</t>
  </si>
  <si>
    <t>WP_014760659.1</t>
  </si>
  <si>
    <t>BBB_RS08115</t>
  </si>
  <si>
    <t>WP_014760660.1</t>
  </si>
  <si>
    <t>BBB_RS08125</t>
  </si>
  <si>
    <t>WP_041777739.1</t>
  </si>
  <si>
    <t>BBB_RS09830</t>
  </si>
  <si>
    <t>WP_041777740.1</t>
  </si>
  <si>
    <t>BBB_RS08135</t>
  </si>
  <si>
    <t>phage portal protein</t>
  </si>
  <si>
    <t>WP_014760662.1</t>
  </si>
  <si>
    <t>BBB_RS08140</t>
  </si>
  <si>
    <t>HK97 family phage prohead protease</t>
  </si>
  <si>
    <t>WP_014760663.1</t>
  </si>
  <si>
    <t>BBB_RS08145</t>
  </si>
  <si>
    <t>WP_014760664.1</t>
  </si>
  <si>
    <t>BBB_RS08150</t>
  </si>
  <si>
    <t>WP_014760665.1</t>
  </si>
  <si>
    <t>BBB_RS08155</t>
  </si>
  <si>
    <t>WP_014760666.1</t>
  </si>
  <si>
    <t>BBB_RS08160</t>
  </si>
  <si>
    <t>WP_014760667.1</t>
  </si>
  <si>
    <t>BBB_RS08165</t>
  </si>
  <si>
    <t>WP_014760668.1</t>
  </si>
  <si>
    <t>BBB_RS08170</t>
  </si>
  <si>
    <t>tape measure protein</t>
  </si>
  <si>
    <t>WP_014760670.1</t>
  </si>
  <si>
    <t>BBB_RS09615</t>
  </si>
  <si>
    <t>WP_014760671.1</t>
  </si>
  <si>
    <t>BBB_RS08180</t>
  </si>
  <si>
    <t>WP_014760672.1</t>
  </si>
  <si>
    <t>BBB_RS08185</t>
  </si>
  <si>
    <t>WP_014760673.1</t>
  </si>
  <si>
    <t>BBB_RS08190</t>
  </si>
  <si>
    <t>N-acetylmuramoyl-L-alanine amidase</t>
  </si>
  <si>
    <t>WP_014760674.1</t>
  </si>
  <si>
    <t>BBB_RS10285</t>
  </si>
  <si>
    <t>WP_014760675.1</t>
  </si>
  <si>
    <t>BBB_RS08200</t>
  </si>
  <si>
    <t>WP_148267193.1</t>
  </si>
  <si>
    <t>BBB_RS08205</t>
  </si>
  <si>
    <t>BrnT family toxin</t>
  </si>
  <si>
    <t>WP_238529518.1</t>
  </si>
  <si>
    <t>BBB_RS09620</t>
  </si>
  <si>
    <t>WP_013363925.1</t>
  </si>
  <si>
    <t>BBB_RS08210</t>
  </si>
  <si>
    <t>WP_014760677.1</t>
  </si>
  <si>
    <t>BBB_RS08215</t>
  </si>
  <si>
    <t>alpha-1</t>
  </si>
  <si>
    <t>inorganic diphosphatase</t>
  </si>
  <si>
    <t>WP_003814306.1</t>
  </si>
  <si>
    <t>BBB_RS08225</t>
  </si>
  <si>
    <t>manganese efflux pump MntP family protein</t>
  </si>
  <si>
    <t>WP_238529480.1</t>
  </si>
  <si>
    <t>BBB_RS08230</t>
  </si>
  <si>
    <t>WP_003818411.1</t>
  </si>
  <si>
    <t>BBB_RS08235</t>
  </si>
  <si>
    <t>WP_022173679.1</t>
  </si>
  <si>
    <t>BBB_RS08240</t>
  </si>
  <si>
    <t>endonuclease III</t>
  </si>
  <si>
    <t>nth</t>
  </si>
  <si>
    <t>WP_003814299.1</t>
  </si>
  <si>
    <t>BBB_RS08245</t>
  </si>
  <si>
    <t>WP_014760681.1</t>
  </si>
  <si>
    <t>BBB_RS08250</t>
  </si>
  <si>
    <t>valine--tRNA ligase</t>
  </si>
  <si>
    <t>valS</t>
  </si>
  <si>
    <t>WP_013363932.1</t>
  </si>
  <si>
    <t>BBB_RS08255</t>
  </si>
  <si>
    <t>WP_022173676.1</t>
  </si>
  <si>
    <t>BBB_RS08260</t>
  </si>
  <si>
    <t>chorismate mutase</t>
  </si>
  <si>
    <t>WP_003814292.1</t>
  </si>
  <si>
    <t>BBB_RS08265</t>
  </si>
  <si>
    <t>Lrp/AsnC family transcriptional regulator</t>
  </si>
  <si>
    <t>WP_014760683.1</t>
  </si>
  <si>
    <t>BBB_RS08270</t>
  </si>
  <si>
    <t>WP_014760684.1</t>
  </si>
  <si>
    <t>BBB_RS08275</t>
  </si>
  <si>
    <t>transcription termination factor Rho</t>
  </si>
  <si>
    <t>rho</t>
  </si>
  <si>
    <t>WP_014760685.1</t>
  </si>
  <si>
    <t>BBB_RS08280</t>
  </si>
  <si>
    <t>NAD(P)/FAD-dependent oxidoreductase</t>
  </si>
  <si>
    <t>WP_014760686.1</t>
  </si>
  <si>
    <t>BBB_RS08285</t>
  </si>
  <si>
    <t>DUF2469 domain-containing protein</t>
  </si>
  <si>
    <t>WP_003820018.1</t>
  </si>
  <si>
    <t>BBB_RS08290</t>
  </si>
  <si>
    <t>WP_003820016.1</t>
  </si>
  <si>
    <t>BBB_RS08295</t>
  </si>
  <si>
    <t>Asp-tRNA(Asn)/Glu-tRNA(Gln) amidotransferase subunit GatB</t>
  </si>
  <si>
    <t>gatB</t>
  </si>
  <si>
    <t>WP_014760687.1</t>
  </si>
  <si>
    <t>BBB_RS08300</t>
  </si>
  <si>
    <t>Asp-tRNA(Asn)/Glu-tRNA(Gln) amidotransferase subunit GatA</t>
  </si>
  <si>
    <t>gatA</t>
  </si>
  <si>
    <t>WP_003820012.1</t>
  </si>
  <si>
    <t>BBB_RS08305</t>
  </si>
  <si>
    <t>Asp-tRNA(Asn)/Glu-tRNA(Gln) amidotransferase subunit GatC</t>
  </si>
  <si>
    <t>gatC</t>
  </si>
  <si>
    <t>WP_003815962.1</t>
  </si>
  <si>
    <t>BBB_RS08310</t>
  </si>
  <si>
    <t>WP_014760688.1</t>
  </si>
  <si>
    <t>BBB_RS10365</t>
  </si>
  <si>
    <t>BBB_RS10460</t>
  </si>
  <si>
    <t>TrmH family RNA methyltransferase</t>
  </si>
  <si>
    <t>WP_014760691.1</t>
  </si>
  <si>
    <t>BBB_RS08325</t>
  </si>
  <si>
    <t>WP_014760692.1</t>
  </si>
  <si>
    <t>BBB_RS08330</t>
  </si>
  <si>
    <t>DNA recombination protein RmuC</t>
  </si>
  <si>
    <t>WP_003815973.1</t>
  </si>
  <si>
    <t>BBB_RS08335</t>
  </si>
  <si>
    <t>metal-sensitive transcriptional regulator</t>
  </si>
  <si>
    <t>WP_003814260.1</t>
  </si>
  <si>
    <t>BBB_RS08340</t>
  </si>
  <si>
    <t>WP_014760694.1</t>
  </si>
  <si>
    <t>BBB_RS08345</t>
  </si>
  <si>
    <t>AarF/UbiB family protein</t>
  </si>
  <si>
    <t>WP_014760695.1</t>
  </si>
  <si>
    <t>BBB_RS08350</t>
  </si>
  <si>
    <t>WP_003815980.1</t>
  </si>
  <si>
    <t>BBB_RS08355</t>
  </si>
  <si>
    <t>glutamine amidotransferase</t>
  </si>
  <si>
    <t>WP_014760697.1</t>
  </si>
  <si>
    <t>BBB_RS08360</t>
  </si>
  <si>
    <t>Mur ligase family protein</t>
  </si>
  <si>
    <t>WP_080580148.1</t>
  </si>
  <si>
    <t>BBB_RS08365</t>
  </si>
  <si>
    <t>replicative DNA helicase</t>
  </si>
  <si>
    <t>dnaB</t>
  </si>
  <si>
    <t>WP_171023377.1</t>
  </si>
  <si>
    <t>BBB_RS08370</t>
  </si>
  <si>
    <t>WP_041777741.1</t>
  </si>
  <si>
    <t>BBB_RS08375</t>
  </si>
  <si>
    <t>WP_014760701.1</t>
  </si>
  <si>
    <t>BBB_RS08380</t>
  </si>
  <si>
    <t>P-II family nitrogen regulator</t>
  </si>
  <si>
    <t>WP_003814240.1</t>
  </si>
  <si>
    <t>BBB_RS08385</t>
  </si>
  <si>
    <t>ammonium transporter</t>
  </si>
  <si>
    <t>WP_003815992.1</t>
  </si>
  <si>
    <t>BBB_RS08390</t>
  </si>
  <si>
    <t>signal recognition particle-docking protein FtsY</t>
  </si>
  <si>
    <t>ftsY</t>
  </si>
  <si>
    <t>WP_014760702.1</t>
  </si>
  <si>
    <t>BBB_RS08395</t>
  </si>
  <si>
    <t>WP_041777742.1</t>
  </si>
  <si>
    <t>BBB_RS08400</t>
  </si>
  <si>
    <t>WP_014760705.1</t>
  </si>
  <si>
    <t>BBB_RS08405</t>
  </si>
  <si>
    <t>DUF5696 domain-containing protein</t>
  </si>
  <si>
    <t>WP_014760706.1</t>
  </si>
  <si>
    <t>BBB_RS08410</t>
  </si>
  <si>
    <t>WP_014760707.1</t>
  </si>
  <si>
    <t>BBB_RS08415</t>
  </si>
  <si>
    <t>WP_014760708.1</t>
  </si>
  <si>
    <t>BBB_RS08420</t>
  </si>
  <si>
    <t>energy-coupling factor transporter transmembrane component T</t>
  </si>
  <si>
    <t>WP_080959223.1</t>
  </si>
  <si>
    <t>BBB_RS08425</t>
  </si>
  <si>
    <t>WP_080580149.1</t>
  </si>
  <si>
    <t>BBB_RS08430</t>
  </si>
  <si>
    <t>WP_014760712.1</t>
  </si>
  <si>
    <t>BBB_RS08435</t>
  </si>
  <si>
    <t>WP_003814218.1</t>
  </si>
  <si>
    <t>BBB_RS08440</t>
  </si>
  <si>
    <t>WP_013390305.1</t>
  </si>
  <si>
    <t>BBB_RS08445</t>
  </si>
  <si>
    <t>WP_003814214.1</t>
  </si>
  <si>
    <t>BBB_RS08450</t>
  </si>
  <si>
    <t>SpaA isopeptide-forming pilin-related protein</t>
  </si>
  <si>
    <t>WP_238529481.1</t>
  </si>
  <si>
    <t>BBB_RS08455</t>
  </si>
  <si>
    <t>WP_238529482.1</t>
  </si>
  <si>
    <t>BBB_RS08460</t>
  </si>
  <si>
    <t>WP_014760716.1</t>
  </si>
  <si>
    <t>BBB_RS08465</t>
  </si>
  <si>
    <t>BBB_RS08470</t>
  </si>
  <si>
    <t>WP_003823564.1</t>
  </si>
  <si>
    <t>BBB_RS08475</t>
  </si>
  <si>
    <t>WP_003814202.1</t>
  </si>
  <si>
    <t>BBB_RS08480</t>
  </si>
  <si>
    <t>WP_022174007.1</t>
  </si>
  <si>
    <t>BBB_RS08485</t>
  </si>
  <si>
    <t>HAD hydrolase family protein</t>
  </si>
  <si>
    <t>WP_003820345.1</t>
  </si>
  <si>
    <t>BBB_RS08490</t>
  </si>
  <si>
    <t>6-phospho-beta-glucosidase</t>
  </si>
  <si>
    <t>WP_003814196.1</t>
  </si>
  <si>
    <t>BBB_RS08495</t>
  </si>
  <si>
    <t>PTS lactose/cellobiose transporter subunit IIA</t>
  </si>
  <si>
    <t>WP_003816117.1</t>
  </si>
  <si>
    <t>BBB_RS08500</t>
  </si>
  <si>
    <t>WP_003816116.1</t>
  </si>
  <si>
    <t>BBB_RS08505</t>
  </si>
  <si>
    <t>PTS sugar transporter subunit IIC</t>
  </si>
  <si>
    <t>WP_003816115.1</t>
  </si>
  <si>
    <t>BBB_RS08510</t>
  </si>
  <si>
    <t>WP_003820348.1</t>
  </si>
  <si>
    <t>BBB_RS08515</t>
  </si>
  <si>
    <t>WP_003816112.1</t>
  </si>
  <si>
    <t>BBB_RS08520</t>
  </si>
  <si>
    <t>FMN-binding protein</t>
  </si>
  <si>
    <t>WP_013363972.1</t>
  </si>
  <si>
    <t>BBB_RS08525</t>
  </si>
  <si>
    <t>WP_003819481.1</t>
  </si>
  <si>
    <t>BBB_RS08530</t>
  </si>
  <si>
    <t>WP_014760719.1</t>
  </si>
  <si>
    <t>BBB_RS08535</t>
  </si>
  <si>
    <t>WP_014760720.1</t>
  </si>
  <si>
    <t>BBB_RS08540</t>
  </si>
  <si>
    <t>DUF2318 domain-containing protein</t>
  </si>
  <si>
    <t>WP_013363975.1</t>
  </si>
  <si>
    <t>BBB_RS08545</t>
  </si>
  <si>
    <t>iron transporter</t>
  </si>
  <si>
    <t>WP_013363976.1</t>
  </si>
  <si>
    <t>BBB_RS08550</t>
  </si>
  <si>
    <t>FTR1 family protein</t>
  </si>
  <si>
    <t>WP_014760721.1</t>
  </si>
  <si>
    <t>BBB_RS08555</t>
  </si>
  <si>
    <t>BBB_RS08560</t>
  </si>
  <si>
    <t>WP_014760723.1</t>
  </si>
  <si>
    <t>BBB_RS08565</t>
  </si>
  <si>
    <t>FAD:protein FMN transferase</t>
  </si>
  <si>
    <t>WP_041777745.1</t>
  </si>
  <si>
    <t>BBB_RS08570</t>
  </si>
  <si>
    <t>WP_230958113.1</t>
  </si>
  <si>
    <t>BBB_RS10300</t>
  </si>
  <si>
    <t>phosphoenolpyruvate--protein phosphotransferase</t>
  </si>
  <si>
    <t>ptsP</t>
  </si>
  <si>
    <t>WP_014760726.1</t>
  </si>
  <si>
    <t>BBB_RS08585</t>
  </si>
  <si>
    <t>HPr family phosphocarrier protein</t>
  </si>
  <si>
    <t>WP_014760727.1</t>
  </si>
  <si>
    <t>BBB_RS08590</t>
  </si>
  <si>
    <t>WP_014760728.1</t>
  </si>
  <si>
    <t>BBB_RS08595</t>
  </si>
  <si>
    <t>DNA polymerase III subunit delta'</t>
  </si>
  <si>
    <t>WP_014760729.1</t>
  </si>
  <si>
    <t>BBB_RS08600</t>
  </si>
  <si>
    <t>dTMP kinase</t>
  </si>
  <si>
    <t>tmk</t>
  </si>
  <si>
    <t>WP_003814160.1</t>
  </si>
  <si>
    <t>BBB_RS08605</t>
  </si>
  <si>
    <t>type I DNA topoisomerase</t>
  </si>
  <si>
    <t>topA</t>
  </si>
  <si>
    <t>WP_014760730.1</t>
  </si>
  <si>
    <t>BBB_RS08610</t>
  </si>
  <si>
    <t>WP_238529483.1</t>
  </si>
  <si>
    <t>BBB_RS08615</t>
  </si>
  <si>
    <t>signal recognition particle sRNA small type</t>
  </si>
  <si>
    <t>ffs</t>
  </si>
  <si>
    <t>BBB_RS09645</t>
  </si>
  <si>
    <t>WP_014760732.1</t>
  </si>
  <si>
    <t>BBB_RS08620</t>
  </si>
  <si>
    <t>WP_013390330.1</t>
  </si>
  <si>
    <t>BBB_RS08625</t>
  </si>
  <si>
    <t>WP_003819441.1</t>
  </si>
  <si>
    <t>BBB_RS08630</t>
  </si>
  <si>
    <t>WP_014760734.1</t>
  </si>
  <si>
    <t>BBB_RS08635</t>
  </si>
  <si>
    <t>2-isopropylmalate synthase</t>
  </si>
  <si>
    <t>leuA</t>
  </si>
  <si>
    <t>WP_014760735.1</t>
  </si>
  <si>
    <t>BBB_RS08640</t>
  </si>
  <si>
    <t>WP_014760736.1</t>
  </si>
  <si>
    <t>BBB_RS08645</t>
  </si>
  <si>
    <t>WP_230306843.1</t>
  </si>
  <si>
    <t>BBB_RS08650</t>
  </si>
  <si>
    <t>WP_238529484.1</t>
  </si>
  <si>
    <t>BBB_RS08655</t>
  </si>
  <si>
    <t>DUF5701 family protein</t>
  </si>
  <si>
    <t>WP_003816090.1</t>
  </si>
  <si>
    <t>BBB_RS08660</t>
  </si>
  <si>
    <t>aspartate-semialdehyde dehydrogenase</t>
  </si>
  <si>
    <t>asd</t>
  </si>
  <si>
    <t>WP_014760739.1</t>
  </si>
  <si>
    <t>BBB_RS08665</t>
  </si>
  <si>
    <t>WP_003819189.1</t>
  </si>
  <si>
    <t>BBB_RS10035</t>
  </si>
  <si>
    <t>WP_003816087.1</t>
  </si>
  <si>
    <t>BBB_RS08670</t>
  </si>
  <si>
    <t>aspartate kinase</t>
  </si>
  <si>
    <t>WP_003816086.1</t>
  </si>
  <si>
    <t>BBB_RS08675</t>
  </si>
  <si>
    <t>recombination mediator RecR</t>
  </si>
  <si>
    <t>recR</t>
  </si>
  <si>
    <t>WP_003814133.1</t>
  </si>
  <si>
    <t>BBB_RS08680</t>
  </si>
  <si>
    <t>DNA polymerase III subunit gamma/tau</t>
  </si>
  <si>
    <t>dnaX</t>
  </si>
  <si>
    <t>WP_014760741.1</t>
  </si>
  <si>
    <t>BBB_RS08685</t>
  </si>
  <si>
    <t>WP_014760742.1</t>
  </si>
  <si>
    <t>BBB_RS08690</t>
  </si>
  <si>
    <t>Rv3654c family TadE-like protein</t>
  </si>
  <si>
    <t>WP_238529485.1</t>
  </si>
  <si>
    <t>BBB_RS08695</t>
  </si>
  <si>
    <t>TadE family type IV pilus minor pilin</t>
  </si>
  <si>
    <t>WP_003822540.1</t>
  </si>
  <si>
    <t>BBB_RS10040</t>
  </si>
  <si>
    <t>DUF4244 domain-containing protein</t>
  </si>
  <si>
    <t>WP_003816081.1</t>
  </si>
  <si>
    <t>BBB_RS08705</t>
  </si>
  <si>
    <t>type II secretion system F family protein</t>
  </si>
  <si>
    <t>WP_080545225.1</t>
  </si>
  <si>
    <t>BBB_RS08710</t>
  </si>
  <si>
    <t>pilus assembly protein</t>
  </si>
  <si>
    <t>WP_014760746.1</t>
  </si>
  <si>
    <t>BBB_RS08715</t>
  </si>
  <si>
    <t>ATPase</t>
  </si>
  <si>
    <t>septum site-determining protein minD</t>
  </si>
  <si>
    <t>RNA degradosome polyphosphate kinase</t>
  </si>
  <si>
    <t>WP_013364001.1</t>
  </si>
  <si>
    <t>BBB_RS08735</t>
  </si>
  <si>
    <t>WP_003816076.1</t>
  </si>
  <si>
    <t>BBB_RS08740</t>
  </si>
  <si>
    <t>WP_014760749.1</t>
  </si>
  <si>
    <t>BBB_RS08745</t>
  </si>
  <si>
    <t>cobalamin (Vitamin B12) biosynthesis protein</t>
  </si>
  <si>
    <t>WP_014760750.1</t>
  </si>
  <si>
    <t>BBB_RS08750</t>
  </si>
  <si>
    <t>WP_041777748.1</t>
  </si>
  <si>
    <t>BBB_RS10305</t>
  </si>
  <si>
    <t>WP_014760752.1</t>
  </si>
  <si>
    <t>BBB_RS08760</t>
  </si>
  <si>
    <t>WP_238529486.1</t>
  </si>
  <si>
    <t>BBB_RS08765</t>
  </si>
  <si>
    <t>sulfur carrier protein ThiS</t>
  </si>
  <si>
    <t>thiS</t>
  </si>
  <si>
    <t>WP_014760755.1</t>
  </si>
  <si>
    <t>BBB_RS08770</t>
  </si>
  <si>
    <t>thiazole synthase</t>
  </si>
  <si>
    <t>WP_014760756.1</t>
  </si>
  <si>
    <t>BBB_RS08775</t>
  </si>
  <si>
    <t>WP_014760757.1</t>
  </si>
  <si>
    <t>BBB_RS08780</t>
  </si>
  <si>
    <t>WP_014760758.1</t>
  </si>
  <si>
    <t>BBB_RS08785</t>
  </si>
  <si>
    <t>DUF4012 domain-containing protein</t>
  </si>
  <si>
    <t>WP_014760759.1</t>
  </si>
  <si>
    <t>BBB_RS08790</t>
  </si>
  <si>
    <t>WP_003814091.1</t>
  </si>
  <si>
    <t>BBB_RS08795</t>
  </si>
  <si>
    <t>WP_014760760.1</t>
  </si>
  <si>
    <t>BBB_RS08800</t>
  </si>
  <si>
    <t>WP_041777749.1</t>
  </si>
  <si>
    <t>BBB_RS08805</t>
  </si>
  <si>
    <t>class II glutamine amidotransferase</t>
  </si>
  <si>
    <t>WP_003816054.1</t>
  </si>
  <si>
    <t>BBB_RS08810</t>
  </si>
  <si>
    <t>WP_172673004.1</t>
  </si>
  <si>
    <t>BBB_RS10045</t>
  </si>
  <si>
    <t>KUP/HAK/KT family potassium transporter</t>
  </si>
  <si>
    <t>WP_014760763.1</t>
  </si>
  <si>
    <t>BBB_RS08820</t>
  </si>
  <si>
    <t>TatD family hydrolase</t>
  </si>
  <si>
    <t>WP_014760764.1</t>
  </si>
  <si>
    <t>BBB_RS08825</t>
  </si>
  <si>
    <t>WP_003816049.1</t>
  </si>
  <si>
    <t>BBB_RS08830</t>
  </si>
  <si>
    <t>WP_238529520.1</t>
  </si>
  <si>
    <t>BBB_RS08835</t>
  </si>
  <si>
    <t>WP_238529524.1</t>
  </si>
  <si>
    <t>BBB_RS10315</t>
  </si>
  <si>
    <t>WP_014760767.1</t>
  </si>
  <si>
    <t>BBB_RS10320</t>
  </si>
  <si>
    <t>WP_014760768.1</t>
  </si>
  <si>
    <t>BBB_RS08845</t>
  </si>
  <si>
    <t>methionine--tRNA ligase</t>
  </si>
  <si>
    <t>metG</t>
  </si>
  <si>
    <t>WP_014760769.1</t>
  </si>
  <si>
    <t>BBB_RS08850</t>
  </si>
  <si>
    <t>WP_013390354.1</t>
  </si>
  <si>
    <t>BBB_RS08855</t>
  </si>
  <si>
    <t>WP_014760770.1</t>
  </si>
  <si>
    <t>BBB_RS09655</t>
  </si>
  <si>
    <t>16S rRNA (cytidine(1402)-2'-O)-methyltransferase</t>
  </si>
  <si>
    <t>rsmI</t>
  </si>
  <si>
    <t>WP_014760771.1</t>
  </si>
  <si>
    <t>BBB_RS08860</t>
  </si>
  <si>
    <t>DedA family protein</t>
  </si>
  <si>
    <t>WP_014760772.1</t>
  </si>
  <si>
    <t>BBB_RS08865</t>
  </si>
  <si>
    <t>BBB_RS08870</t>
  </si>
  <si>
    <t>WP_041777750.1</t>
  </si>
  <si>
    <t>BBB_RS08875</t>
  </si>
  <si>
    <t>WP_041777751.1</t>
  </si>
  <si>
    <t>BBB_RS08880</t>
  </si>
  <si>
    <t>exo-alpha-sialidase</t>
  </si>
  <si>
    <t>WP_041777752.1</t>
  </si>
  <si>
    <t>BBB_RS08885</t>
  </si>
  <si>
    <t>WP_013364026.1</t>
  </si>
  <si>
    <t>BBB_RS08890</t>
  </si>
  <si>
    <t>DnaJ C-terminal domain-containing protein</t>
  </si>
  <si>
    <t>WP_014760776.1</t>
  </si>
  <si>
    <t>BBB_RS08895</t>
  </si>
  <si>
    <t>nucleotide exchange factor GrpE</t>
  </si>
  <si>
    <t>grpE</t>
  </si>
  <si>
    <t>WP_014760777.1</t>
  </si>
  <si>
    <t>BBB_RS08900</t>
  </si>
  <si>
    <t>molecular chaperone DnaK</t>
  </si>
  <si>
    <t>dnaK</t>
  </si>
  <si>
    <t>WP_003814044.1</t>
  </si>
  <si>
    <t>BBB_RS08905</t>
  </si>
  <si>
    <t>alkaline phosphatase</t>
  </si>
  <si>
    <t>phoA</t>
  </si>
  <si>
    <t>WP_014760778.1</t>
  </si>
  <si>
    <t>BBB_RS08910</t>
  </si>
  <si>
    <t>WP_014760779.1</t>
  </si>
  <si>
    <t>BBB_RS08915</t>
  </si>
  <si>
    <t>WP_013390365.1</t>
  </si>
  <si>
    <t>BBB_RS08920</t>
  </si>
  <si>
    <t>WP_003814034.1</t>
  </si>
  <si>
    <t>BBB_RS08925</t>
  </si>
  <si>
    <t>DUF4235 domain-containing protein</t>
  </si>
  <si>
    <t>WP_041777753.1</t>
  </si>
  <si>
    <t>BBB_RS08930</t>
  </si>
  <si>
    <t>WP_014760782.1</t>
  </si>
  <si>
    <t>BBB_RS08935</t>
  </si>
  <si>
    <t>WP_003814027.1</t>
  </si>
  <si>
    <t>BBB_RS08940</t>
  </si>
  <si>
    <t>BBB_RS08945</t>
  </si>
  <si>
    <t>BBB_RS08950</t>
  </si>
  <si>
    <t>BBB_RS08955</t>
  </si>
  <si>
    <t>aminoglycoside 3'-phosphotransferase</t>
  </si>
  <si>
    <t>WP_238529488.1</t>
  </si>
  <si>
    <t>BBB_RS08960</t>
  </si>
  <si>
    <t>BBB_RS08965</t>
  </si>
  <si>
    <t>BBB_RS08970</t>
  </si>
  <si>
    <t>BBB_RS08975</t>
  </si>
  <si>
    <t>Sir2 family NAD-dependent protein deacetylase</t>
  </si>
  <si>
    <t>WP_041777812.1</t>
  </si>
  <si>
    <t>BBB_RS08980</t>
  </si>
  <si>
    <t>threonine ammonia-lyase</t>
  </si>
  <si>
    <t>ilvA</t>
  </si>
  <si>
    <t>WP_014760783.1</t>
  </si>
  <si>
    <t>BBB_RS08985</t>
  </si>
  <si>
    <t>nucleoside deaminase</t>
  </si>
  <si>
    <t>WP_003814970.1</t>
  </si>
  <si>
    <t>BBB_RS08990</t>
  </si>
  <si>
    <t>WP_014760784.1</t>
  </si>
  <si>
    <t>BBB_RS08995</t>
  </si>
  <si>
    <t>sodium:proton antiporter</t>
  </si>
  <si>
    <t>WP_014760785.1</t>
  </si>
  <si>
    <t>BBB_RS09000</t>
  </si>
  <si>
    <t>dCTP deaminase</t>
  </si>
  <si>
    <t>dcd</t>
  </si>
  <si>
    <t>WP_003814973.1</t>
  </si>
  <si>
    <t>BBB_RS09005</t>
  </si>
  <si>
    <t>alpha-galactosidase</t>
  </si>
  <si>
    <t>WP_014760786.1</t>
  </si>
  <si>
    <t>BBB_RS09010</t>
  </si>
  <si>
    <t>WP_014760787.1</t>
  </si>
  <si>
    <t>BBB_RS09015</t>
  </si>
  <si>
    <t>23S rRNA (guanosine(2251)-2'-O)-methyltransferase RlmB</t>
  </si>
  <si>
    <t>rlmB</t>
  </si>
  <si>
    <t>WP_014760789.1</t>
  </si>
  <si>
    <t>BBB_RS09020</t>
  </si>
  <si>
    <t>DUF4032 domain-containing protein</t>
  </si>
  <si>
    <t>WP_013390376.1</t>
  </si>
  <si>
    <t>BBB_RS09025</t>
  </si>
  <si>
    <t>WP_041777754.1</t>
  </si>
  <si>
    <t>BBB_RS09030</t>
  </si>
  <si>
    <t>WP_014760791.1</t>
  </si>
  <si>
    <t>BBB_RS09035</t>
  </si>
  <si>
    <t>SpaH/EbpB family LPXTG-anchored major pilin</t>
  </si>
  <si>
    <t>WP_014760792.1</t>
  </si>
  <si>
    <t>BBB_RS09040</t>
  </si>
  <si>
    <t>WP_014760793.1</t>
  </si>
  <si>
    <t>BBB_RS09045</t>
  </si>
  <si>
    <t>BBB_RS10325</t>
  </si>
  <si>
    <t>sn-glycerol-3-phosphate ABC transporter ATP-binding protein UgpC</t>
  </si>
  <si>
    <t>ugpC</t>
  </si>
  <si>
    <t>WP_003814991.1</t>
  </si>
  <si>
    <t>BBB_RS09055</t>
  </si>
  <si>
    <t>WP_229032594.1</t>
  </si>
  <si>
    <t>BBB_RS09060</t>
  </si>
  <si>
    <t>WP_014760795.1</t>
  </si>
  <si>
    <t>BBB_RS09065</t>
  </si>
  <si>
    <t>thioredoxin domain-containing protein</t>
  </si>
  <si>
    <t>WP_003819712.1</t>
  </si>
  <si>
    <t>BBB_RS09070</t>
  </si>
  <si>
    <t>BBB_RS09075</t>
  </si>
  <si>
    <t>WP_014760796.1</t>
  </si>
  <si>
    <t>BBB_RS09080</t>
  </si>
  <si>
    <t>16S rRNA (adenine(1518)-N(6)/adenine(1519)-N(6))-dimethyltransferase RsmA</t>
  </si>
  <si>
    <t>rsmA</t>
  </si>
  <si>
    <t>WP_014760797.1</t>
  </si>
  <si>
    <t>BBB_RS09085</t>
  </si>
  <si>
    <t>4-diphosphocytidyl-2C-methyl-D-erythritol kinase</t>
  </si>
  <si>
    <t>WP_014760798.1</t>
  </si>
  <si>
    <t>BBB_RS09090</t>
  </si>
  <si>
    <t>WP_003815003.1</t>
  </si>
  <si>
    <t>BBB_RS09095</t>
  </si>
  <si>
    <t>CCA tRNA nucleotidyltransferase</t>
  </si>
  <si>
    <t>WP_014760799.1</t>
  </si>
  <si>
    <t>BBB_RS09100</t>
  </si>
  <si>
    <t>WP_003815006.1</t>
  </si>
  <si>
    <t>BBB_RS09105</t>
  </si>
  <si>
    <t>DUF6049 family protein</t>
  </si>
  <si>
    <t>WP_238529489.1</t>
  </si>
  <si>
    <t>BBB_RS09110</t>
  </si>
  <si>
    <t>lipid II flippase MurJ</t>
  </si>
  <si>
    <t>WP_014760801.1</t>
  </si>
  <si>
    <t>BBB_RS09115</t>
  </si>
  <si>
    <t>thioredoxin-disulfide reductase</t>
  </si>
  <si>
    <t>WP_041777755.1</t>
  </si>
  <si>
    <t>BBB_RS09120</t>
  </si>
  <si>
    <t>ParB/RepB/Spo0J family partition protein</t>
  </si>
  <si>
    <t>WP_014760803.1</t>
  </si>
  <si>
    <t>BBB_RS09125</t>
  </si>
  <si>
    <t>WP_014760804.1</t>
  </si>
  <si>
    <t>BBB_RS09130</t>
  </si>
  <si>
    <t>16S rRNA (guanine(527)-N(7))-methyltransferase RsmG</t>
  </si>
  <si>
    <t>rsmG</t>
  </si>
  <si>
    <t>WP_014760805.1</t>
  </si>
  <si>
    <t>BBB_RS09135</t>
  </si>
  <si>
    <t>R3H domain-containing nucleic acid-binding protein</t>
  </si>
  <si>
    <t>WP_003815020.1</t>
  </si>
  <si>
    <t>BBB_RS09140</t>
  </si>
  <si>
    <t>membrane protein insertase YidC</t>
  </si>
  <si>
    <t>yidC</t>
  </si>
  <si>
    <t>WP_003819388.1</t>
  </si>
  <si>
    <t>BBB_RS09145</t>
  </si>
  <si>
    <t>membrane protein insertion efficiency factor YidD</t>
  </si>
  <si>
    <t>yidD</t>
  </si>
  <si>
    <t>WP_003815922.1</t>
  </si>
  <si>
    <t>BBB_RS09670</t>
  </si>
  <si>
    <t>ribonuclease P protein component</t>
  </si>
  <si>
    <t>rnpA</t>
  </si>
  <si>
    <t>WP_003815924.1</t>
  </si>
  <si>
    <t>BBB_RS09150</t>
  </si>
  <si>
    <t>50S ribosomal protein L34</t>
  </si>
  <si>
    <t>rpmH</t>
  </si>
  <si>
    <t>WP_003815925.1</t>
  </si>
  <si>
    <t>BBB_RS09155</t>
  </si>
  <si>
    <t>https://www.ncbi.nlm.nih.gov/datasets/genome/GCF_000265095.1/</t>
  </si>
  <si>
    <t>Genome size</t>
  </si>
  <si>
    <t>2.2 Mb</t>
  </si>
  <si>
    <t>Total ungapped length</t>
  </si>
  <si>
    <t>Number of chromosomes</t>
  </si>
  <si>
    <t>Number of scaffolds</t>
  </si>
  <si>
    <t>Scaffold N50</t>
  </si>
  <si>
    <t>Scaffold L50</t>
  </si>
  <si>
    <t>Number of contigs</t>
  </si>
  <si>
    <t>Contig N50</t>
  </si>
  <si>
    <t>Contig L50</t>
  </si>
  <si>
    <t>GC percent</t>
  </si>
  <si>
    <t>Assembly level</t>
  </si>
  <si>
    <t>Complete Genome</t>
  </si>
  <si>
    <t>Ref Seq</t>
  </si>
  <si>
    <t>Genbank</t>
  </si>
  <si>
    <t>Protein-coding</t>
  </si>
  <si>
    <t>Genes</t>
  </si>
  <si>
    <t>chromosome</t>
  </si>
  <si>
    <t>CP001361.1</t>
  </si>
  <si>
    <t>CP001361.2</t>
  </si>
  <si>
    <t>5.4.99.9</t>
  </si>
  <si>
    <t>3.1.3.16</t>
  </si>
  <si>
    <t>1.8.4.12</t>
  </si>
  <si>
    <t>3.6.3.5</t>
  </si>
  <si>
    <t>3.2.1.23</t>
  </si>
  <si>
    <t>4.1.1.20</t>
  </si>
  <si>
    <t>6.3.2.4</t>
  </si>
  <si>
    <t>2.1.1.72</t>
  </si>
  <si>
    <t>3.1.26.3</t>
  </si>
  <si>
    <t>3.6.3.2</t>
  </si>
  <si>
    <t>3.1.26.4</t>
  </si>
  <si>
    <t>3.6.1.22</t>
  </si>
  <si>
    <t>1.1.1.85</t>
  </si>
  <si>
    <t>1.3.98.1</t>
  </si>
  <si>
    <t>3.4.11.2</t>
  </si>
  <si>
    <t>3.1.11.6</t>
  </si>
  <si>
    <t>6.3.2.2</t>
  </si>
  <si>
    <t>3.4.21.53</t>
  </si>
  <si>
    <t>6.1.1.14</t>
  </si>
  <si>
    <t>2.7.7.7</t>
  </si>
  <si>
    <t>1.1.1.23</t>
  </si>
  <si>
    <t>6.3.2.17</t>
  </si>
  <si>
    <t>2.4.2.19</t>
  </si>
  <si>
    <t>1.3.1.12</t>
  </si>
  <si>
    <t>6.3.1.2</t>
  </si>
  <si>
    <t>2.7.7.60</t>
  </si>
  <si>
    <t>3.1.1.29</t>
  </si>
  <si>
    <t>4.3.1.17</t>
  </si>
  <si>
    <t>3.6.3.28</t>
  </si>
  <si>
    <t>6.3.5.2</t>
  </si>
  <si>
    <t>6.1.1.7</t>
  </si>
  <si>
    <t>4.2.3.4</t>
  </si>
  <si>
    <t>6.3.4.2</t>
  </si>
  <si>
    <t>6.2.1.3</t>
  </si>
  <si>
    <t>1.5.1.20</t>
  </si>
  <si>
    <t>2.1.1.144</t>
  </si>
  <si>
    <t>6.2.1.5</t>
  </si>
  <si>
    <t>1.1.1.27</t>
  </si>
  <si>
    <t>2.7.1.2</t>
  </si>
  <si>
    <t>5.4.2.1</t>
  </si>
  <si>
    <t>2.1.3.3</t>
  </si>
  <si>
    <t>1.5.1.2</t>
  </si>
  <si>
    <t>3.4.21.92</t>
  </si>
  <si>
    <t>1.97.1.4</t>
  </si>
  <si>
    <t>2.4.2.18</t>
  </si>
  <si>
    <t>4.1.1.21</t>
  </si>
  <si>
    <t>4.4.1.8</t>
  </si>
  <si>
    <t>6.1.1.15</t>
  </si>
  <si>
    <t>3.5.4.16</t>
  </si>
  <si>
    <t>1.1.1.77</t>
  </si>
  <si>
    <t>3.2.2.9</t>
  </si>
  <si>
    <t>3.2.1.35</t>
  </si>
  <si>
    <t>6.4.1.3</t>
  </si>
  <si>
    <t>3.6.3.14</t>
  </si>
  <si>
    <t>5.4.99.5</t>
  </si>
  <si>
    <t>2.7.4.9</t>
  </si>
  <si>
    <t>2.7.2.4</t>
  </si>
  <si>
    <t>3.6.3.17</t>
  </si>
  <si>
    <t>2.7.11.1</t>
  </si>
  <si>
    <t>2.7.7.72</t>
  </si>
  <si>
    <t>KEGG Enzyme URL</t>
  </si>
  <si>
    <t>KEGG Reaction URL</t>
  </si>
  <si>
    <t>Products</t>
  </si>
  <si>
    <t>EC number</t>
  </si>
  <si>
    <t xml:space="preserve">Reactants </t>
  </si>
  <si>
    <t>1.11.1.15</t>
  </si>
  <si>
    <t>3.4.24.76</t>
  </si>
  <si>
    <t>https://www.genome.jp/entry/1.1.1.23</t>
  </si>
  <si>
    <t>https://www.genome.jp/entry/R01158</t>
  </si>
  <si>
    <t>https://www.genome.jp/entry/R01163</t>
  </si>
  <si>
    <t>C01929 | C00001 | C00003</t>
  </si>
  <si>
    <t>C00135 | C00004 | C00080</t>
  </si>
  <si>
    <t>C00860 | C00003</t>
  </si>
  <si>
    <t>C01929 | C00004 | C00080</t>
  </si>
  <si>
    <t>https://www.genome.jp/entry/1.1.1.27</t>
  </si>
  <si>
    <t>C00186 | C00003</t>
  </si>
  <si>
    <t>C00022 | C00004 | C00080</t>
  </si>
  <si>
    <t>C05984 | C00003</t>
  </si>
  <si>
    <t>C00109 | C00004 | C00080</t>
  </si>
  <si>
    <t>C05823 | C00003</t>
  </si>
  <si>
    <t>C00957 | C00004 | C00080</t>
  </si>
  <si>
    <t>https://www.genome.jp/entry/1.1.1.77</t>
  </si>
  <si>
    <t>C02917 | C00003</t>
  </si>
  <si>
    <t>C00424 | C00004 | C00080</t>
  </si>
  <si>
    <t>C02912 | C00003</t>
  </si>
  <si>
    <t>C00937 | C00004 | C00080</t>
  </si>
  <si>
    <t>C01380 | C00003</t>
  </si>
  <si>
    <t>C00266 | C00004 | C00080</t>
  </si>
  <si>
    <t>C00583 | C00003</t>
  </si>
  <si>
    <t>https://www.genome.jp/entry/1.1.1.85</t>
  </si>
  <si>
    <t>C00233 | C00011</t>
  </si>
  <si>
    <t>C04236</t>
  </si>
  <si>
    <t>C04411 |C00003</t>
  </si>
  <si>
    <t>C04236 | C00004 | C00080</t>
  </si>
  <si>
    <t xml:space="preserve"> C00109 | C00011 | C00004 | C00080</t>
  </si>
  <si>
    <t>C06032 | C00003</t>
  </si>
  <si>
    <t>https://www.genome.jp/entry/1.3.1.12</t>
  </si>
  <si>
    <t>https://www.genome.jp/entry/R01728</t>
  </si>
  <si>
    <t>C00254 | C00003</t>
  </si>
  <si>
    <t>C01179 | C00011 | C00004 | C00080</t>
  </si>
  <si>
    <t>C00233 | C00011 | C00004 | C00080</t>
  </si>
  <si>
    <t>https://www.genome.jp/entry/1.3.98.1</t>
  </si>
  <si>
    <t>https://www.genome.jp/entry/R01867</t>
  </si>
  <si>
    <t>C00337 | C00122</t>
  </si>
  <si>
    <t>C00295 | C00042</t>
  </si>
  <si>
    <t>https://www.genome.jp/entry/1.5.1.2</t>
  </si>
  <si>
    <t>https://www.genome.jp/entry/R01248</t>
  </si>
  <si>
    <t>C00148 | C00003</t>
  </si>
  <si>
    <t>C03912 | C00004 | C00080</t>
  </si>
  <si>
    <t>https://www.genome.jp/entry/R01251</t>
  </si>
  <si>
    <t>C00148 | C00006</t>
  </si>
  <si>
    <t>C03912 | C00005 | C00080</t>
  </si>
  <si>
    <t>https://www.genome.jp/entry/R03291</t>
  </si>
  <si>
    <t>C01157 | C00003</t>
  </si>
  <si>
    <t>C04281 | C00004 | C00080</t>
  </si>
  <si>
    <t>https://www.genome.jp/entry/R03293</t>
  </si>
  <si>
    <t xml:space="preserve">C01157 | C00006 </t>
  </si>
  <si>
    <t>C04281 | C00005 | C00080</t>
  </si>
  <si>
    <t>https://www.genome.jp/entry/1.5.1.20</t>
  </si>
  <si>
    <t>https://www.genome.jp/entry/R01224</t>
  </si>
  <si>
    <t>C00440 | C00006</t>
  </si>
  <si>
    <t>C00143 | C00005 | C00080</t>
  </si>
  <si>
    <t>https://www.genome.jp/entry/R07168</t>
  </si>
  <si>
    <t>C00440 | C00003</t>
  </si>
  <si>
    <t>C00143 | C00004 | C00080</t>
  </si>
  <si>
    <t>https://www.genome.jp/entry/1.8.4.12</t>
  </si>
  <si>
    <t>https://www.genome.jp/entry/R07607</t>
  </si>
  <si>
    <t>C03023 | C00343 | C00001</t>
  </si>
  <si>
    <t>C15653 | C00342</t>
  </si>
  <si>
    <t>https://www.genome.jp/entry/1.97.1.4</t>
  </si>
  <si>
    <t>https://www.genome.jp/entry/R04710</t>
  </si>
  <si>
    <t>C00019 | C05196 | C05197</t>
  </si>
  <si>
    <t>C05198 | C00073 | C05199 | C05312</t>
  </si>
  <si>
    <t>https://www.genome.jp/entry/2.1.1.144</t>
  </si>
  <si>
    <t>https://www.genome.jp/entry/R05763</t>
  </si>
  <si>
    <t xml:space="preserve">C00019 | C02341 </t>
  </si>
  <si>
    <t>C00021 | C11514</t>
  </si>
  <si>
    <t>https://www.genome.jp/entry/2.1.1.72</t>
  </si>
  <si>
    <t>https://www.genome.jp/entry/R02961</t>
  </si>
  <si>
    <t>C00019 | C00821</t>
  </si>
  <si>
    <t>C00021 | C03391</t>
  </si>
  <si>
    <t>https://www.genome.jp/entry/2.1.3.3</t>
  </si>
  <si>
    <t>https://www.genome.jp/entry/R01398</t>
  </si>
  <si>
    <t>C00169 | C00077</t>
  </si>
  <si>
    <t>C00009 | C00327</t>
  </si>
  <si>
    <t>https://www.genome.jp/entry/2.4.2.18</t>
  </si>
  <si>
    <t>https://www.genome.jp/entry/R01073</t>
  </si>
  <si>
    <t>C04302 | C00013</t>
  </si>
  <si>
    <t>C00108 | C00119</t>
  </si>
  <si>
    <t>https://www.genome.jp/entry/2.4.2.19</t>
  </si>
  <si>
    <t>https://www.genome.jp/entry/R03348</t>
  </si>
  <si>
    <t>C01185 | C00013 | C00011</t>
  </si>
  <si>
    <t>C03722 | C00119</t>
  </si>
  <si>
    <t>https://www.genome.jp/entry/2.7.1.2</t>
  </si>
  <si>
    <t>https://www.genome.jp/entry/R00299</t>
  </si>
  <si>
    <t>C00002 | C00031</t>
  </si>
  <si>
    <t>C00008 | C00092</t>
  </si>
  <si>
    <t>https://www.genome.jp/entry/R01600</t>
  </si>
  <si>
    <t>C00002 | C00221</t>
  </si>
  <si>
    <t>C00008 | C01172</t>
  </si>
  <si>
    <t>https://www.genome.jp/entry/R01786</t>
  </si>
  <si>
    <t>C00002 | C00267</t>
  </si>
  <si>
    <t>C00008 | C00668</t>
  </si>
  <si>
    <t>https://www.genome.jp/entry/2.7.11.1</t>
  </si>
  <si>
    <t>https://www.genome.jp/entry/R00162</t>
  </si>
  <si>
    <t>C00002 | C00017</t>
  </si>
  <si>
    <t>C00008 | C00562</t>
  </si>
  <si>
    <t>https://www.genome.jp/entry/R03632</t>
  </si>
  <si>
    <t>C00002 | C01609</t>
  </si>
  <si>
    <t>C00008 | C02729</t>
  </si>
  <si>
    <t>https://www.genome.jp/entry/2.7.2.4</t>
  </si>
  <si>
    <t>https://www.genome.jp/entry/R00480</t>
  </si>
  <si>
    <t>C00002 | C00049</t>
  </si>
  <si>
    <t>C00008 | C03082</t>
  </si>
  <si>
    <t>https://www.genome.jp/entry/2.7.4.9</t>
  </si>
  <si>
    <t>https://www.genome.jp/entry/R02094</t>
  </si>
  <si>
    <t>C00002 | C00364</t>
  </si>
  <si>
    <t>C00008 | C00363</t>
  </si>
  <si>
    <t>https://www.genome.jp/entry/R02098</t>
  </si>
  <si>
    <t>C00002 | C00365</t>
  </si>
  <si>
    <t>C00008 | C01346</t>
  </si>
  <si>
    <t>https://www.genome.jp/entry/2.7.7.60</t>
  </si>
  <si>
    <t>https://www.genome.jp/entry/R05633</t>
  </si>
  <si>
    <t>C11434 | C00063</t>
  </si>
  <si>
    <t>C11435 | C00013</t>
  </si>
  <si>
    <t>https://www.genome.jp/entry/2.7.7.7</t>
  </si>
  <si>
    <t>https://www.genome.jp/entry/R00379</t>
  </si>
  <si>
    <t>https://www.genome.jp/entry/R00375</t>
  </si>
  <si>
    <t>C00131 | C00039</t>
  </si>
  <si>
    <t xml:space="preserve">C00013 | C00039 </t>
  </si>
  <si>
    <t>https://www.genome.jp/entry/R00376</t>
  </si>
  <si>
    <t>C00286 | C00039</t>
  </si>
  <si>
    <t>https://www.genome.jp/entry/R00377</t>
  </si>
  <si>
    <t>C00458 | C00039</t>
  </si>
  <si>
    <t>C00013 | C00039</t>
  </si>
  <si>
    <t>https://www.genome.jp/entry/R00378</t>
  </si>
  <si>
    <t>C00459 | C00039</t>
  </si>
  <si>
    <t>https://www.genome.jp/entry/R11029</t>
  </si>
  <si>
    <t>C11039</t>
  </si>
  <si>
    <t>C21031</t>
  </si>
  <si>
    <t>https://www.genome.jp/entry/2.7.7.72</t>
  </si>
  <si>
    <t>https://www.genome.jp/entry/R09382</t>
  </si>
  <si>
    <t>https://www.genome.jp/entry/R09383</t>
  </si>
  <si>
    <t>C02211 | C00063</t>
  </si>
  <si>
    <t>C19078 | C00013</t>
  </si>
  <si>
    <t>https://www.genome.jp/entry/R09384</t>
  </si>
  <si>
    <t>C19078 | C00063</t>
  </si>
  <si>
    <t>C19080 | C00013</t>
  </si>
  <si>
    <t>https://www.genome.jp/entry/R09386</t>
  </si>
  <si>
    <t>C19080 | C00002</t>
  </si>
  <si>
    <t>C19085 | C00013</t>
  </si>
  <si>
    <t>https://www.genome.jp/entry/3.1.1.29</t>
  </si>
  <si>
    <t>https://www.genome.jp/entry/R04238</t>
  </si>
  <si>
    <t>C03880 | C00001</t>
  </si>
  <si>
    <t>C03523 | C00066</t>
  </si>
  <si>
    <t>https://www.genome.jp/entry/3.1.3.16</t>
  </si>
  <si>
    <t>https://www.genome.jp/entry/R00164</t>
  </si>
  <si>
    <t>C00562 |C00001</t>
  </si>
  <si>
    <t>C00017 | C00009</t>
  </si>
  <si>
    <t>https://www.genome.jp/entry/3.2.1.23</t>
  </si>
  <si>
    <t>https://www.genome.jp/entry/6.4.1.3</t>
  </si>
  <si>
    <t>https://www.genome.jp/entry/R01859</t>
  </si>
  <si>
    <t>C00002 | C00100 | C00288</t>
  </si>
  <si>
    <t>C00008 | C00009 | C00683</t>
  </si>
  <si>
    <t>https://www.genome.jp/entry/R08924</t>
  </si>
  <si>
    <t>C00002 | C00288 | C00136 | C00080</t>
  </si>
  <si>
    <t>C00008 | C00009 | C18026</t>
  </si>
  <si>
    <t>https://www.genome.jp/entry/6.3.5.2</t>
  </si>
  <si>
    <t>https://www.genome.jp/entry/R00256</t>
  </si>
  <si>
    <t>C00064 | C00001</t>
  </si>
  <si>
    <t>C00025 | C00014</t>
  </si>
  <si>
    <t>https://www.genome.jp/entry/R01230</t>
  </si>
  <si>
    <t>C00002 | C00655 | C00014</t>
  </si>
  <si>
    <t>C00020 | C00013 | C00144</t>
  </si>
  <si>
    <t>https://www.genome.jp/entry/R01231</t>
  </si>
  <si>
    <t>C00002 | C00655 | C00064 | C00001</t>
  </si>
  <si>
    <t>C00020 | C00013 | C00144 | C00025</t>
  </si>
  <si>
    <t>https://www.genome.jp/entry/R08244</t>
  </si>
  <si>
    <t>C16618 | C00002 | C00064 | C00001</t>
  </si>
  <si>
    <t>C16619 | C00020 | C00013 | C00025</t>
  </si>
  <si>
    <t>https://www.genome.jp/entry/6.3.4.2</t>
  </si>
  <si>
    <t>https://www.genome.jp/entry/R00571</t>
  </si>
  <si>
    <t>C00002 | C00075 | C00014</t>
  </si>
  <si>
    <t>C00008 | C00009 | C00063</t>
  </si>
  <si>
    <t>https://www.genome.jp/entry/R00573</t>
  </si>
  <si>
    <t>C00002 | C00075 | C00064 | C00001</t>
  </si>
  <si>
    <t>C00008 | C00009 | C00063 | C00025</t>
  </si>
  <si>
    <t>https://www.genome.jp/entry/6.3.2.4</t>
  </si>
  <si>
    <t>https://www.genome.jp/entry/R01150</t>
  </si>
  <si>
    <t>C00008 | C00009 | C00993</t>
  </si>
  <si>
    <t>https://www.genome.jp/entry/6.3.2.2</t>
  </si>
  <si>
    <t>https://www.genome.jp/entry/R00894</t>
  </si>
  <si>
    <t>C00002 | C00025 | C00097</t>
  </si>
  <si>
    <t>C00008 | C00009 | C00669</t>
  </si>
  <si>
    <t>https://www.genome.jp/entry/R10993</t>
  </si>
  <si>
    <t>C00002 | C00025 | C02356</t>
  </si>
  <si>
    <t>C00008 | C00009 | C21015</t>
  </si>
  <si>
    <t>https://www.genome.jp/entry/3.2.1.35</t>
  </si>
  <si>
    <t>https://www.genome.jp/entry/R07824</t>
  </si>
  <si>
    <t xml:space="preserve">G13043 | C00001 </t>
  </si>
  <si>
    <t>G00872 | C01074</t>
  </si>
  <si>
    <t>https://www.genome.jp/entry/R07825</t>
  </si>
  <si>
    <t>G12336 | C00001</t>
  </si>
  <si>
    <t>G00872 | C16265</t>
  </si>
  <si>
    <t>https://www.genome.jp/entry/R10905</t>
  </si>
  <si>
    <t xml:space="preserve">G10505 | C00001 </t>
  </si>
  <si>
    <t>G10505 | G00526</t>
  </si>
  <si>
    <t>https://www.genome.jp/entry/3.2.2.9</t>
  </si>
  <si>
    <t>https://www.genome.jp/entry/R00194</t>
  </si>
  <si>
    <t>C00021 | C00001</t>
  </si>
  <si>
    <t>C03539 | C00147</t>
  </si>
  <si>
    <t>https://www.genome.jp/entry/R01401</t>
  </si>
  <si>
    <t>C00170 | C00001</t>
  </si>
  <si>
    <t>C00147 | C03089</t>
  </si>
  <si>
    <t>https://www.genome.jp/entry/R12621</t>
  </si>
  <si>
    <t>C05198 | C00001</t>
  </si>
  <si>
    <t>C22288 | C00147</t>
  </si>
  <si>
    <t>https://www.genome.jp/entry/3.4.11.2</t>
  </si>
  <si>
    <t>https://www.genome.jp/entry/R00899</t>
  </si>
  <si>
    <t>C01419 | C00001</t>
  </si>
  <si>
    <t>C00097 | C00037</t>
  </si>
  <si>
    <t>https://www.genome.jp/entry/R04951</t>
  </si>
  <si>
    <t>C05729 | C00001</t>
  </si>
  <si>
    <t>C05726 | C00037</t>
  </si>
  <si>
    <t>https://www.genome.jp/entry/3.5.4.16</t>
  </si>
  <si>
    <t>https://www.genome.jp/entry/R00424</t>
  </si>
  <si>
    <t>C00044 | C00001</t>
  </si>
  <si>
    <t>C04895 | C00058</t>
  </si>
  <si>
    <t>https://www.genome.jp/entry/R00428</t>
  </si>
  <si>
    <t>C05922</t>
  </si>
  <si>
    <t>https://www.genome.jp/entry/R04639</t>
  </si>
  <si>
    <t>C04895 | C00001</t>
  </si>
  <si>
    <t>C06148</t>
  </si>
  <si>
    <t>https://www.genome.jp/entry/R05046</t>
  </si>
  <si>
    <t>C05922 | C00001</t>
  </si>
  <si>
    <t>C05923 | C00058</t>
  </si>
  <si>
    <t>https://www.genome.jp/entry/R05048</t>
  </si>
  <si>
    <t>C05923</t>
  </si>
  <si>
    <t>https://www.genome.jp/entry/3.6.1.22</t>
  </si>
  <si>
    <t>https://www.genome.jp/entry/R00103</t>
  </si>
  <si>
    <t>C00003 | C00001</t>
  </si>
  <si>
    <t>C00020 | C00455</t>
  </si>
  <si>
    <t>https://www.genome.jp/entry/R11104</t>
  </si>
  <si>
    <t>C00004 | C00001</t>
  </si>
  <si>
    <t>C00020 | C21113</t>
  </si>
  <si>
    <t>https://www.genome.jp/entry/R03004</t>
  </si>
  <si>
    <t>C00857 | C00001</t>
  </si>
  <si>
    <t>C00020 | C01185</t>
  </si>
  <si>
    <t>https://www.genome.jp/entry/4.1.1.20</t>
  </si>
  <si>
    <t>https://www.genome.jp/entry/R00451</t>
  </si>
  <si>
    <t xml:space="preserve">C00680 </t>
  </si>
  <si>
    <t>C00047 | C00011</t>
  </si>
  <si>
    <t>https://www.genome.jp/entry/4.1.1.21</t>
  </si>
  <si>
    <t>https://www.genome.jp/entry/R04209</t>
  </si>
  <si>
    <t>C04751</t>
  </si>
  <si>
    <t>C03373 | C00011</t>
  </si>
  <si>
    <t>https://www.genome.jp/entry/4.2.3.4</t>
  </si>
  <si>
    <t>https://www.genome.jp/entry/R03083</t>
  </si>
  <si>
    <t>C04691</t>
  </si>
  <si>
    <t>C00944 | C00009</t>
  </si>
  <si>
    <t>https://www.genome.jp/entry/4.3.1.17</t>
  </si>
  <si>
    <t>https://www.genome.jp/entry/R00220</t>
  </si>
  <si>
    <t>C00065</t>
  </si>
  <si>
    <t>C00022 | C00014</t>
  </si>
  <si>
    <t>https://www.genome.jp/entry/R00590</t>
  </si>
  <si>
    <t>C02218 | C00001</t>
  </si>
  <si>
    <t>https://www.genome.jp/entry/R11099</t>
  </si>
  <si>
    <t>C20904 | C00001</t>
  </si>
  <si>
    <t>https://www.genome.jp/entry/R11100</t>
  </si>
  <si>
    <t>C02218</t>
  </si>
  <si>
    <t>C20904</t>
  </si>
  <si>
    <t>https://www.genome.jp/entry/R06131</t>
  </si>
  <si>
    <t>C05167</t>
  </si>
  <si>
    <t>C00161 | C00014</t>
  </si>
  <si>
    <t>https://www.genome.jp/entry/5.4.99.5</t>
  </si>
  <si>
    <t>https://www.genome.jp/entry/R01715</t>
  </si>
  <si>
    <t>C00251</t>
  </si>
  <si>
    <t>C00254</t>
  </si>
  <si>
    <t>https://www.genome.jp/entry/5.4.99.9</t>
  </si>
  <si>
    <t>https://www.genome.jp/entry/R00505</t>
  </si>
  <si>
    <t>C00052</t>
  </si>
  <si>
    <t>C03733</t>
  </si>
  <si>
    <t>https://www.genome.jp/entry/R09009</t>
  </si>
  <si>
    <t>C00935</t>
  </si>
  <si>
    <t>C18094</t>
  </si>
  <si>
    <t>https://www.genome.jp/entry/6.1.1.14</t>
  </si>
  <si>
    <t>https://www.genome.jp/entry/R03654</t>
  </si>
  <si>
    <t>C00002 | C00037 | C01642</t>
  </si>
  <si>
    <t>C00020 | C00013 | C02412</t>
  </si>
  <si>
    <t>https://www.genome.jp/entry/6.1.1.15</t>
  </si>
  <si>
    <t>https://www.genome.jp/entry/R03661</t>
  </si>
  <si>
    <t>C00002 | C00148 | C01649</t>
  </si>
  <si>
    <t>C00020 | C00013 | C02702</t>
  </si>
  <si>
    <t>https://www.genome.jp/entry/6.1.1.7</t>
  </si>
  <si>
    <t>https://www.genome.jp/entry/R03038</t>
  </si>
  <si>
    <t>C00002 | C00041 | C01635</t>
  </si>
  <si>
    <t>C00020 | C00013 | C00886</t>
  </si>
  <si>
    <t>https://www.genome.jp/entry/6.2.1.3</t>
  </si>
  <si>
    <t>https://www.genome.jp/entry/R00390</t>
  </si>
  <si>
    <t>C00002 | C00638 | C00010</t>
  </si>
  <si>
    <t>C00020 | C00013 | C02843</t>
  </si>
  <si>
    <t>https://www.genome.jp/entry/R01280</t>
  </si>
  <si>
    <t>C00002 | C00249 | C00010</t>
  </si>
  <si>
    <t>C00020 | C00154 | C00013</t>
  </si>
  <si>
    <t>https://www.genome.jp/entry/6.2.1.5</t>
  </si>
  <si>
    <t>https://www.genome.jp/entry/R00405</t>
  </si>
  <si>
    <t>C00002 | C00042 | C00010</t>
  </si>
  <si>
    <t>C00008 | C00009 | C00091</t>
  </si>
  <si>
    <t>https://www.genome.jp/entry/R02404</t>
  </si>
  <si>
    <t>C00002 | C00490 | C00010</t>
  </si>
  <si>
    <t>C00008 | C00009 | C00531</t>
  </si>
  <si>
    <t>https://www.genome.jp/entry/6.3.1.2</t>
  </si>
  <si>
    <t>https://www.genome.jp/entry/R00253</t>
  </si>
  <si>
    <t>C00002 | C00025 | C00014</t>
  </si>
  <si>
    <t>C00008 | C00009 | C00064</t>
  </si>
  <si>
    <t>https://www.genome.jp/entry/6.3.2.17</t>
  </si>
  <si>
    <t>https://www.genome.jp/entry/R04241</t>
  </si>
  <si>
    <t>https://www.genome.jp/entry/R00942</t>
  </si>
  <si>
    <t>C00002 | C00101 | C00025</t>
  </si>
  <si>
    <t>C00008 | C00009 | C09332</t>
  </si>
  <si>
    <t>https://www.genome.jp/entry/R01654</t>
  </si>
  <si>
    <t>C00002 | C00234 | C00025</t>
  </si>
  <si>
    <t>C00008 | C00009 | C05928</t>
  </si>
  <si>
    <t>https://www.genome.jp/entry/R02237</t>
  </si>
  <si>
    <t>C00002 | C00921 | C00025</t>
  </si>
  <si>
    <t>C00008 | C00009 | C00415</t>
  </si>
  <si>
    <t>https://www.genome.jp/entry/R05197</t>
  </si>
  <si>
    <t>https://www.genome.jp/entry/R01100</t>
  </si>
  <si>
    <t>C00243 | C00001</t>
  </si>
  <si>
    <t>C00031 | C00962</t>
  </si>
  <si>
    <t>https://www.genome.jp/entry/R01105</t>
  </si>
  <si>
    <t>C05796 | C00001</t>
  </si>
  <si>
    <t>C00124 | C05796</t>
  </si>
  <si>
    <t>https://www.genome.jp/entry/R01678</t>
  </si>
  <si>
    <t>C00267 | C00124</t>
  </si>
  <si>
    <t>https://www.genome.jp/entry/R03355</t>
  </si>
  <si>
    <t>C01290 | C00001</t>
  </si>
  <si>
    <t>C01190 | C00124</t>
  </si>
  <si>
    <t>https://www.genome.jp/entry/R04633</t>
  </si>
  <si>
    <t>C04911 | C00001</t>
  </si>
  <si>
    <t>C04884 | C00124</t>
  </si>
  <si>
    <t>https://www.genome.jp/entry/R04783</t>
  </si>
  <si>
    <t>C05403 | C00001</t>
  </si>
  <si>
    <t>C05394 | C00221</t>
  </si>
  <si>
    <t>https://www.genome.jp/entry/R05112</t>
  </si>
  <si>
    <t>C06136 | C00001</t>
  </si>
  <si>
    <t>C06135 | C00124</t>
  </si>
  <si>
    <t>https://www.genome.jp/entry/R05994</t>
  </si>
  <si>
    <t>G00124 | C00001</t>
  </si>
  <si>
    <t>G00123 | C00124</t>
  </si>
  <si>
    <t>https://www.genome.jp/entry/R06010</t>
  </si>
  <si>
    <t>G00110 | C00001</t>
  </si>
  <si>
    <t>G00109 | C00124</t>
  </si>
  <si>
    <t>https://www.genome.jp/entry/R06098</t>
  </si>
  <si>
    <t>G10504 | C00001</t>
  </si>
  <si>
    <t>https://www.genome.jp/entry/R06099</t>
  </si>
  <si>
    <t>G00092 | C00001</t>
  </si>
  <si>
    <t>G10238 | C00124</t>
  </si>
  <si>
    <t>https://www.genome.jp/entry/R06114</t>
  </si>
  <si>
    <t>https://www.genome.jp/entry/R06144</t>
  </si>
  <si>
    <t>G10531 | C00001</t>
  </si>
  <si>
    <t>https://www.genome.jp/entry/R06202</t>
  </si>
  <si>
    <t>https://www.genome.jp/entry/R07807</t>
  </si>
  <si>
    <t>G01977 | C00001</t>
  </si>
  <si>
    <t>G13073 | C00124</t>
  </si>
  <si>
    <t>New EC number</t>
  </si>
  <si>
    <t>1.11.1.28</t>
  </si>
  <si>
    <t>1.11.1.24</t>
  </si>
  <si>
    <t>1.11.1.25</t>
  </si>
  <si>
    <t>1.11.1.26</t>
  </si>
  <si>
    <t>1.11.1.27</t>
  </si>
  <si>
    <t>1.11.1.29</t>
  </si>
  <si>
    <t>https://www.genome.jp/entry/1.11.1.24</t>
  </si>
  <si>
    <t>https://www.genome.jp/entry/R12570</t>
  </si>
  <si>
    <t>C00342 | C15498</t>
  </si>
  <si>
    <t>C00343 | C00001 | C01335</t>
  </si>
  <si>
    <t>https://www.genome.jp/entry/1.11.1.25</t>
  </si>
  <si>
    <t>https://www.genome.jp/entry/R12571</t>
  </si>
  <si>
    <t>C07292 | C15498</t>
  </si>
  <si>
    <t>C07293 | C00001 | C01335</t>
  </si>
  <si>
    <t>https://www.genome.jp/entry/1.11.1.26</t>
  </si>
  <si>
    <t>https://www.genome.jp/entry/R12579</t>
  </si>
  <si>
    <t>C00004 | C15498 | C00080</t>
  </si>
  <si>
    <t>C00003 | C00001 | C01335</t>
  </si>
  <si>
    <t>https://www.genome.jp/entry/1.11.1.27</t>
  </si>
  <si>
    <t>https://www.genome.jp/entry/R12578</t>
  </si>
  <si>
    <t>C00127 | C00001 | C01335</t>
  </si>
  <si>
    <t>https://www.genome.jp/entry/1.11.1.28</t>
  </si>
  <si>
    <t>https://www.genome.jp/entry/R12602</t>
  </si>
  <si>
    <t>C16832 | C15498</t>
  </si>
  <si>
    <t xml:space="preserve">C16237 | C00001 | C01335 </t>
  </si>
  <si>
    <t>https://www.genome.jp/entry/R12603</t>
  </si>
  <si>
    <t>C15973 | C15498</t>
  </si>
  <si>
    <t>C15972 | C00001 | C01335</t>
  </si>
  <si>
    <t>7.1.2.2</t>
  </si>
  <si>
    <t>https://www.genome.jp/entry/7.1.2.2</t>
  </si>
  <si>
    <t>https://www.genome.jp/entry/R00086</t>
  </si>
  <si>
    <t>C00002 | C00001</t>
  </si>
  <si>
    <t>C00008 | C00009</t>
  </si>
  <si>
    <t>7.2.2.14</t>
  </si>
  <si>
    <t>7.3.2.2</t>
  </si>
  <si>
    <t>7.2.2.12</t>
  </si>
  <si>
    <t>4.4.1.13</t>
  </si>
  <si>
    <t>https://www.genome.jp/entry/4.4.1.13</t>
  </si>
  <si>
    <t>https://www.genome.jp/entry/R12188</t>
  </si>
  <si>
    <t>C02882 | C00001</t>
  </si>
  <si>
    <t>C00145 | C00014 | C00022</t>
  </si>
  <si>
    <t>https://www.genome.jp/entry/R01286</t>
  </si>
  <si>
    <t>C02291 | C00001</t>
  </si>
  <si>
    <t>C00155 | C00014 | C00022</t>
  </si>
  <si>
    <t>https://www.genome.jp/entry/R02408</t>
  </si>
  <si>
    <t xml:space="preserve">C00491 | C00001 </t>
  </si>
  <si>
    <t>C00022 | C00014 | C01962</t>
  </si>
  <si>
    <t>https://www.genome.jp/entry/R02953</t>
  </si>
  <si>
    <t>C02749 | C00001</t>
  </si>
  <si>
    <t>C00812 | C00014 | C00022</t>
  </si>
  <si>
    <t>https://www.genome.jp/entry/R03528</t>
  </si>
  <si>
    <t>C01336 | C00014 | C00022</t>
  </si>
  <si>
    <t>https://www.genome.jp/entry/R00782</t>
  </si>
  <si>
    <t>C00097 | C00001</t>
  </si>
  <si>
    <t>C00283 | C00022 | C00014</t>
  </si>
  <si>
    <t>https://www.genome.jp/entry/R04941</t>
  </si>
  <si>
    <t>C05699 | C00001</t>
  </si>
  <si>
    <t>C05698 | C00014 | C00022</t>
  </si>
  <si>
    <t>https://www.genome.jp/entry/R09366</t>
  </si>
  <si>
    <t>C05689 | C00001</t>
  </si>
  <si>
    <t>C00022 | C00014 | C05703</t>
  </si>
  <si>
    <t>5.4.2.11</t>
  </si>
  <si>
    <t>5.4.2.12</t>
  </si>
  <si>
    <t>https://www.genome.jp/entry/5.4.2.11</t>
  </si>
  <si>
    <t>https://www.genome.jp/entry/R01516</t>
  </si>
  <si>
    <t>C01159 | C00615</t>
  </si>
  <si>
    <t>C00197 | C04262</t>
  </si>
  <si>
    <t>https://www.genome.jp/entry/R01518</t>
  </si>
  <si>
    <t>C00631</t>
  </si>
  <si>
    <t>C00197</t>
  </si>
  <si>
    <t>https://www.genome.jp/entry/5.4.2.12</t>
  </si>
  <si>
    <t>https://www.genome.jp/entry/1.11.1.29</t>
  </si>
  <si>
    <t>https://www.genome.jp/entry/3.1.11.6</t>
  </si>
  <si>
    <t>https://www.genome.jp/entry/3.1.26.3</t>
  </si>
  <si>
    <t>https://www.genome.jp/entry/3.1.26.4</t>
  </si>
  <si>
    <t>https://www.genome.jp/entry/3.4.21.53</t>
  </si>
  <si>
    <t>https://www.genome.jp/entry/3.4.21.92</t>
  </si>
  <si>
    <t>https://www.genome.jp/entry/3.4.24.76</t>
  </si>
  <si>
    <t>https://www.genome.jp/entry/3.6.3.17</t>
  </si>
  <si>
    <t>https://www.genome.jp/entry/7.2.2.14</t>
  </si>
  <si>
    <t>https://www.genome.jp/entry/7.3.2.2</t>
  </si>
  <si>
    <t>https://www.genome.jp/entry/7.2.2.12</t>
  </si>
  <si>
    <t>C00002 | C05928 | C00025</t>
  </si>
  <si>
    <t>C00002 | C03541 | C00025</t>
  </si>
  <si>
    <t xml:space="preserve">C00008 | C00009 | C03541 </t>
  </si>
  <si>
    <t>C00008 |  C00009 | C05929</t>
  </si>
  <si>
    <t>C00002 |  C00133</t>
  </si>
  <si>
    <t>G10534 | C00001</t>
  </si>
  <si>
    <t xml:space="preserve">C00124 | G10534 </t>
  </si>
  <si>
    <t>C02211 | C00063 | C00002</t>
  </si>
  <si>
    <t xml:space="preserve">C00677| C00039 </t>
  </si>
  <si>
    <t xml:space="preserve">C00677 | C00039 </t>
  </si>
  <si>
    <t>C00051 | C15498</t>
  </si>
  <si>
    <t>C00860 | C00003 | C00001</t>
  </si>
  <si>
    <t>1_1_1_23</t>
  </si>
  <si>
    <t>1_1_1_27</t>
  </si>
  <si>
    <t>1_1_1_77</t>
  </si>
  <si>
    <t>1_1_1_85</t>
  </si>
  <si>
    <t>1_11_1_15</t>
  </si>
  <si>
    <t>1_11_1_24</t>
  </si>
  <si>
    <t>1_11_1_25</t>
  </si>
  <si>
    <t>1_11_1_26</t>
  </si>
  <si>
    <t>1_11_1_27</t>
  </si>
  <si>
    <t>1_11_1_28</t>
  </si>
  <si>
    <t>1_3_1_12</t>
  </si>
  <si>
    <t>1_3_98_1</t>
  </si>
  <si>
    <t>1_5_1_2</t>
  </si>
  <si>
    <t>1_5_1_20</t>
  </si>
  <si>
    <t>1_8_4_12</t>
  </si>
  <si>
    <t>1_97_1_4</t>
  </si>
  <si>
    <t>2_1_1_144</t>
  </si>
  <si>
    <t>2_1_1_72</t>
  </si>
  <si>
    <t>2_1_3_3</t>
  </si>
  <si>
    <t>2_4_2_18</t>
  </si>
  <si>
    <t>2_4_2_19</t>
  </si>
  <si>
    <t>2_7_1_2</t>
  </si>
  <si>
    <t>2_7_11_1</t>
  </si>
  <si>
    <t>2_7_2_4</t>
  </si>
  <si>
    <t>2_7_4_9</t>
  </si>
  <si>
    <t>2_7_7_60</t>
  </si>
  <si>
    <t>2_7_7_7</t>
  </si>
  <si>
    <t>2_7_7_72</t>
  </si>
  <si>
    <t>3_1_1_29</t>
  </si>
  <si>
    <t>3_1_3_16</t>
  </si>
  <si>
    <t>3_2_1_23</t>
  </si>
  <si>
    <t>3_2_1_35</t>
  </si>
  <si>
    <t>3_2_2_9</t>
  </si>
  <si>
    <t>3_4_11_2</t>
  </si>
  <si>
    <t>3_5_4_16</t>
  </si>
  <si>
    <t>3_6_1_22</t>
  </si>
  <si>
    <t>3_6_3_14</t>
  </si>
  <si>
    <t>7_1_2_2</t>
  </si>
  <si>
    <t>4_1_1_20</t>
  </si>
  <si>
    <t>4_1_1_21</t>
  </si>
  <si>
    <t>4_2_3_4</t>
  </si>
  <si>
    <t>4_3_1_17</t>
  </si>
  <si>
    <t>4_4_1_8</t>
  </si>
  <si>
    <t>4_4_1_13</t>
  </si>
  <si>
    <t>5_4_2_1</t>
  </si>
  <si>
    <t>5_4_2_11</t>
  </si>
  <si>
    <t>5_4_2_12</t>
  </si>
  <si>
    <t>5_4_99_5</t>
  </si>
  <si>
    <t>5_4_99_9</t>
  </si>
  <si>
    <t>6_1_1_14</t>
  </si>
  <si>
    <t>6_1_1_15</t>
  </si>
  <si>
    <t>6_1_1_7</t>
  </si>
  <si>
    <t>6_2_1_3</t>
  </si>
  <si>
    <t>6_2_1_5</t>
  </si>
  <si>
    <t>6_3_1_2</t>
  </si>
  <si>
    <t>6_3_2_17</t>
  </si>
  <si>
    <t>6_3_2_2</t>
  </si>
  <si>
    <t>6_3_2_4</t>
  </si>
  <si>
    <t>6_3_4_2</t>
  </si>
  <si>
    <t>6_3_5_2</t>
  </si>
  <si>
    <t>6_4_1_3</t>
  </si>
  <si>
    <t>E1_1_1_23</t>
  </si>
  <si>
    <t>E1_1_1_27</t>
  </si>
  <si>
    <t>E1_1_1_77</t>
  </si>
  <si>
    <t>E1_1_1_85</t>
  </si>
  <si>
    <t>E1_11_1_24</t>
  </si>
  <si>
    <t>E1_11_1_25</t>
  </si>
  <si>
    <t>E1_11_1_26</t>
  </si>
  <si>
    <t>E1_11_1_27</t>
  </si>
  <si>
    <t>E1_11_1_28</t>
  </si>
  <si>
    <t>E1_11_1_29</t>
  </si>
  <si>
    <t>E1_3_1_12</t>
  </si>
  <si>
    <t>E1_3_98_1</t>
  </si>
  <si>
    <t>E1_5_1_2</t>
  </si>
  <si>
    <t>E1_5_1_20</t>
  </si>
  <si>
    <t>E1_8_4_12</t>
  </si>
  <si>
    <t>E1_97_1_4</t>
  </si>
  <si>
    <t>E2_1_1_144</t>
  </si>
  <si>
    <t>E2_1_1_72</t>
  </si>
  <si>
    <t>E2_1_3_3</t>
  </si>
  <si>
    <t>E2_4_2_18</t>
  </si>
  <si>
    <t>E2_4_2_19</t>
  </si>
  <si>
    <t>E2_7_1_2</t>
  </si>
  <si>
    <t>E2_7_11_1</t>
  </si>
  <si>
    <t>E2_7_2_4</t>
  </si>
  <si>
    <t>E2_7_4_9</t>
  </si>
  <si>
    <t>E2_7_7_60</t>
  </si>
  <si>
    <t>E2_7_7_7</t>
  </si>
  <si>
    <t>E2_7_7_72</t>
  </si>
  <si>
    <t>E3_1_1_29</t>
  </si>
  <si>
    <t>E3_1_11_6</t>
  </si>
  <si>
    <t>E3_1_26_3</t>
  </si>
  <si>
    <t>E3_1_26_4</t>
  </si>
  <si>
    <t>E3_1_3_16</t>
  </si>
  <si>
    <t>E3_2_1_23</t>
  </si>
  <si>
    <t>E3_2_1_35</t>
  </si>
  <si>
    <t>E3_2_2_9</t>
  </si>
  <si>
    <t>E3_4_11_2</t>
  </si>
  <si>
    <t>E3_4_21_53</t>
  </si>
  <si>
    <t>E3_4_21_92</t>
  </si>
  <si>
    <t>E3_4_24_76</t>
  </si>
  <si>
    <t>E3_5_4_16</t>
  </si>
  <si>
    <t>E3_6_1_22</t>
  </si>
  <si>
    <t>E7_1_2_2</t>
  </si>
  <si>
    <t>E3_6_3_17</t>
  </si>
  <si>
    <t>E7_2_2_14</t>
  </si>
  <si>
    <t>E7_3_2_2</t>
  </si>
  <si>
    <t>E7_2_2_12</t>
  </si>
  <si>
    <t>E4_1_1_20</t>
  </si>
  <si>
    <t>E4_1_1_21</t>
  </si>
  <si>
    <t>E4_2_3_4</t>
  </si>
  <si>
    <t>E4_3_1_17</t>
  </si>
  <si>
    <t>E4_4_1_13</t>
  </si>
  <si>
    <t>E5_4_2_11</t>
  </si>
  <si>
    <t>E5_4_2_12</t>
  </si>
  <si>
    <t>E5_4_99_5</t>
  </si>
  <si>
    <t>E5_4_99_9</t>
  </si>
  <si>
    <t>E6_1_1_14</t>
  </si>
  <si>
    <t>E6_1_1_15</t>
  </si>
  <si>
    <t>E6_1_1_7</t>
  </si>
  <si>
    <t>E6_2_1_3</t>
  </si>
  <si>
    <t>E6_2_1_5</t>
  </si>
  <si>
    <t>E6_3_1_2</t>
  </si>
  <si>
    <t>E6_3_2_17</t>
  </si>
  <si>
    <t>E6_3_2_2</t>
  </si>
  <si>
    <t>E6_3_2_4</t>
  </si>
  <si>
    <t>E6_3_4_2</t>
  </si>
  <si>
    <t>E6_3_5_2</t>
  </si>
  <si>
    <t>E6_4_1_3</t>
  </si>
  <si>
    <t>Enzymes</t>
  </si>
  <si>
    <t>C00860 * C00003 * C00001</t>
  </si>
  <si>
    <t>C00135 * C00004 * C00080</t>
  </si>
  <si>
    <t>C01929 * C00001 * C00003</t>
  </si>
  <si>
    <t>C00860 * C00003</t>
  </si>
  <si>
    <t>C01929 * C00004 * C00080</t>
  </si>
  <si>
    <t>C00186 * C00003</t>
  </si>
  <si>
    <t>C00022 * C00004 * C00080</t>
  </si>
  <si>
    <t>C05984 * C00003</t>
  </si>
  <si>
    <t>C00109 * C00004 * C00080</t>
  </si>
  <si>
    <t>C05823 * C00003</t>
  </si>
  <si>
    <t>C00957 * C00004 * C00080</t>
  </si>
  <si>
    <t>C02917 * C00003</t>
  </si>
  <si>
    <t>C00424 * C00004 * C00080</t>
  </si>
  <si>
    <t>C02912 * C00003</t>
  </si>
  <si>
    <t>C00937 * C00004 * C00080</t>
  </si>
  <si>
    <t>C01380 * C00003</t>
  </si>
  <si>
    <t>C00266 * C00004 * C00080</t>
  </si>
  <si>
    <t>C00583 * C00003</t>
  </si>
  <si>
    <t>C00233 * C00011</t>
  </si>
  <si>
    <t>C04411 *C00003</t>
  </si>
  <si>
    <t>C04236 * C00004 * C00080</t>
  </si>
  <si>
    <t>C00233 * C00011 * C00004 * C00080</t>
  </si>
  <si>
    <t xml:space="preserve"> C00109 * C00011 * C00004 * C00080</t>
  </si>
  <si>
    <t>C06032 * C00003</t>
  </si>
  <si>
    <t>C00342 * C15498</t>
  </si>
  <si>
    <t>C00343 * C00001 * C01335</t>
  </si>
  <si>
    <t>C07292 * C15498</t>
  </si>
  <si>
    <t>C07293 * C00001 * C01335</t>
  </si>
  <si>
    <t>C00004 * C15498 * C00080</t>
  </si>
  <si>
    <t>C00003 * C00001 * C01335</t>
  </si>
  <si>
    <t>C00051 * C15498</t>
  </si>
  <si>
    <t>C00127 * C00001 * C01335</t>
  </si>
  <si>
    <t>C16832 * C15498</t>
  </si>
  <si>
    <t xml:space="preserve">C16237 * C00001 * C01335 </t>
  </si>
  <si>
    <t>C15973 * C15498</t>
  </si>
  <si>
    <t>C15972 * C00001 * C01335</t>
  </si>
  <si>
    <t>C00254 * C00003</t>
  </si>
  <si>
    <t>C01179 * C00011 * C00004 * C00080</t>
  </si>
  <si>
    <t>C00337 * C00122</t>
  </si>
  <si>
    <t>C00295 * C00042</t>
  </si>
  <si>
    <t>C00148 * C00003</t>
  </si>
  <si>
    <t>C03912 * C00004 * C00080</t>
  </si>
  <si>
    <t>C00148 * C00006</t>
  </si>
  <si>
    <t>C03912 * C00005 * C00080</t>
  </si>
  <si>
    <t>C01157 * C00003</t>
  </si>
  <si>
    <t>C04281 * C00004 * C00080</t>
  </si>
  <si>
    <t xml:space="preserve">C01157 * C00006 </t>
  </si>
  <si>
    <t>C04281 * C00005 * C00080</t>
  </si>
  <si>
    <t>C00440 * C00006</t>
  </si>
  <si>
    <t>C00143 * C00005 * C00080</t>
  </si>
  <si>
    <t>C00440 * C00003</t>
  </si>
  <si>
    <t>C00143 * C00004 * C00080</t>
  </si>
  <si>
    <t>C03023 * C00343 * C00001</t>
  </si>
  <si>
    <t>C15653 * C00342</t>
  </si>
  <si>
    <t>C00019 * C05196 * C05197</t>
  </si>
  <si>
    <t>C05198 * C00073 * C05199 * C05312</t>
  </si>
  <si>
    <t xml:space="preserve">C00019 * C02341 </t>
  </si>
  <si>
    <t>C00021 * C11514</t>
  </si>
  <si>
    <t>C00019 * C00821</t>
  </si>
  <si>
    <t>C00021 * C03391</t>
  </si>
  <si>
    <t>C00169 * C00077</t>
  </si>
  <si>
    <t>C00009 * C00327</t>
  </si>
  <si>
    <t>C04302 * C00013</t>
  </si>
  <si>
    <t>C00108 * C00119</t>
  </si>
  <si>
    <t>C01185 * C00013 * C00011</t>
  </si>
  <si>
    <t>C03722 * C00119</t>
  </si>
  <si>
    <t>C00002 * C00031</t>
  </si>
  <si>
    <t>C00008 * C00092</t>
  </si>
  <si>
    <t>C00002 * C00221</t>
  </si>
  <si>
    <t>C00008 * C01172</t>
  </si>
  <si>
    <t>C00002 * C00267</t>
  </si>
  <si>
    <t>C00008 * C00668</t>
  </si>
  <si>
    <t>C00002 * C00017</t>
  </si>
  <si>
    <t>C00008 * C00562</t>
  </si>
  <si>
    <t>C00002 * C01609</t>
  </si>
  <si>
    <t>C00008 * C02729</t>
  </si>
  <si>
    <t>C00002 * C00049</t>
  </si>
  <si>
    <t>C00008 * C03082</t>
  </si>
  <si>
    <t>C00002 * C00364</t>
  </si>
  <si>
    <t>C00008 * C00363</t>
  </si>
  <si>
    <t>C00002 * C00365</t>
  </si>
  <si>
    <t>C00008 * C01346</t>
  </si>
  <si>
    <t>C11434 * C00063</t>
  </si>
  <si>
    <t>C11435 * C00013</t>
  </si>
  <si>
    <t xml:space="preserve">C00677 * C00039 </t>
  </si>
  <si>
    <t xml:space="preserve">C00013 * C00039 </t>
  </si>
  <si>
    <t>C00131 * C00039</t>
  </si>
  <si>
    <t>C00286 * C00039</t>
  </si>
  <si>
    <t>C00458 * C00039</t>
  </si>
  <si>
    <t>C00013 * C00039</t>
  </si>
  <si>
    <t>C00459 * C00039</t>
  </si>
  <si>
    <t xml:space="preserve">C00677* C00039 </t>
  </si>
  <si>
    <t>C02211 * C00063 * C00002</t>
  </si>
  <si>
    <t>C19085 * C00013</t>
  </si>
  <si>
    <t>C02211 * C00063</t>
  </si>
  <si>
    <t>C19078 * C00013</t>
  </si>
  <si>
    <t>C19078 * C00063</t>
  </si>
  <si>
    <t>C19080 * C00013</t>
  </si>
  <si>
    <t>C19080 * C00002</t>
  </si>
  <si>
    <t>C03880 * C00001</t>
  </si>
  <si>
    <t>C03523 * C00066</t>
  </si>
  <si>
    <t>C00562 *C00001</t>
  </si>
  <si>
    <t>C00017 * C00009</t>
  </si>
  <si>
    <t>C00243 * C00001</t>
  </si>
  <si>
    <t>C00031 * C00962</t>
  </si>
  <si>
    <t>C05796 * C00001</t>
  </si>
  <si>
    <t>C00124 * C05796</t>
  </si>
  <si>
    <t>C00267 * C00124</t>
  </si>
  <si>
    <t>C01290 * C00001</t>
  </si>
  <si>
    <t>C01190 * C00124</t>
  </si>
  <si>
    <t>C04911 * C00001</t>
  </si>
  <si>
    <t>C04884 * C00124</t>
  </si>
  <si>
    <t>C05403 * C00001</t>
  </si>
  <si>
    <t>C05394 * C00221</t>
  </si>
  <si>
    <t>C06136 * C00001</t>
  </si>
  <si>
    <t>C06135 * C00124</t>
  </si>
  <si>
    <t>G00124 * C00001</t>
  </si>
  <si>
    <t>G00123 * C00124</t>
  </si>
  <si>
    <t>G00110 * C00001</t>
  </si>
  <si>
    <t>G00109 * C00124</t>
  </si>
  <si>
    <t>G10504 * C00001</t>
  </si>
  <si>
    <t>G00092 * C00001</t>
  </si>
  <si>
    <t>G10238 * C00124</t>
  </si>
  <si>
    <t>G10531 * C00001</t>
  </si>
  <si>
    <t>G10534 * C00001</t>
  </si>
  <si>
    <t xml:space="preserve">C00124 * G10534 </t>
  </si>
  <si>
    <t>G01977 * C00001</t>
  </si>
  <si>
    <t>G13073 * C00124</t>
  </si>
  <si>
    <t xml:space="preserve">G13043 * C00001 </t>
  </si>
  <si>
    <t>G00872 * C01074</t>
  </si>
  <si>
    <t>G12336 * C00001</t>
  </si>
  <si>
    <t>G00872 * C16265</t>
  </si>
  <si>
    <t xml:space="preserve">G10505 * C00001 </t>
  </si>
  <si>
    <t>G10505 * G00526</t>
  </si>
  <si>
    <t>C00021 * C00001</t>
  </si>
  <si>
    <t>C03539 * C00147</t>
  </si>
  <si>
    <t>C00170 * C00001</t>
  </si>
  <si>
    <t>C00147 * C03089</t>
  </si>
  <si>
    <t>C05198 * C00001</t>
  </si>
  <si>
    <t>C22288 * C00147</t>
  </si>
  <si>
    <t>C01419 * C00001</t>
  </si>
  <si>
    <t>C00097 * C00037</t>
  </si>
  <si>
    <t>C05729 * C00001</t>
  </si>
  <si>
    <t>C05726 * C00037</t>
  </si>
  <si>
    <t>C00044 * C00001</t>
  </si>
  <si>
    <t>C04895 * C00058</t>
  </si>
  <si>
    <t>C04895 * C00001</t>
  </si>
  <si>
    <t>C05922 * C00001</t>
  </si>
  <si>
    <t>C05923 * C00058</t>
  </si>
  <si>
    <t>C00003 * C00001</t>
  </si>
  <si>
    <t>C00020 * C00455</t>
  </si>
  <si>
    <t>C00004 * C00001</t>
  </si>
  <si>
    <t>C00020 * C21113</t>
  </si>
  <si>
    <t>C00857 * C00001</t>
  </si>
  <si>
    <t>C00020 * C01185</t>
  </si>
  <si>
    <t>C00002 * C00001</t>
  </si>
  <si>
    <t>C00008 * C00009</t>
  </si>
  <si>
    <t>C00047 * C00011</t>
  </si>
  <si>
    <t>C03373 * C00011</t>
  </si>
  <si>
    <t>C00944 * C00009</t>
  </si>
  <si>
    <t>C00022 * C00014</t>
  </si>
  <si>
    <t>C02218 * C00001</t>
  </si>
  <si>
    <t>C20904 * C00001</t>
  </si>
  <si>
    <t>C00161 * C00014</t>
  </si>
  <si>
    <t>C02882 * C00001</t>
  </si>
  <si>
    <t>C00145 * C00014 * C00022</t>
  </si>
  <si>
    <t>C02291 * C00001</t>
  </si>
  <si>
    <t>C00155 * C00014 * C00022</t>
  </si>
  <si>
    <t xml:space="preserve">C00491 * C00001 </t>
  </si>
  <si>
    <t>C00022 * C00014 * C01962</t>
  </si>
  <si>
    <t>C02749 * C00001</t>
  </si>
  <si>
    <t>C00812 * C00014 * C00022</t>
  </si>
  <si>
    <t>C01336 * C00014 * C00022</t>
  </si>
  <si>
    <t>C00097 * C00001</t>
  </si>
  <si>
    <t>C00283 * C00022 * C00014</t>
  </si>
  <si>
    <t>C05699 * C00001</t>
  </si>
  <si>
    <t>C05698 * C00014 * C00022</t>
  </si>
  <si>
    <t>C05689 * C00001</t>
  </si>
  <si>
    <t>C00022 * C00014 * C05703</t>
  </si>
  <si>
    <t>C01159 * C00615</t>
  </si>
  <si>
    <t>C00197 * C04262</t>
  </si>
  <si>
    <t>C00002 * C00037 * C01642</t>
  </si>
  <si>
    <t>C00020 * C00013 * C02412</t>
  </si>
  <si>
    <t>C00002 * C00148 * C01649</t>
  </si>
  <si>
    <t>C00020 * C00013 * C02702</t>
  </si>
  <si>
    <t>C00002 * C00041 * C01635</t>
  </si>
  <si>
    <t>C00020 * C00013 * C00886</t>
  </si>
  <si>
    <t>C00002 * C00638 * C00010</t>
  </si>
  <si>
    <t>C00020 * C00013 * C02843</t>
  </si>
  <si>
    <t>C00002 * C00249 * C00010</t>
  </si>
  <si>
    <t>C00020 * C00154 * C00013</t>
  </si>
  <si>
    <t>C00002 * C00042 * C00010</t>
  </si>
  <si>
    <t>C00008 * C00009 * C00091</t>
  </si>
  <si>
    <t>C00002 * C00490 * C00010</t>
  </si>
  <si>
    <t>C00008 * C00009 * C00531</t>
  </si>
  <si>
    <t>C00002 * C00025 * C00014</t>
  </si>
  <si>
    <t>C00008 * C00009 * C00064</t>
  </si>
  <si>
    <t>C00002 * C03541 * C00025</t>
  </si>
  <si>
    <t xml:space="preserve">C00008 * C00009 * C03541 </t>
  </si>
  <si>
    <t>C00002 * C00101 * C00025</t>
  </si>
  <si>
    <t>C00008 * C00009 * C09332</t>
  </si>
  <si>
    <t>C00002 * C00234 * C00025</t>
  </si>
  <si>
    <t>C00008 * C00009 * C05928</t>
  </si>
  <si>
    <t>C00002 * C00921 * C00025</t>
  </si>
  <si>
    <t>C00008 * C00009 * C00415</t>
  </si>
  <si>
    <t>C00002 * C05928 * C00025</t>
  </si>
  <si>
    <t>C00002 * C00025 * C00097</t>
  </si>
  <si>
    <t>C00008 * C00009 * C00669</t>
  </si>
  <si>
    <t>C00002 * C00025 * C02356</t>
  </si>
  <si>
    <t>C00008 * C00009 * C21015</t>
  </si>
  <si>
    <t>C00002 *  C00133</t>
  </si>
  <si>
    <t>C00008 * C00009 * C00993</t>
  </si>
  <si>
    <t>C00064 * C00001</t>
  </si>
  <si>
    <t>C00025 * C00014</t>
  </si>
  <si>
    <t>C00002 * C00075 * C00014</t>
  </si>
  <si>
    <t>C00008 * C00009 * C00063</t>
  </si>
  <si>
    <t>C00002 * C00075 * C00064 * C00001</t>
  </si>
  <si>
    <t>C00008 * C00009 * C00063 * C00025</t>
  </si>
  <si>
    <t>C00002 * C00655 * C00014</t>
  </si>
  <si>
    <t>C00020 * C00013 * C00144</t>
  </si>
  <si>
    <t>C00002 * C00655 * C00064 * C00001</t>
  </si>
  <si>
    <t>C00020 * C00013 * C00144 * C00025</t>
  </si>
  <si>
    <t>C16618 * C00002 * C00064 * C00001</t>
  </si>
  <si>
    <t>C16619 * C00020 * C00013 * C00025</t>
  </si>
  <si>
    <t>C00002 * C00100 * C00288</t>
  </si>
  <si>
    <t>C00008 * C00009 * C00683</t>
  </si>
  <si>
    <t>C00002 * C00288 * C00136 * C00080</t>
  </si>
  <si>
    <t>C00008 * C00009 * C18026</t>
  </si>
  <si>
    <t>Rate Law</t>
  </si>
  <si>
    <t>Transcription Rate Law</t>
  </si>
  <si>
    <t>Translation Rate Law</t>
  </si>
  <si>
    <t>Transcription Equation</t>
  </si>
  <si>
    <t>No</t>
  </si>
  <si>
    <t>Translation Equation</t>
  </si>
  <si>
    <t>Equation</t>
  </si>
  <si>
    <t>Enzyme Turnover (Variable)</t>
  </si>
  <si>
    <t>Enzyme km (Variable)</t>
  </si>
  <si>
    <t>https://www.genome.jp/entry/R01159</t>
  </si>
  <si>
    <t>https://www.genome.jp/entry/R01160</t>
  </si>
  <si>
    <t>https://www.genome.jp/entry/R01161</t>
  </si>
  <si>
    <t>https://www.genome.jp/entry/R01162</t>
  </si>
  <si>
    <t>https://www.genome.jp/entry/R01164</t>
  </si>
  <si>
    <t>https://www.genome.jp/entry/R01165</t>
  </si>
  <si>
    <t>https://www.genome.jp/entry/R01166</t>
  </si>
  <si>
    <t>https://www.genome.jp/entry/R01167</t>
  </si>
  <si>
    <t>https://www.genome.jp/entry/R01168</t>
  </si>
  <si>
    <t>https://www.genome.jp/entry/R01169</t>
  </si>
  <si>
    <t>https://www.genome.jp/entry/R01170</t>
  </si>
  <si>
    <t>https://www.genome.jp/entry/R01171</t>
  </si>
  <si>
    <t>C00003</t>
  </si>
  <si>
    <t>C00677</t>
  </si>
  <si>
    <t>C00001</t>
  </si>
  <si>
    <t>Metabolites</t>
  </si>
  <si>
    <t>C16618</t>
  </si>
  <si>
    <t>C00002</t>
  </si>
  <si>
    <t>C16619</t>
  </si>
  <si>
    <t>C00008</t>
  </si>
  <si>
    <t>C00020</t>
  </si>
  <si>
    <t>C00109</t>
  </si>
  <si>
    <t>C00233</t>
  </si>
  <si>
    <t>C01179</t>
  </si>
  <si>
    <t>C05198</t>
  </si>
  <si>
    <t>C00860</t>
  </si>
  <si>
    <t>C03023</t>
  </si>
  <si>
    <t>C02211</t>
  </si>
  <si>
    <t>C01929</t>
  </si>
  <si>
    <t>C01185</t>
  </si>
  <si>
    <t>C00283</t>
  </si>
  <si>
    <t>C00145</t>
  </si>
  <si>
    <t>C00155</t>
  </si>
  <si>
    <t>C00812</t>
  </si>
  <si>
    <t>C01336</t>
  </si>
  <si>
    <t>C05698</t>
  </si>
  <si>
    <t>C00135</t>
  </si>
  <si>
    <t>C00022</t>
  </si>
  <si>
    <t>C00957</t>
  </si>
  <si>
    <t>C00424</t>
  </si>
  <si>
    <t>C00937</t>
  </si>
  <si>
    <t>C00266</t>
  </si>
  <si>
    <t>C03912</t>
  </si>
  <si>
    <t>C04281</t>
  </si>
  <si>
    <t>C00143</t>
  </si>
  <si>
    <t>C00004</t>
  </si>
  <si>
    <t>C00343</t>
  </si>
  <si>
    <t>C07293</t>
  </si>
  <si>
    <t>C00127</t>
  </si>
  <si>
    <t>C15972</t>
  </si>
  <si>
    <t>C16237</t>
  </si>
  <si>
    <t>C00019</t>
  </si>
  <si>
    <t>C03880</t>
  </si>
  <si>
    <t>C00243</t>
  </si>
  <si>
    <t>C05796</t>
  </si>
  <si>
    <t>C01290</t>
  </si>
  <si>
    <t>C04911</t>
  </si>
  <si>
    <t>C05403</t>
  </si>
  <si>
    <t>C06136</t>
  </si>
  <si>
    <t>G00124</t>
  </si>
  <si>
    <t>G00110</t>
  </si>
  <si>
    <t>G10504</t>
  </si>
  <si>
    <t>G00092</t>
  </si>
  <si>
    <t>G10531</t>
  </si>
  <si>
    <t>G10534</t>
  </si>
  <si>
    <t>G01977</t>
  </si>
  <si>
    <t>G12336</t>
  </si>
  <si>
    <t>C00021</t>
  </si>
  <si>
    <t>C00170</t>
  </si>
  <si>
    <t>C01419</t>
  </si>
  <si>
    <t>C05729</t>
  </si>
  <si>
    <t>C00044</t>
  </si>
  <si>
    <t>C04895</t>
  </si>
  <si>
    <t>C00857</t>
  </si>
  <si>
    <t>C02882</t>
  </si>
  <si>
    <t>C02291</t>
  </si>
  <si>
    <t>C02749</t>
  </si>
  <si>
    <t>C00097</t>
  </si>
  <si>
    <t>C05699</t>
  </si>
  <si>
    <t>C05689</t>
  </si>
  <si>
    <t>C00064</t>
  </si>
  <si>
    <t>G13043</t>
  </si>
  <si>
    <t>G10505</t>
  </si>
  <si>
    <t>C00491</t>
  </si>
  <si>
    <t>C19080</t>
  </si>
  <si>
    <t>C00186</t>
  </si>
  <si>
    <t>C05984</t>
  </si>
  <si>
    <t>C05823</t>
  </si>
  <si>
    <t>C02917</t>
  </si>
  <si>
    <t>C02912</t>
  </si>
  <si>
    <t>C01380</t>
  </si>
  <si>
    <t>C00583</t>
  </si>
  <si>
    <t>C00148</t>
  </si>
  <si>
    <t>C01157</t>
  </si>
  <si>
    <t>C00440</t>
  </si>
  <si>
    <t>C06032</t>
  </si>
  <si>
    <t>C00017</t>
  </si>
  <si>
    <t>C00944</t>
  </si>
  <si>
    <t>C00047</t>
  </si>
  <si>
    <t>C03373</t>
  </si>
  <si>
    <t>C04302</t>
  </si>
  <si>
    <t>C11435</t>
  </si>
  <si>
    <t>C19085</t>
  </si>
  <si>
    <t>C19078</t>
  </si>
  <si>
    <t>C00161</t>
  </si>
  <si>
    <t>C00025</t>
  </si>
  <si>
    <t>C05726</t>
  </si>
  <si>
    <t>C00131</t>
  </si>
  <si>
    <t>C00286</t>
  </si>
  <si>
    <t>C00458</t>
  </si>
  <si>
    <t>C00459</t>
  </si>
  <si>
    <t>C00013</t>
  </si>
  <si>
    <t>C00295</t>
  </si>
  <si>
    <t>C11434</t>
  </si>
  <si>
    <t>C03523</t>
  </si>
  <si>
    <t>C00169</t>
  </si>
  <si>
    <t>C00108</t>
  </si>
  <si>
    <t>C03722</t>
  </si>
  <si>
    <t>C00337</t>
  </si>
  <si>
    <t>C00267</t>
  </si>
  <si>
    <t>C01190</t>
  </si>
  <si>
    <t>C04884</t>
  </si>
  <si>
    <t>C06135</t>
  </si>
  <si>
    <t>G00123</t>
  </si>
  <si>
    <t>G00109</t>
  </si>
  <si>
    <t>G10238</t>
  </si>
  <si>
    <t>G13073</t>
  </si>
  <si>
    <t>C03539</t>
  </si>
  <si>
    <t>C22288</t>
  </si>
  <si>
    <t>C05394</t>
  </si>
  <si>
    <t>C00009</t>
  </si>
  <si>
    <t>C15653</t>
  </si>
  <si>
    <t>C01159</t>
  </si>
  <si>
    <t>C00031</t>
  </si>
  <si>
    <t>G00872</t>
  </si>
  <si>
    <t>C00147</t>
  </si>
  <si>
    <t>C00124</t>
  </si>
  <si>
    <t>C00342</t>
  </si>
  <si>
    <t>C07292</t>
  </si>
  <si>
    <t>C00051</t>
  </si>
  <si>
    <t>C16832</t>
  </si>
  <si>
    <t>C15973</t>
  </si>
  <si>
    <t>C00562</t>
  </si>
  <si>
    <t>C04411</t>
  </si>
  <si>
    <t>C00680</t>
  </si>
  <si>
    <t>C00133</t>
  </si>
  <si>
    <t>C00005</t>
  </si>
  <si>
    <t>C00006</t>
  </si>
  <si>
    <t>C00011</t>
  </si>
  <si>
    <t>C00014</t>
  </si>
  <si>
    <t>C00037</t>
  </si>
  <si>
    <t>C00039</t>
  </si>
  <si>
    <t>C00041</t>
  </si>
  <si>
    <t>C00042</t>
  </si>
  <si>
    <t>C00049</t>
  </si>
  <si>
    <t>C00058</t>
  </si>
  <si>
    <t>C00063</t>
  </si>
  <si>
    <t>C00066</t>
  </si>
  <si>
    <t>C00073</t>
  </si>
  <si>
    <t>C00075</t>
  </si>
  <si>
    <t>C00077</t>
  </si>
  <si>
    <t>C00092</t>
  </si>
  <si>
    <t>C00100</t>
  </si>
  <si>
    <t>C00101</t>
  </si>
  <si>
    <t>C00119</t>
  </si>
  <si>
    <t>C00122</t>
  </si>
  <si>
    <t>C00154</t>
  </si>
  <si>
    <t>C00221</t>
  </si>
  <si>
    <t>C00234</t>
  </si>
  <si>
    <t>C00249</t>
  </si>
  <si>
    <t>C00288</t>
  </si>
  <si>
    <t>C00327</t>
  </si>
  <si>
    <t>C00363</t>
  </si>
  <si>
    <t>C00364</t>
  </si>
  <si>
    <t>C00365</t>
  </si>
  <si>
    <t>C00455</t>
  </si>
  <si>
    <t>C00490</t>
  </si>
  <si>
    <t>C00615</t>
  </si>
  <si>
    <t>C00638</t>
  </si>
  <si>
    <t>C00655</t>
  </si>
  <si>
    <t>C00668</t>
  </si>
  <si>
    <t>C00821</t>
  </si>
  <si>
    <t>C00921</t>
  </si>
  <si>
    <t>C00962</t>
  </si>
  <si>
    <t>C01074</t>
  </si>
  <si>
    <t>C01172</t>
  </si>
  <si>
    <t>C01346</t>
  </si>
  <si>
    <t>C01609</t>
  </si>
  <si>
    <t>C02341</t>
  </si>
  <si>
    <t>C02729</t>
  </si>
  <si>
    <t>C03082</t>
  </si>
  <si>
    <t>C03089</t>
  </si>
  <si>
    <t>C03391</t>
  </si>
  <si>
    <t>C03541</t>
  </si>
  <si>
    <t>C04262</t>
  </si>
  <si>
    <t>C05196</t>
  </si>
  <si>
    <t>C05928</t>
  </si>
  <si>
    <t>C11514</t>
  </si>
  <si>
    <t>C15498</t>
  </si>
  <si>
    <t>C16265</t>
  </si>
  <si>
    <t>C21113</t>
  </si>
  <si>
    <t>G00526</t>
  </si>
  <si>
    <t>C00010</t>
  </si>
  <si>
    <t>C00080</t>
  </si>
  <si>
    <t>C00091</t>
  </si>
  <si>
    <t>C00136</t>
  </si>
  <si>
    <t>C00144</t>
  </si>
  <si>
    <t>C00415</t>
  </si>
  <si>
    <t>C00531</t>
  </si>
  <si>
    <t>C00669</t>
  </si>
  <si>
    <t>C00683</t>
  </si>
  <si>
    <t>C00886</t>
  </si>
  <si>
    <t>C00993</t>
  </si>
  <si>
    <t>C01335</t>
  </si>
  <si>
    <t>C01635</t>
  </si>
  <si>
    <t>C01642</t>
  </si>
  <si>
    <t>C01649</t>
  </si>
  <si>
    <t>C01962</t>
  </si>
  <si>
    <t>C02356</t>
  </si>
  <si>
    <t>C02412</t>
  </si>
  <si>
    <t>C02702</t>
  </si>
  <si>
    <t>C02843</t>
  </si>
  <si>
    <t>C05197</t>
  </si>
  <si>
    <t>C05199</t>
  </si>
  <si>
    <t>C05703</t>
  </si>
  <si>
    <t>C05929</t>
  </si>
  <si>
    <t>C09332</t>
  </si>
  <si>
    <t>C18026</t>
  </si>
  <si>
    <t>C21015</t>
  </si>
  <si>
    <t>C05312</t>
  </si>
  <si>
    <t>Water</t>
  </si>
  <si>
    <t>NADP+</t>
  </si>
  <si>
    <t>ADP</t>
  </si>
  <si>
    <t>Orthophosphate</t>
  </si>
  <si>
    <t>Coenzyme A</t>
  </si>
  <si>
    <t>Carbon dioxide</t>
  </si>
  <si>
    <t>Diphosphate</t>
  </si>
  <si>
    <t>NH3</t>
  </si>
  <si>
    <t>Protein</t>
  </si>
  <si>
    <t>S-Adenosyl-L-methionine</t>
  </si>
  <si>
    <t>ATP</t>
  </si>
  <si>
    <t>NAD+</t>
  </si>
  <si>
    <t>NADH</t>
  </si>
  <si>
    <t>NADPH</t>
  </si>
  <si>
    <t>Adenosine 5'-monophosphate</t>
  </si>
  <si>
    <t>S-Adenosyl-L-homocysteine</t>
  </si>
  <si>
    <t>Pyruvate</t>
  </si>
  <si>
    <t>L-Glutamate</t>
  </si>
  <si>
    <t>D-Glucose</t>
  </si>
  <si>
    <t>Glycine</t>
  </si>
  <si>
    <t>DNA</t>
  </si>
  <si>
    <t>L-Alanine</t>
  </si>
  <si>
    <t>Succinate</t>
  </si>
  <si>
    <t>GTP</t>
  </si>
  <si>
    <t>L-Lysine</t>
  </si>
  <si>
    <t>L-Asparate</t>
  </si>
  <si>
    <t>Glutathione</t>
  </si>
  <si>
    <t>UDP-alpha-D-galactose</t>
  </si>
  <si>
    <t>Formate</t>
  </si>
  <si>
    <t>CTP</t>
  </si>
  <si>
    <t>L-Glutamine</t>
  </si>
  <si>
    <t>L-Serine</t>
  </si>
  <si>
    <t>L-Methionine</t>
  </si>
  <si>
    <t>UTP</t>
  </si>
  <si>
    <t>L-Ornithine</t>
  </si>
  <si>
    <t>Hydron</t>
  </si>
  <si>
    <t>Succinyl-CoA</t>
  </si>
  <si>
    <t>D-Glucose 6-phosphate</t>
  </si>
  <si>
    <t>L-Cysteine</t>
  </si>
  <si>
    <t>Propanoyl-CoA</t>
  </si>
  <si>
    <t>Tetrahydrofolate</t>
  </si>
  <si>
    <t>Anthranilate</t>
  </si>
  <si>
    <t>2-Oxobutanoate</t>
  </si>
  <si>
    <t>5-Phospho-alpha-D-ribose 1-diphosphate</t>
  </si>
  <si>
    <t>Fumarate</t>
  </si>
  <si>
    <t>D-Galactose</t>
  </si>
  <si>
    <t>Glutathione disulfide</t>
  </si>
  <si>
    <t>dATP</t>
  </si>
  <si>
    <t>D-Alanine</t>
  </si>
  <si>
    <t>L-Histidine</t>
  </si>
  <si>
    <t>Butanoyl-CoA</t>
  </si>
  <si>
    <t>5,10-Methylenetetrahydrofolate</t>
  </si>
  <si>
    <t>Guanosine monophosphate</t>
  </si>
  <si>
    <t>Thiol</t>
  </si>
  <si>
    <t>Adenine</t>
  </si>
  <si>
    <t>L-Proline</t>
  </si>
  <si>
    <t>Palmitoyl-CoA</t>
  </si>
  <si>
    <t>L-Homocysteine</t>
  </si>
  <si>
    <t>2-Oxo acid</t>
  </si>
  <si>
    <t>Carbamoyl phosphate</t>
  </si>
  <si>
    <t>5'-Methylthioadenosine</t>
  </si>
  <si>
    <t>L-Lactate</t>
  </si>
  <si>
    <t>3-Phospho-D-glycerate</t>
  </si>
  <si>
    <t>beta-D-Glucose</t>
  </si>
  <si>
    <t>4-Methyl-2-oxopentanoate</t>
  </si>
  <si>
    <t>10-Formyltetrahydrofolate</t>
  </si>
  <si>
    <t>Lactose</t>
  </si>
  <si>
    <t>Hexadecanoic acid</t>
  </si>
  <si>
    <t>Chorismate</t>
  </si>
  <si>
    <t>Prephenate</t>
  </si>
  <si>
    <t>Glycolaldehyde</t>
  </si>
  <si>
    <t>alpha-D-Glucose</t>
  </si>
  <si>
    <t>Hydrogen sulfide</t>
  </si>
  <si>
    <t>dGTP</t>
  </si>
  <si>
    <t>HCO3-</t>
  </si>
  <si>
    <t>Orotate</t>
  </si>
  <si>
    <t>L-Citrulline</t>
  </si>
  <si>
    <t>L-Dihydroorotate</t>
  </si>
  <si>
    <t>Thioredoxin</t>
  </si>
  <si>
    <t>Thioredoxin disulfide</t>
  </si>
  <si>
    <t>Thymidine 5'-phosphate</t>
  </si>
  <si>
    <t>Deoxyuridylic acid</t>
  </si>
  <si>
    <t>Deoxythymidine 5'-diphosphate</t>
  </si>
  <si>
    <t>Dihydrofolate</t>
  </si>
  <si>
    <t> L-Lactaldehyde</t>
  </si>
  <si>
    <t>5-Methyltetrahydrofolate</t>
  </si>
  <si>
    <t>Nicotinamide D-ribonucleotide</t>
  </si>
  <si>
    <t>Deoxycytidine 5'-triphosphate</t>
  </si>
  <si>
    <t>Deoxythymidine triphosphate</t>
  </si>
  <si>
    <t>Itaconate</t>
  </si>
  <si>
    <t>L-Cystine</t>
  </si>
  <si>
    <t>Itaconyl-CoA</t>
  </si>
  <si>
    <t>Phosphoprotein</t>
  </si>
  <si>
    <t>Propane-1,2-diol</t>
  </si>
  <si>
    <t>Protein histidine</t>
  </si>
  <si>
    <t>2-Phospho-D-glycerate</t>
  </si>
  <si>
    <t>Long-chain fatty acid</t>
  </si>
  <si>
    <t>Xanthosine 5'-phosphate</t>
  </si>
  <si>
    <t>alpha-D-Glucose 6-phosphate</t>
  </si>
  <si>
    <t>gamma-L-Glutamyl-L-cysteine</t>
  </si>
  <si>
    <t>Deoxynucleoside triphosphate</t>
  </si>
  <si>
    <t>meso-2,6-Diaminoheptanedioate</t>
  </si>
  <si>
    <t>(S)-Methylmalonyl-CoA</t>
  </si>
  <si>
    <t>Alkyl thiol</t>
  </si>
  <si>
    <t>DNA adenine</t>
  </si>
  <si>
    <t>Deamino-NAD+</t>
  </si>
  <si>
    <t>L-Histidinol</t>
  </si>
  <si>
    <t>L-Alanyl-tRNA</t>
  </si>
  <si>
    <t>Dihydropteroate</t>
  </si>
  <si>
    <t>UDP-L-arabinose</t>
  </si>
  <si>
    <t>D-Lactaldehyde</t>
  </si>
  <si>
    <t>3-Dehydroquinate</t>
  </si>
  <si>
    <t>Mercaptopyruvate</t>
  </si>
  <si>
    <t>beta-D-Galactose</t>
  </si>
  <si>
    <t>D-Alanyl-D-alanine</t>
  </si>
  <si>
    <t>N-Acetylgalactosamine</t>
  </si>
  <si>
    <t>Hydroxyproline</t>
  </si>
  <si>
    <t>2,3-Bisphospho-D-glycerate</t>
  </si>
  <si>
    <t>beta-D-Glucose 6-phosphate</t>
  </si>
  <si>
    <t>3-(4-Hydroxyphenyl)pyruvate</t>
  </si>
  <si>
    <t>Nicotinate D-ribonucleotide</t>
  </si>
  <si>
    <t>Glucosylceramide</t>
  </si>
  <si>
    <t>Lactosylceramide</t>
  </si>
  <si>
    <t>ROH</t>
  </si>
  <si>
    <t>Aryl thiol</t>
  </si>
  <si>
    <t>2'-Deoxyuridine 5'-diphosphate</t>
  </si>
  <si>
    <t>Ethylene glycol</t>
  </si>
  <si>
    <t>Cys-Gly</t>
  </si>
  <si>
    <t>Protamine</t>
  </si>
  <si>
    <t>tRNA(Ala)</t>
  </si>
  <si>
    <t>tRNA(Gly)</t>
  </si>
  <si>
    <t>tRNA(Pro)</t>
  </si>
  <si>
    <t>L-Histidinal</t>
  </si>
  <si>
    <t>Thiocysteine</t>
  </si>
  <si>
    <t>tRNA precursor</t>
  </si>
  <si>
    <t>Dehydroalanine</t>
  </si>
  <si>
    <t>L-Cystathionine</t>
  </si>
  <si>
    <t>trans-Aconitate</t>
  </si>
  <si>
    <t>(S)-2-Aminobutanoate</t>
  </si>
  <si>
    <t>Glycyl-tRNA(Gly)</t>
  </si>
  <si>
    <t>L-Prolyl-tRNA(Pro)</t>
  </si>
  <si>
    <t>O-Phosphoprotamine</t>
  </si>
  <si>
    <t>S-Alkyl-L-cysteine</t>
  </si>
  <si>
    <t>Long-chain acyl-CoA</t>
  </si>
  <si>
    <t>L-Cysteine-S-conjugate</t>
  </si>
  <si>
    <t>(R)-Propane-1,2-diol</t>
  </si>
  <si>
    <t>(S)-Propane-1,2-diol</t>
  </si>
  <si>
    <t>Peptide-L-methionine</t>
  </si>
  <si>
    <t>4-Phospho-L-aspartate</t>
  </si>
  <si>
    <t>5-Methylthio-D-ribose</t>
  </si>
  <si>
    <t>Aminoimidazole ribotide</t>
  </si>
  <si>
    <t>DNA 6-methylaminopurine</t>
  </si>
  <si>
    <t>N-Substituted amino acid</t>
  </si>
  <si>
    <t>S-Ribosyl-L-homocysteine</t>
  </si>
  <si>
    <t>THF-polyglutamate</t>
  </si>
  <si>
    <t>Quinolinate</t>
  </si>
  <si>
    <t>UDP-alpha-D-galactofuranose</t>
  </si>
  <si>
    <t>N-Substituted aminoacyl-tRNA</t>
  </si>
  <si>
    <t>(S)-1-Pyrroline-5-carboxylate</t>
  </si>
  <si>
    <t>(2S)-2-Isopropyl-3-oxosuccinate</t>
  </si>
  <si>
    <t>Protein N(tau)-phospho-L-histidine</t>
  </si>
  <si>
    <t>L-1-Pyrroline-3-hydroxy-5-carboxylate</t>
  </si>
  <si>
    <t>N-(5-Phospho-D-ribosyl)anthranilate</t>
  </si>
  <si>
    <t>(2R,3S)-3-Isopropylmalate</t>
  </si>
  <si>
    <t>2-Dehydro-3-deoxy-D-arabino-heptonate 7-phosphate</t>
  </si>
  <si>
    <t>1-(5-Phospho-D-ribosyl)-5-amino-4-imidazolecarboxylate</t>
  </si>
  <si>
    <t>N-Acetyl-D-galactosaminyl-(N-acetylneuraminyl)-D-galactosyl-D-glucosylceramide</t>
  </si>
  <si>
    <t>7,8-Dihydroneopterin 3'-triphosphate</t>
  </si>
  <si>
    <t>D-Galactosyl-N-acetyl-D-galactosaminyl-(N-acetylneuraminyl)-D-galactosyl-D-glucosylceramide</t>
  </si>
  <si>
    <t>alpha-Amino acid</t>
  </si>
  <si>
    <t>Dihydroflavodoxin</t>
  </si>
  <si>
    <t>Protein glycine</t>
  </si>
  <si>
    <t>5'-Deoxyadenosine</t>
  </si>
  <si>
    <t>Flavodoxin semiquinone</t>
  </si>
  <si>
    <t>Protein glycin-2-yl radical</t>
  </si>
  <si>
    <t>3-Keto-beta-D-galactose</t>
  </si>
  <si>
    <t>3-Ketolactose</t>
  </si>
  <si>
    <t>Se-Methyl-L-selenocysteine</t>
  </si>
  <si>
    <t>Selenohomocysteine</t>
  </si>
  <si>
    <t>L-Selenocystathionine</t>
  </si>
  <si>
    <t>Methaneselenol</t>
  </si>
  <si>
    <t>S-Substituted L-cysteine</t>
  </si>
  <si>
    <t>R-S-Cysteinylglycine</t>
  </si>
  <si>
    <t>Galactan</t>
  </si>
  <si>
    <t>3-Mercaptolactate</t>
  </si>
  <si>
    <t>Formamidopyrimidine nucleoside triphosphate</t>
  </si>
  <si>
    <t>2,5-Diaminopyrimidine nucleoside triphosphate</t>
  </si>
  <si>
    <t>(6R)-10-Formyltetrahydropteroyldiglutamate</t>
  </si>
  <si>
    <t>2-Hydroxybutanoic acid</t>
  </si>
  <si>
    <t>10-Formyltetrahydrofolylpolyglutamate</t>
  </si>
  <si>
    <t>D-erythro-3-Methylmalate</t>
  </si>
  <si>
    <t>GA2</t>
  </si>
  <si>
    <t>GA1</t>
  </si>
  <si>
    <t>2,5-Diamino-6-(5'-triphosphoryl-3',4'-trihydroxy-2'-oxopentyl)-amino-4-oxopyrimidine</t>
  </si>
  <si>
    <t>Glutaredoxin</t>
  </si>
  <si>
    <t>Glutaredoxin disulfide</t>
  </si>
  <si>
    <t>THF-L-glutamate</t>
  </si>
  <si>
    <t>2'-Deoxy-5-hydroxymethylcytidine-5'-triphosphate</t>
  </si>
  <si>
    <t>2-C-Methyl-D-erythritol 4-phosphate</t>
  </si>
  <si>
    <t>4-(Cytidine 5'-diphospho)-2-C-methyl-D-erythritol</t>
  </si>
  <si>
    <t>(E)-3-(Methoxycarbonyl)pent-2-enedioate</t>
  </si>
  <si>
    <t>ROOH</t>
  </si>
  <si>
    <t>Peptide-L-methionine (R)-S-oxide</t>
  </si>
  <si>
    <t>Enzyme N6-(lipoyl)lysine</t>
  </si>
  <si>
    <t>Enzyme N6-(dihydrolipoyl)lysine</t>
  </si>
  <si>
    <t>Protein N6-(lipoyl)lysine</t>
  </si>
  <si>
    <t>N-Acetylgalactosamine 4-sulfate</t>
  </si>
  <si>
    <t>6-Thioxanthine 5'-monophosphate</t>
  </si>
  <si>
    <t>6-Thioguanosine monophosphate</t>
  </si>
  <si>
    <t>[Protein]-N6-[(R)-dihydrolipoyl]-L-lysine</t>
  </si>
  <si>
    <t>(2S)-Ethylmalonyl-CoA</t>
  </si>
  <si>
    <t>UDP-L-arabinofuranose</t>
  </si>
  <si>
    <t>tRNA with a 3' cytidine</t>
  </si>
  <si>
    <t>tRNA with a 3' CC end</t>
  </si>
  <si>
    <t>tRNA with a 3' CCA end</t>
  </si>
  <si>
    <t>2-Iminopropanoate</t>
  </si>
  <si>
    <t>gamma-L-Glutamyl-L-2-aminobutyrate</t>
  </si>
  <si>
    <t>5-Hydroxymethylcytosine in DNA</t>
  </si>
  <si>
    <t>Reduced nicotinamide nucleotide</t>
  </si>
  <si>
    <t>5-Deoxy-D-ribose</t>
  </si>
  <si>
    <t>Object</t>
  </si>
  <si>
    <t>Asialo-GM1</t>
  </si>
  <si>
    <t>GM1</t>
  </si>
  <si>
    <t>GM2</t>
  </si>
  <si>
    <t>DWA-2</t>
  </si>
  <si>
    <t>Hyaluronic acid</t>
  </si>
  <si>
    <t>(Gal)1 (*)2</t>
  </si>
  <si>
    <t>(Gal)1 (GlcNAc)2 (S)2</t>
  </si>
  <si>
    <t>(Gal)2 (GlcNAc)2 (S)2</t>
  </si>
  <si>
    <t>(GalNAc)2 (GlcA)1 (S)1</t>
  </si>
  <si>
    <t>(GalNAc)2 (GlcA)1 (S)2</t>
  </si>
  <si>
    <t>(GlcA)2 (GlcNAc)2</t>
  </si>
  <si>
    <t>Reactants (Multiplication)</t>
  </si>
  <si>
    <t>Reactants (Addition)</t>
  </si>
  <si>
    <t>C00002 + C00288 + C00136 + C00080</t>
  </si>
  <si>
    <t>C00002 + C00100 + C00288</t>
  </si>
  <si>
    <t>C16618 + C00002 + C00064 + C00001</t>
  </si>
  <si>
    <t>C00002 + C00655 + C00064 + C00001</t>
  </si>
  <si>
    <t>C00002 + C00655 + C00014</t>
  </si>
  <si>
    <t>C00064 + C00001</t>
  </si>
  <si>
    <t>C00002 + C00075 + C00064 + C00001</t>
  </si>
  <si>
    <t>C00002 + C00075 + C00014</t>
  </si>
  <si>
    <t>C00002 +  C00133</t>
  </si>
  <si>
    <t>C00002 + C00025 + C02356</t>
  </si>
  <si>
    <t>C00002 + C00025 + C00097</t>
  </si>
  <si>
    <t>C00002 + C05928 + C00025</t>
  </si>
  <si>
    <t>C00002 + C00921 + C00025</t>
  </si>
  <si>
    <t>C00002 + C00234 + C00025</t>
  </si>
  <si>
    <t>C00002 + C00101 + C00025</t>
  </si>
  <si>
    <t>C00002 + C03541 + C00025</t>
  </si>
  <si>
    <t>C00002 + C00025 + C00014</t>
  </si>
  <si>
    <t>C00002 + C00490 + C00010</t>
  </si>
  <si>
    <t>C00002 + C00042 + C00010</t>
  </si>
  <si>
    <t>C00002 + C00249 + C00010</t>
  </si>
  <si>
    <t>C00002 + C00638 + C00010</t>
  </si>
  <si>
    <t>C00002 + C00041 + C01635</t>
  </si>
  <si>
    <t>C00002 + C00148 + C01649</t>
  </si>
  <si>
    <t>C00002 + C00037 + C01642</t>
  </si>
  <si>
    <t>C01159 + C00615</t>
  </si>
  <si>
    <t>C05689 + C00001</t>
  </si>
  <si>
    <t>C05699 + C00001</t>
  </si>
  <si>
    <t>C00097 + C00001</t>
  </si>
  <si>
    <t>C02882 + C00001</t>
  </si>
  <si>
    <t>C02749 + C00001</t>
  </si>
  <si>
    <t xml:space="preserve">C00491 + C00001 </t>
  </si>
  <si>
    <t>C02291 + C00001</t>
  </si>
  <si>
    <t>C20904 + C00001</t>
  </si>
  <si>
    <t>C00002 + C00001</t>
  </si>
  <si>
    <t>C00857 + C00001</t>
  </si>
  <si>
    <t>C00004 + C00001</t>
  </si>
  <si>
    <t>C00003 + C00001</t>
  </si>
  <si>
    <t>C05922 + C00001</t>
  </si>
  <si>
    <t>C04895 + C00001</t>
  </si>
  <si>
    <t>C00044 + C00001</t>
  </si>
  <si>
    <t>C05729 + C00001</t>
  </si>
  <si>
    <t>C01419 + C00001</t>
  </si>
  <si>
    <t>C05198 + C00001</t>
  </si>
  <si>
    <t>C00170 + C00001</t>
  </si>
  <si>
    <t>C00021 + C00001</t>
  </si>
  <si>
    <t xml:space="preserve">G10505 + C00001 </t>
  </si>
  <si>
    <t>G12336 + C00001</t>
  </si>
  <si>
    <t xml:space="preserve">G13043 + C00001 </t>
  </si>
  <si>
    <t>G01977 + C00001</t>
  </si>
  <si>
    <t>G10534 + C00001</t>
  </si>
  <si>
    <t>G10531 + C00001</t>
  </si>
  <si>
    <t>G10504 + C00001</t>
  </si>
  <si>
    <t>G00092 + C00001</t>
  </si>
  <si>
    <t>G00110 + C00001</t>
  </si>
  <si>
    <t>G00124 + C00001</t>
  </si>
  <si>
    <t>C06136 + C00001</t>
  </si>
  <si>
    <t>C05403 + C00001</t>
  </si>
  <si>
    <t>C04911 + C00001</t>
  </si>
  <si>
    <t>C01290 + C00001</t>
  </si>
  <si>
    <t>C00243 + C00001</t>
  </si>
  <si>
    <t>C05796 + C00001</t>
  </si>
  <si>
    <t>C03880 + C00001</t>
  </si>
  <si>
    <t>C19080 + C00002</t>
  </si>
  <si>
    <t>C19078 + C00063</t>
  </si>
  <si>
    <t>C02211 + C00063</t>
  </si>
  <si>
    <t>C02211 + C00063 + C00002</t>
  </si>
  <si>
    <t>C00459 + C00039</t>
  </si>
  <si>
    <t>C00458 + C00039</t>
  </si>
  <si>
    <t>C00286 + C00039</t>
  </si>
  <si>
    <t>C00131 + C00039</t>
  </si>
  <si>
    <t xml:space="preserve">C00677 + C00039 </t>
  </si>
  <si>
    <t>C11434 + C00063</t>
  </si>
  <si>
    <t>C00002 + C00365</t>
  </si>
  <si>
    <t>C00002 + C00364</t>
  </si>
  <si>
    <t>C00002 + C00049</t>
  </si>
  <si>
    <t>C00002 + C01609</t>
  </si>
  <si>
    <t>C00002 + C00017</t>
  </si>
  <si>
    <t>C00002 + C00267</t>
  </si>
  <si>
    <t>C00002 + C00221</t>
  </si>
  <si>
    <t>C00002 + C00031</t>
  </si>
  <si>
    <t>C01185 + C00013 + C00011</t>
  </si>
  <si>
    <t>C04302 + C00013</t>
  </si>
  <si>
    <t>C00169 + C00077</t>
  </si>
  <si>
    <t>C00019 + C00821</t>
  </si>
  <si>
    <t xml:space="preserve">C00019 + C02341 </t>
  </si>
  <si>
    <t>C00019 + C05196 + C05197</t>
  </si>
  <si>
    <t>C03023 + C00343 + C00001</t>
  </si>
  <si>
    <t>C00440 + C00003</t>
  </si>
  <si>
    <t>C00440 + C00006</t>
  </si>
  <si>
    <t xml:space="preserve">C01157 + C00006 </t>
  </si>
  <si>
    <t>C01157 + C00003</t>
  </si>
  <si>
    <t>C00148 + C00006</t>
  </si>
  <si>
    <t>C00148 + C00003</t>
  </si>
  <si>
    <t>C00337 + C00122</t>
  </si>
  <si>
    <t>C00254 + C00003</t>
  </si>
  <si>
    <t>C15973 + C15498</t>
  </si>
  <si>
    <t>C16832 + C15498</t>
  </si>
  <si>
    <t>C00051 + C15498</t>
  </si>
  <si>
    <t>C00004 + C15498 + C00080</t>
  </si>
  <si>
    <t>C07292 + C15498</t>
  </si>
  <si>
    <t>C00342 + C15498</t>
  </si>
  <si>
    <t>C00233 + C00011</t>
  </si>
  <si>
    <t>C00583 + C00003</t>
  </si>
  <si>
    <t>C01380 + C00003</t>
  </si>
  <si>
    <t>C02912 + C00003</t>
  </si>
  <si>
    <t>C02917 + C00003</t>
  </si>
  <si>
    <t>C05823 + C00003</t>
  </si>
  <si>
    <t>C05984 + C00003</t>
  </si>
  <si>
    <t>C00186 + C00003</t>
  </si>
  <si>
    <t>C00860 + C00003</t>
  </si>
  <si>
    <t>C01929 + C00001 + C00003</t>
  </si>
  <si>
    <t>C00860 + C00003 + C00001</t>
  </si>
  <si>
    <t>Products (Multiplication)</t>
  </si>
  <si>
    <t>Products (Addition)</t>
  </si>
  <si>
    <t>C00008 + C00009 + C18026</t>
  </si>
  <si>
    <t>C00008 + C00009 + C00683</t>
  </si>
  <si>
    <t>C16619 + C00020 + C00013 + C00025</t>
  </si>
  <si>
    <t>C00020 + C00013 + C00144 + C00025</t>
  </si>
  <si>
    <t>C00020 + C00013 + C00144</t>
  </si>
  <si>
    <t>C00025 + C00014</t>
  </si>
  <si>
    <t>C00008 + C00009 + C00063 + C00025</t>
  </si>
  <si>
    <t>C00008 + C00009 + C00063</t>
  </si>
  <si>
    <t>C00008 + C00009 + C00993</t>
  </si>
  <si>
    <t>C00008 + C00009 + C21015</t>
  </si>
  <si>
    <t>C00008 + C00009 + C00669</t>
  </si>
  <si>
    <t>C00008 + C00009 + C00415</t>
  </si>
  <si>
    <t>C00008 + C00009 + C05928</t>
  </si>
  <si>
    <t>C00008 + C00009 + C09332</t>
  </si>
  <si>
    <t xml:space="preserve">C00008 + C00009 + C03541 </t>
  </si>
  <si>
    <t>C00008 + C00009 + C00064</t>
  </si>
  <si>
    <t>C00008 + C00009 + C00531</t>
  </si>
  <si>
    <t>C00008 + C00009 + C00091</t>
  </si>
  <si>
    <t>C00020 + C00154 + C00013</t>
  </si>
  <si>
    <t>C00020 + C00013 + C02843</t>
  </si>
  <si>
    <t>C00020 + C00013 + C00886</t>
  </si>
  <si>
    <t>C00020 + C00013 + C02702</t>
  </si>
  <si>
    <t>C00020 + C00013 + C02412</t>
  </si>
  <si>
    <t>C00197 + C04262</t>
  </si>
  <si>
    <t>C00022 + C00014 + C05703</t>
  </si>
  <si>
    <t>C05698 + C00014 + C00022</t>
  </si>
  <si>
    <t>C00283 + C00022 + C00014</t>
  </si>
  <si>
    <t>C01336 + C00014 + C00022</t>
  </si>
  <si>
    <t>C00812 + C00014 + C00022</t>
  </si>
  <si>
    <t>C00022 + C00014 + C01962</t>
  </si>
  <si>
    <t>C00155 + C00014 + C00022</t>
  </si>
  <si>
    <t>C00145 + C00014 + C00022</t>
  </si>
  <si>
    <t>C00161 + C00014</t>
  </si>
  <si>
    <t>C00022 + C00014</t>
  </si>
  <si>
    <t>C02218 + C00001</t>
  </si>
  <si>
    <t>C00944 + C00009</t>
  </si>
  <si>
    <t>C03373 + C00011</t>
  </si>
  <si>
    <t>C00047 + C00011</t>
  </si>
  <si>
    <t>C00008 + C00009</t>
  </si>
  <si>
    <t>C00020 + C01185</t>
  </si>
  <si>
    <t>C00020 + C21113</t>
  </si>
  <si>
    <t>C00020 + C00455</t>
  </si>
  <si>
    <t>C05923 + C00058</t>
  </si>
  <si>
    <t>C04895 + C00058</t>
  </si>
  <si>
    <t>C05726 + C00037</t>
  </si>
  <si>
    <t>C00097 + C00037</t>
  </si>
  <si>
    <t>C22288 + C00147</t>
  </si>
  <si>
    <t>C00147 + C03089</t>
  </si>
  <si>
    <t>C03539 + C00147</t>
  </si>
  <si>
    <t>G10505 + G00526</t>
  </si>
  <si>
    <t>G00872 + C16265</t>
  </si>
  <si>
    <t>G00872 + C01074</t>
  </si>
  <si>
    <t>G13073 + C00124</t>
  </si>
  <si>
    <t xml:space="preserve">C00124 + G10534 </t>
  </si>
  <si>
    <t>C05394 + C00221</t>
  </si>
  <si>
    <t>C00031 + C00962</t>
  </si>
  <si>
    <t>G10238 + C00124</t>
  </si>
  <si>
    <t>C00267 + C00124</t>
  </si>
  <si>
    <t>G00109 + C00124</t>
  </si>
  <si>
    <t>G00123 + C00124</t>
  </si>
  <si>
    <t>C06135 + C00124</t>
  </si>
  <si>
    <t>C04884 + C00124</t>
  </si>
  <si>
    <t>C01190 + C00124</t>
  </si>
  <si>
    <t>C00124 + C05796</t>
  </si>
  <si>
    <t>C00017 + C00009</t>
  </si>
  <si>
    <t>C03523 + C00066</t>
  </si>
  <si>
    <t>C19085 + C00013</t>
  </si>
  <si>
    <t>C19080 + C00013</t>
  </si>
  <si>
    <t>C19078 + C00013</t>
  </si>
  <si>
    <t>C00013 + C00039</t>
  </si>
  <si>
    <t xml:space="preserve">C00013 + C00039 </t>
  </si>
  <si>
    <t>C11435 + C00013</t>
  </si>
  <si>
    <t>C00008 + C01346</t>
  </si>
  <si>
    <t>C00008 + C00363</t>
  </si>
  <si>
    <t>C00008 + C03082</t>
  </si>
  <si>
    <t>C00008 + C02729</t>
  </si>
  <si>
    <t>C00008 + C00562</t>
  </si>
  <si>
    <t>C00008 + C00668</t>
  </si>
  <si>
    <t>C00008 + C01172</t>
  </si>
  <si>
    <t>C00008 + C00092</t>
  </si>
  <si>
    <t>C03722 + C00119</t>
  </si>
  <si>
    <t>C00108 + C00119</t>
  </si>
  <si>
    <t>C00009 + C00327</t>
  </si>
  <si>
    <t>C00021 + C03391</t>
  </si>
  <si>
    <t>C00021 + C11514</t>
  </si>
  <si>
    <t>C05198 + C00073 + C05199 + C05312</t>
  </si>
  <si>
    <t>C15653 + C00342</t>
  </si>
  <si>
    <t>C00143 + C00004 + C00080</t>
  </si>
  <si>
    <t>C00143 + C00005 + C00080</t>
  </si>
  <si>
    <t>C04281 + C00005 + C00080</t>
  </si>
  <si>
    <t>C04281 + C00004 + C00080</t>
  </si>
  <si>
    <t>C03912 + C00005 + C00080</t>
  </si>
  <si>
    <t>C03912 + C00004 + C00080</t>
  </si>
  <si>
    <t>C00295 + C00042</t>
  </si>
  <si>
    <t>C01179 + C00011 + C00004 + C00080</t>
  </si>
  <si>
    <t>C15972 + C00001 + C01335</t>
  </si>
  <si>
    <t xml:space="preserve">C16237 + C00001 + C01335 </t>
  </si>
  <si>
    <t>C00127 + C00001 + C01335</t>
  </si>
  <si>
    <t>C00003 + C00001 + C01335</t>
  </si>
  <si>
    <t>C07293 + C00001 + C01335</t>
  </si>
  <si>
    <t>C00343 + C00001 + C01335</t>
  </si>
  <si>
    <t>C06032 + C00003</t>
  </si>
  <si>
    <t>C00233 + C00011 + C00004 + C00080</t>
  </si>
  <si>
    <t>C04236 + C00004 + C00080</t>
  </si>
  <si>
    <t>C00424 + C00004 + C00080</t>
  </si>
  <si>
    <t>C00266 + C00004 + C00080</t>
  </si>
  <si>
    <t>C00937 + C00004 + C00080</t>
  </si>
  <si>
    <t>C00957 + C00004 + C00080</t>
  </si>
  <si>
    <t>C00109 + C00004 + C00080</t>
  </si>
  <si>
    <t>C00022 + C00004 + C00080</t>
  </si>
  <si>
    <t>C01929 + C00004 + C00080</t>
  </si>
  <si>
    <t>C00135 + C00004 + C00080</t>
  </si>
  <si>
    <t>C04411 + C00003</t>
  </si>
  <si>
    <t>C00109 + C00011 + C00004 + C00080</t>
  </si>
  <si>
    <t>C00562 + C00001</t>
  </si>
  <si>
    <t>C00008 * C00009 * C05929</t>
  </si>
  <si>
    <t>C00008 + C00009 + C05929</t>
  </si>
  <si>
    <t>Enzyme mRNA Objects</t>
  </si>
  <si>
    <t>Enzyme Objects</t>
  </si>
  <si>
    <t>Enzyme Turnover (/s; Variable)</t>
  </si>
  <si>
    <t>Enzyme km (mM; Variable)</t>
  </si>
  <si>
    <t>Enzyme mRNA Initial Concentration (mM)</t>
  </si>
  <si>
    <t>Enzyme Initial Concentration (mM)</t>
  </si>
  <si>
    <t>Initial Concentration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</si>
</sst>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B616B"/>
      <name val="Calibri"/>
      <family val="2"/>
      <scheme val="minor"/>
    </font>
    <font>
      <sz val="11"/>
      <color rgb="FF21212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6">
    <xf numFmtId="0" fontId="0" fillId="0" borderId="0" xfId="0"/>
    <xf numFmtId="0" fontId="20" fillId="0" borderId="0" xfId="0" applyFon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20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40" borderId="0" xfId="0" applyFill="1" applyAlignment="1">
      <alignment wrapText="1"/>
    </xf>
    <xf numFmtId="0" fontId="0" fillId="41" borderId="0" xfId="0" applyFill="1" applyAlignment="1">
      <alignment wrapText="1"/>
    </xf>
    <xf numFmtId="0" fontId="16" fillId="0" borderId="0" xfId="0" applyFont="1"/>
    <xf numFmtId="0" fontId="16" fillId="33" borderId="0" xfId="0" applyFont="1" applyFill="1"/>
    <xf numFmtId="0" fontId="16" fillId="35" borderId="0" xfId="0" applyFont="1" applyFill="1"/>
    <xf numFmtId="0" fontId="16" fillId="34" borderId="0" xfId="0" applyFont="1" applyFill="1"/>
    <xf numFmtId="0" fontId="16" fillId="36" borderId="0" xfId="0" applyFont="1" applyFill="1"/>
    <xf numFmtId="0" fontId="16" fillId="0" borderId="0" xfId="0" applyFont="1" applyAlignment="1">
      <alignment wrapText="1"/>
    </xf>
    <xf numFmtId="0" fontId="16" fillId="39" borderId="0" xfId="0" applyFont="1" applyFill="1" applyAlignment="1">
      <alignment wrapText="1"/>
    </xf>
    <xf numFmtId="0" fontId="16" fillId="38" borderId="0" xfId="0" applyFont="1" applyFill="1" applyAlignment="1">
      <alignment wrapText="1"/>
    </xf>
    <xf numFmtId="0" fontId="16" fillId="40" borderId="0" xfId="0" applyFont="1" applyFill="1" applyAlignment="1">
      <alignment wrapText="1"/>
    </xf>
    <xf numFmtId="0" fontId="16" fillId="41" borderId="0" xfId="0" applyFont="1" applyFill="1" applyAlignment="1">
      <alignment wrapText="1"/>
    </xf>
    <xf numFmtId="0" fontId="16" fillId="37" borderId="0" xfId="0" applyFont="1" applyFill="1" applyAlignment="1">
      <alignment wrapText="1"/>
    </xf>
    <xf numFmtId="0" fontId="18" fillId="0" borderId="0" xfId="42"/>
    <xf numFmtId="0" fontId="21" fillId="0" borderId="0" xfId="0" applyFont="1"/>
    <xf numFmtId="3" fontId="22" fillId="0" borderId="0" xfId="0" applyNumberFormat="1" applyFont="1"/>
    <xf numFmtId="0" fontId="0" fillId="0" borderId="0" xfId="42" applyFont="1"/>
    <xf numFmtId="0" fontId="18" fillId="0" borderId="0" xfId="42" applyAlignment="1">
      <alignment wrapText="1"/>
    </xf>
    <xf numFmtId="0" fontId="21" fillId="0" borderId="0" xfId="0" applyFont="1" applyAlignment="1">
      <alignment wrapText="1"/>
    </xf>
    <xf numFmtId="0" fontId="16" fillId="42" borderId="0" xfId="0" applyFont="1" applyFill="1"/>
    <xf numFmtId="0" fontId="0" fillId="42" borderId="0" xfId="0" applyFill="1"/>
    <xf numFmtId="0" fontId="16" fillId="38" borderId="0" xfId="0" applyFont="1" applyFill="1"/>
    <xf numFmtId="0" fontId="0" fillId="38" borderId="0" xfId="0" applyFill="1"/>
    <xf numFmtId="0" fontId="0" fillId="39" borderId="0" xfId="0" applyFill="1"/>
    <xf numFmtId="0" fontId="16" fillId="43" borderId="0" xfId="0" applyFont="1" applyFill="1" applyAlignment="1">
      <alignment wrapText="1"/>
    </xf>
    <xf numFmtId="0" fontId="0" fillId="4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datasets/genome/GCF_000265095.1/" TargetMode="External"/><Relationship Id="rId2" Type="http://schemas.openxmlformats.org/officeDocument/2006/relationships/hyperlink" Target="https://www.ncbi.nlm.nih.gov/nuccore/CP001361.1/" TargetMode="External"/><Relationship Id="rId1" Type="http://schemas.openxmlformats.org/officeDocument/2006/relationships/hyperlink" Target="https://www.ncbi.nlm.nih.gov/nuccore/CP001361.1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nome.jp/entry/R06098" TargetMode="External"/><Relationship Id="rId13" Type="http://schemas.openxmlformats.org/officeDocument/2006/relationships/hyperlink" Target="https://www.genome.jp/entry/6.3.1.2" TargetMode="External"/><Relationship Id="rId18" Type="http://schemas.openxmlformats.org/officeDocument/2006/relationships/hyperlink" Target="https://www.genome.jp/entry/R09009" TargetMode="External"/><Relationship Id="rId26" Type="http://schemas.openxmlformats.org/officeDocument/2006/relationships/hyperlink" Target="https://www.genome.jp/entry/R10905" TargetMode="External"/><Relationship Id="rId39" Type="http://schemas.openxmlformats.org/officeDocument/2006/relationships/hyperlink" Target="https://www.genome.jp/entry/R02961" TargetMode="External"/><Relationship Id="rId3" Type="http://schemas.openxmlformats.org/officeDocument/2006/relationships/hyperlink" Target="https://www.genome.jp/entry/3.4.24.76" TargetMode="External"/><Relationship Id="rId21" Type="http://schemas.openxmlformats.org/officeDocument/2006/relationships/hyperlink" Target="https://www.genome.jp/entry/4.1.1.21" TargetMode="External"/><Relationship Id="rId34" Type="http://schemas.openxmlformats.org/officeDocument/2006/relationships/hyperlink" Target="https://www.genome.jp/entry/R00378" TargetMode="External"/><Relationship Id="rId42" Type="http://schemas.openxmlformats.org/officeDocument/2006/relationships/hyperlink" Target="https://www.genome.jp/entry/1.5.1.20" TargetMode="External"/><Relationship Id="rId7" Type="http://schemas.openxmlformats.org/officeDocument/2006/relationships/hyperlink" Target="https://www.genome.jp/entry/1.11.1.29" TargetMode="External"/><Relationship Id="rId12" Type="http://schemas.openxmlformats.org/officeDocument/2006/relationships/hyperlink" Target="https://www.genome.jp/entry/R00942" TargetMode="External"/><Relationship Id="rId17" Type="http://schemas.openxmlformats.org/officeDocument/2006/relationships/hyperlink" Target="https://www.genome.jp/entry/6.1.1.15" TargetMode="External"/><Relationship Id="rId25" Type="http://schemas.openxmlformats.org/officeDocument/2006/relationships/hyperlink" Target="https://www.genome.jp/entry/R00194" TargetMode="External"/><Relationship Id="rId33" Type="http://schemas.openxmlformats.org/officeDocument/2006/relationships/hyperlink" Target="https://www.genome.jp/entry/R00164" TargetMode="External"/><Relationship Id="rId38" Type="http://schemas.openxmlformats.org/officeDocument/2006/relationships/hyperlink" Target="https://www.genome.jp/entry/R01398" TargetMode="External"/><Relationship Id="rId2" Type="http://schemas.openxmlformats.org/officeDocument/2006/relationships/hyperlink" Target="https://www.genome.jp/entry/3.6.3.17" TargetMode="External"/><Relationship Id="rId16" Type="http://schemas.openxmlformats.org/officeDocument/2006/relationships/hyperlink" Target="https://www.genome.jp/entry/6.1.1.7" TargetMode="External"/><Relationship Id="rId20" Type="http://schemas.openxmlformats.org/officeDocument/2006/relationships/hyperlink" Target="https://www.genome.jp/entry/4.2.3.4" TargetMode="External"/><Relationship Id="rId29" Type="http://schemas.openxmlformats.org/officeDocument/2006/relationships/hyperlink" Target="https://www.genome.jp/entry/R00571" TargetMode="External"/><Relationship Id="rId41" Type="http://schemas.openxmlformats.org/officeDocument/2006/relationships/hyperlink" Target="https://www.genome.jp/entry/R07607" TargetMode="External"/><Relationship Id="rId1" Type="http://schemas.openxmlformats.org/officeDocument/2006/relationships/hyperlink" Target="https://www.genome.jp/entry/7.3.2.2" TargetMode="External"/><Relationship Id="rId6" Type="http://schemas.openxmlformats.org/officeDocument/2006/relationships/hyperlink" Target="https://www.genome.jp/entry/3.1.26.3" TargetMode="External"/><Relationship Id="rId11" Type="http://schemas.openxmlformats.org/officeDocument/2006/relationships/hyperlink" Target="https://www.genome.jp/entry/R01105" TargetMode="External"/><Relationship Id="rId24" Type="http://schemas.openxmlformats.org/officeDocument/2006/relationships/hyperlink" Target="https://www.genome.jp/entry/R01401" TargetMode="External"/><Relationship Id="rId32" Type="http://schemas.openxmlformats.org/officeDocument/2006/relationships/hyperlink" Target="https://www.genome.jp/entry/R01859" TargetMode="External"/><Relationship Id="rId37" Type="http://schemas.openxmlformats.org/officeDocument/2006/relationships/hyperlink" Target="https://www.genome.jp/entry/R01073" TargetMode="External"/><Relationship Id="rId40" Type="http://schemas.openxmlformats.org/officeDocument/2006/relationships/hyperlink" Target="https://www.genome.jp/entry/2.1.1.144" TargetMode="External"/><Relationship Id="rId45" Type="http://schemas.openxmlformats.org/officeDocument/2006/relationships/hyperlink" Target="https://www.genome.jp/entry/1.1.1.23" TargetMode="External"/><Relationship Id="rId5" Type="http://schemas.openxmlformats.org/officeDocument/2006/relationships/hyperlink" Target="https://www.genome.jp/entry/3.4.21.53" TargetMode="External"/><Relationship Id="rId15" Type="http://schemas.openxmlformats.org/officeDocument/2006/relationships/hyperlink" Target="https://www.genome.jp/entry/R01280" TargetMode="External"/><Relationship Id="rId23" Type="http://schemas.openxmlformats.org/officeDocument/2006/relationships/hyperlink" Target="https://www.genome.jp/entry/R05046" TargetMode="External"/><Relationship Id="rId28" Type="http://schemas.openxmlformats.org/officeDocument/2006/relationships/hyperlink" Target="https://www.genome.jp/entry/R01150" TargetMode="External"/><Relationship Id="rId36" Type="http://schemas.openxmlformats.org/officeDocument/2006/relationships/hyperlink" Target="https://www.genome.jp/entry/R00376" TargetMode="External"/><Relationship Id="rId10" Type="http://schemas.openxmlformats.org/officeDocument/2006/relationships/hyperlink" Target="https://www.genome.jp/entry/R01678" TargetMode="External"/><Relationship Id="rId19" Type="http://schemas.openxmlformats.org/officeDocument/2006/relationships/hyperlink" Target="https://www.genome.jp/entry/5.4.99.5" TargetMode="External"/><Relationship Id="rId31" Type="http://schemas.openxmlformats.org/officeDocument/2006/relationships/hyperlink" Target="https://www.genome.jp/entry/6.3.4.2" TargetMode="External"/><Relationship Id="rId44" Type="http://schemas.openxmlformats.org/officeDocument/2006/relationships/hyperlink" Target="https://www.genome.jp/entry/R01728" TargetMode="External"/><Relationship Id="rId4" Type="http://schemas.openxmlformats.org/officeDocument/2006/relationships/hyperlink" Target="https://www.genome.jp/entry/3.4.21.92" TargetMode="External"/><Relationship Id="rId9" Type="http://schemas.openxmlformats.org/officeDocument/2006/relationships/hyperlink" Target="https://www.genome.jp/entry/R12570" TargetMode="External"/><Relationship Id="rId14" Type="http://schemas.openxmlformats.org/officeDocument/2006/relationships/hyperlink" Target="https://www.genome.jp/entry/R00405" TargetMode="External"/><Relationship Id="rId22" Type="http://schemas.openxmlformats.org/officeDocument/2006/relationships/hyperlink" Target="https://www.genome.jp/entry/R03004" TargetMode="External"/><Relationship Id="rId27" Type="http://schemas.openxmlformats.org/officeDocument/2006/relationships/hyperlink" Target="https://www.genome.jp/entry/R10993" TargetMode="External"/><Relationship Id="rId30" Type="http://schemas.openxmlformats.org/officeDocument/2006/relationships/hyperlink" Target="https://www.genome.jp/entry/R00256" TargetMode="External"/><Relationship Id="rId35" Type="http://schemas.openxmlformats.org/officeDocument/2006/relationships/hyperlink" Target="https://www.genome.jp/entry/R00377" TargetMode="External"/><Relationship Id="rId43" Type="http://schemas.openxmlformats.org/officeDocument/2006/relationships/hyperlink" Target="https://www.genome.jp/entry/R018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D2B2-9672-7744-8B6A-EFC8C49FC841}">
  <dimension ref="A1:C18"/>
  <sheetViews>
    <sheetView workbookViewId="0"/>
  </sheetViews>
  <sheetFormatPr defaultColWidth="10.90625" defaultRowHeight="14.5" x14ac:dyDescent="0.35"/>
  <cols>
    <col min="1" max="1" width="34.1796875" customWidth="1"/>
    <col min="2" max="2" width="18" customWidth="1"/>
    <col min="3" max="3" width="15.81640625" customWidth="1"/>
  </cols>
  <sheetData>
    <row r="1" spans="1:3" ht="29" x14ac:dyDescent="0.35">
      <c r="A1" s="27" t="s">
        <v>5092</v>
      </c>
      <c r="B1" s="2" t="s">
        <v>5106</v>
      </c>
      <c r="C1" s="2" t="s">
        <v>5107</v>
      </c>
    </row>
    <row r="2" spans="1:3" x14ac:dyDescent="0.35">
      <c r="A2" s="28" t="s">
        <v>5093</v>
      </c>
      <c r="B2" s="2" t="s">
        <v>5094</v>
      </c>
      <c r="C2" s="2" t="s">
        <v>5094</v>
      </c>
    </row>
    <row r="3" spans="1:3" x14ac:dyDescent="0.35">
      <c r="A3" s="28" t="s">
        <v>5095</v>
      </c>
      <c r="B3" s="2" t="s">
        <v>5094</v>
      </c>
      <c r="C3" s="2" t="s">
        <v>5094</v>
      </c>
    </row>
    <row r="4" spans="1:3" x14ac:dyDescent="0.35">
      <c r="A4" s="28" t="s">
        <v>5096</v>
      </c>
      <c r="B4" s="2">
        <v>1</v>
      </c>
      <c r="C4" s="2">
        <v>1</v>
      </c>
    </row>
    <row r="5" spans="1:3" x14ac:dyDescent="0.35">
      <c r="A5" s="28" t="s">
        <v>5097</v>
      </c>
      <c r="B5" s="2">
        <v>1</v>
      </c>
      <c r="C5" s="2">
        <v>1</v>
      </c>
    </row>
    <row r="6" spans="1:3" x14ac:dyDescent="0.35">
      <c r="A6" s="28" t="s">
        <v>5098</v>
      </c>
      <c r="B6" s="2" t="s">
        <v>5094</v>
      </c>
      <c r="C6" s="2" t="s">
        <v>5094</v>
      </c>
    </row>
    <row r="7" spans="1:3" x14ac:dyDescent="0.35">
      <c r="A7" s="28" t="s">
        <v>5099</v>
      </c>
      <c r="B7" s="2">
        <v>1</v>
      </c>
      <c r="C7" s="2">
        <v>1</v>
      </c>
    </row>
    <row r="8" spans="1:3" x14ac:dyDescent="0.35">
      <c r="A8" s="28" t="s">
        <v>5100</v>
      </c>
      <c r="B8" s="2">
        <v>1</v>
      </c>
      <c r="C8" s="2">
        <v>1</v>
      </c>
    </row>
    <row r="9" spans="1:3" x14ac:dyDescent="0.35">
      <c r="A9" s="28" t="s">
        <v>5101</v>
      </c>
      <c r="B9" s="2" t="s">
        <v>5094</v>
      </c>
      <c r="C9" s="2" t="s">
        <v>5094</v>
      </c>
    </row>
    <row r="10" spans="1:3" x14ac:dyDescent="0.35">
      <c r="A10" s="28" t="s">
        <v>5102</v>
      </c>
      <c r="B10" s="2">
        <v>1</v>
      </c>
      <c r="C10" s="2">
        <v>1</v>
      </c>
    </row>
    <row r="11" spans="1:3" x14ac:dyDescent="0.35">
      <c r="A11" s="28" t="s">
        <v>5103</v>
      </c>
      <c r="B11" s="2">
        <v>62.5</v>
      </c>
      <c r="C11" s="2">
        <v>62.5</v>
      </c>
    </row>
    <row r="12" spans="1:3" ht="29" x14ac:dyDescent="0.35">
      <c r="A12" s="28" t="s">
        <v>5104</v>
      </c>
      <c r="B12" s="2" t="s">
        <v>5105</v>
      </c>
      <c r="C12" s="2" t="s">
        <v>5105</v>
      </c>
    </row>
    <row r="15" spans="1:3" x14ac:dyDescent="0.35">
      <c r="A15" s="24" t="s">
        <v>5109</v>
      </c>
      <c r="B15" s="25">
        <v>1854</v>
      </c>
      <c r="C15" s="25">
        <v>1903</v>
      </c>
    </row>
    <row r="16" spans="1:3" x14ac:dyDescent="0.35">
      <c r="A16" s="24" t="s">
        <v>5108</v>
      </c>
      <c r="B16" s="25">
        <v>1729</v>
      </c>
      <c r="C16" s="25">
        <v>1835</v>
      </c>
    </row>
    <row r="18" spans="1:3" x14ac:dyDescent="0.35">
      <c r="A18" t="s">
        <v>5110</v>
      </c>
      <c r="B18" s="26" t="s">
        <v>5111</v>
      </c>
      <c r="C18" s="26" t="s">
        <v>5112</v>
      </c>
    </row>
  </sheetData>
  <phoneticPr fontId="19" type="noConversion"/>
  <hyperlinks>
    <hyperlink ref="B18" r:id="rId1" display="https://www.ncbi.nlm.nih.gov/nuccore/CP001361.1/" xr:uid="{6EDBC98B-CEDB-CC46-A22E-A42130677C84}"/>
    <hyperlink ref="C18" r:id="rId2" display="https://www.ncbi.nlm.nih.gov/nuccore/CP001361.1/" xr:uid="{2FFA0C6F-5654-EC4E-B88B-887F48295281}"/>
    <hyperlink ref="A1" r:id="rId3" xr:uid="{2D237C4E-7351-E245-A7A6-1A6C4FAFB1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B164-1CC7-44E3-A436-8A79C8942314}">
  <dimension ref="A1:O1855"/>
  <sheetViews>
    <sheetView zoomScaleNormal="100" workbookViewId="0"/>
  </sheetViews>
  <sheetFormatPr defaultColWidth="8.81640625" defaultRowHeight="14.5" x14ac:dyDescent="0.35"/>
  <cols>
    <col min="1" max="1" width="12" customWidth="1"/>
    <col min="4" max="4" width="10.6328125" customWidth="1"/>
    <col min="6" max="6" width="60.36328125" customWidth="1"/>
    <col min="9" max="9" width="12.36328125" customWidth="1"/>
    <col min="10" max="10" width="16.6328125" customWidth="1"/>
    <col min="11" max="11" width="13.81640625" customWidth="1"/>
    <col min="12" max="12" width="15" customWidth="1"/>
    <col min="13" max="13" width="58.36328125" customWidth="1"/>
    <col min="14" max="14" width="11.36328125" customWidth="1"/>
    <col min="15" max="15" width="12.453125" customWidth="1"/>
    <col min="16" max="16" width="8.81640625" customWidth="1"/>
  </cols>
  <sheetData>
    <row r="1" spans="1:15" s="12" customForma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</row>
    <row r="2" spans="1:15" x14ac:dyDescent="0.35">
      <c r="A2" t="s">
        <v>15</v>
      </c>
      <c r="B2">
        <v>1</v>
      </c>
      <c r="C2">
        <v>1590</v>
      </c>
      <c r="E2" t="s">
        <v>16</v>
      </c>
      <c r="F2" t="s">
        <v>17</v>
      </c>
      <c r="G2" t="s">
        <v>18</v>
      </c>
      <c r="I2" t="s">
        <v>19</v>
      </c>
      <c r="L2" t="s">
        <v>20</v>
      </c>
      <c r="M2" t="s">
        <v>17</v>
      </c>
      <c r="N2">
        <v>529</v>
      </c>
      <c r="O2" t="s">
        <v>21</v>
      </c>
    </row>
    <row r="3" spans="1:15" x14ac:dyDescent="0.35">
      <c r="A3" t="s">
        <v>15</v>
      </c>
      <c r="B3">
        <v>2191</v>
      </c>
      <c r="C3">
        <v>3315</v>
      </c>
      <c r="E3" t="s">
        <v>16</v>
      </c>
      <c r="F3" t="s">
        <v>22</v>
      </c>
      <c r="G3" t="s">
        <v>23</v>
      </c>
      <c r="I3" t="s">
        <v>19</v>
      </c>
      <c r="L3" t="s">
        <v>24</v>
      </c>
      <c r="M3" t="s">
        <v>22</v>
      </c>
      <c r="N3">
        <v>374</v>
      </c>
      <c r="O3" t="s">
        <v>25</v>
      </c>
    </row>
    <row r="4" spans="1:15" x14ac:dyDescent="0.35">
      <c r="A4" t="s">
        <v>15</v>
      </c>
      <c r="B4">
        <v>3403</v>
      </c>
      <c r="C4">
        <v>4716</v>
      </c>
      <c r="E4" t="s">
        <v>16</v>
      </c>
      <c r="F4" t="s">
        <v>26</v>
      </c>
      <c r="G4" t="s">
        <v>27</v>
      </c>
      <c r="I4" t="s">
        <v>19</v>
      </c>
      <c r="L4" t="s">
        <v>28</v>
      </c>
      <c r="M4" t="s">
        <v>26</v>
      </c>
      <c r="N4">
        <v>437</v>
      </c>
      <c r="O4" t="s">
        <v>29</v>
      </c>
    </row>
    <row r="5" spans="1:15" x14ac:dyDescent="0.35">
      <c r="A5" t="s">
        <v>15</v>
      </c>
      <c r="B5">
        <v>4713</v>
      </c>
      <c r="C5">
        <v>5285</v>
      </c>
      <c r="E5" t="s">
        <v>16</v>
      </c>
      <c r="F5" t="s">
        <v>30</v>
      </c>
      <c r="I5" t="s">
        <v>19</v>
      </c>
      <c r="L5" t="s">
        <v>31</v>
      </c>
      <c r="M5" t="s">
        <v>30</v>
      </c>
      <c r="N5">
        <v>190</v>
      </c>
      <c r="O5" t="s">
        <v>32</v>
      </c>
    </row>
    <row r="6" spans="1:15" x14ac:dyDescent="0.35">
      <c r="A6" t="s">
        <v>15</v>
      </c>
      <c r="B6">
        <v>5436</v>
      </c>
      <c r="C6">
        <v>7598</v>
      </c>
      <c r="E6" t="s">
        <v>16</v>
      </c>
      <c r="F6" t="s">
        <v>33</v>
      </c>
      <c r="G6" t="s">
        <v>34</v>
      </c>
      <c r="I6" t="s">
        <v>19</v>
      </c>
      <c r="L6" t="s">
        <v>35</v>
      </c>
      <c r="M6" t="s">
        <v>33</v>
      </c>
      <c r="N6">
        <v>720</v>
      </c>
      <c r="O6" t="s">
        <v>36</v>
      </c>
    </row>
    <row r="7" spans="1:15" x14ac:dyDescent="0.35">
      <c r="A7" t="s">
        <v>15</v>
      </c>
      <c r="B7">
        <v>7802</v>
      </c>
      <c r="C7">
        <v>10468</v>
      </c>
      <c r="E7" t="s">
        <v>16</v>
      </c>
      <c r="F7" t="s">
        <v>37</v>
      </c>
      <c r="G7" t="s">
        <v>38</v>
      </c>
      <c r="I7" t="s">
        <v>19</v>
      </c>
      <c r="L7" t="s">
        <v>39</v>
      </c>
      <c r="M7" t="s">
        <v>37</v>
      </c>
      <c r="N7">
        <v>888</v>
      </c>
      <c r="O7" t="s">
        <v>40</v>
      </c>
    </row>
    <row r="8" spans="1:15" x14ac:dyDescent="0.35">
      <c r="A8" t="s">
        <v>15</v>
      </c>
      <c r="B8">
        <v>10528</v>
      </c>
      <c r="C8">
        <v>11085</v>
      </c>
      <c r="E8" t="s">
        <v>16</v>
      </c>
      <c r="F8" t="s">
        <v>41</v>
      </c>
      <c r="I8" t="s">
        <v>19</v>
      </c>
      <c r="L8" t="s">
        <v>42</v>
      </c>
      <c r="M8" t="s">
        <v>41</v>
      </c>
      <c r="N8">
        <v>185</v>
      </c>
      <c r="O8" t="s">
        <v>43</v>
      </c>
    </row>
    <row r="9" spans="1:15" x14ac:dyDescent="0.35">
      <c r="A9" t="s">
        <v>15</v>
      </c>
      <c r="B9">
        <v>11448</v>
      </c>
      <c r="C9">
        <v>11702</v>
      </c>
      <c r="E9" t="s">
        <v>44</v>
      </c>
      <c r="F9" t="s">
        <v>45</v>
      </c>
      <c r="I9" t="s">
        <v>19</v>
      </c>
      <c r="L9" t="s">
        <v>46</v>
      </c>
      <c r="M9" t="s">
        <v>45</v>
      </c>
      <c r="N9">
        <v>84</v>
      </c>
      <c r="O9" t="s">
        <v>47</v>
      </c>
    </row>
    <row r="10" spans="1:15" x14ac:dyDescent="0.35">
      <c r="A10" t="s">
        <v>15</v>
      </c>
      <c r="B10">
        <v>11728</v>
      </c>
      <c r="C10">
        <v>12264</v>
      </c>
      <c r="E10" t="s">
        <v>16</v>
      </c>
      <c r="F10" t="s">
        <v>48</v>
      </c>
      <c r="I10" t="s">
        <v>19</v>
      </c>
      <c r="L10" t="s">
        <v>49</v>
      </c>
      <c r="M10" t="s">
        <v>48</v>
      </c>
      <c r="N10">
        <v>178</v>
      </c>
      <c r="O10" t="s">
        <v>50</v>
      </c>
    </row>
    <row r="11" spans="1:15" x14ac:dyDescent="0.35">
      <c r="A11" t="s">
        <v>15</v>
      </c>
      <c r="B11">
        <v>12681</v>
      </c>
      <c r="C11">
        <v>13595</v>
      </c>
      <c r="E11" t="s">
        <v>44</v>
      </c>
      <c r="F11" t="s">
        <v>51</v>
      </c>
      <c r="I11" t="s">
        <v>19</v>
      </c>
      <c r="L11" t="s">
        <v>52</v>
      </c>
      <c r="M11" t="s">
        <v>51</v>
      </c>
      <c r="N11">
        <v>304</v>
      </c>
      <c r="O11" t="s">
        <v>53</v>
      </c>
    </row>
    <row r="12" spans="1:15" x14ac:dyDescent="0.35">
      <c r="A12" t="s">
        <v>15</v>
      </c>
      <c r="B12">
        <v>13859</v>
      </c>
      <c r="C12">
        <v>14887</v>
      </c>
      <c r="E12" t="s">
        <v>44</v>
      </c>
      <c r="F12" t="s">
        <v>54</v>
      </c>
      <c r="I12" t="s">
        <v>19</v>
      </c>
      <c r="L12" t="s">
        <v>55</v>
      </c>
      <c r="M12" t="s">
        <v>54</v>
      </c>
      <c r="N12">
        <v>342</v>
      </c>
      <c r="O12" t="s">
        <v>56</v>
      </c>
    </row>
    <row r="13" spans="1:15" x14ac:dyDescent="0.35">
      <c r="A13" t="s">
        <v>15</v>
      </c>
      <c r="B13">
        <v>15356</v>
      </c>
      <c r="C13">
        <v>16507</v>
      </c>
      <c r="E13" t="s">
        <v>16</v>
      </c>
      <c r="F13" t="s">
        <v>57</v>
      </c>
      <c r="I13" t="s">
        <v>19</v>
      </c>
      <c r="L13" t="s">
        <v>58</v>
      </c>
      <c r="M13" t="s">
        <v>57</v>
      </c>
      <c r="N13">
        <v>383</v>
      </c>
      <c r="O13" t="s">
        <v>59</v>
      </c>
    </row>
    <row r="14" spans="1:15" x14ac:dyDescent="0.35">
      <c r="A14" t="s">
        <v>15</v>
      </c>
      <c r="B14">
        <v>16556</v>
      </c>
      <c r="C14">
        <v>16714</v>
      </c>
      <c r="E14" t="s">
        <v>44</v>
      </c>
      <c r="F14" t="s">
        <v>54</v>
      </c>
      <c r="I14" t="s">
        <v>19</v>
      </c>
      <c r="L14" t="s">
        <v>60</v>
      </c>
      <c r="M14" t="s">
        <v>54</v>
      </c>
      <c r="N14">
        <v>52</v>
      </c>
      <c r="O14" t="s">
        <v>61</v>
      </c>
    </row>
    <row r="15" spans="1:15" x14ac:dyDescent="0.35">
      <c r="A15" t="s">
        <v>15</v>
      </c>
      <c r="B15">
        <v>16959</v>
      </c>
      <c r="C15">
        <v>17213</v>
      </c>
      <c r="E15" t="s">
        <v>44</v>
      </c>
      <c r="F15" t="s">
        <v>62</v>
      </c>
      <c r="I15" t="s">
        <v>19</v>
      </c>
      <c r="L15" t="s">
        <v>63</v>
      </c>
      <c r="M15" t="s">
        <v>62</v>
      </c>
      <c r="N15">
        <v>84</v>
      </c>
      <c r="O15" t="s">
        <v>64</v>
      </c>
    </row>
    <row r="16" spans="1:15" x14ac:dyDescent="0.35">
      <c r="A16" t="s">
        <v>15</v>
      </c>
      <c r="B16">
        <v>17226</v>
      </c>
      <c r="C16">
        <v>17486</v>
      </c>
      <c r="E16" t="s">
        <v>44</v>
      </c>
      <c r="F16" t="s">
        <v>65</v>
      </c>
      <c r="I16" t="s">
        <v>19</v>
      </c>
      <c r="L16" t="s">
        <v>66</v>
      </c>
      <c r="M16" t="s">
        <v>65</v>
      </c>
      <c r="N16">
        <v>86</v>
      </c>
      <c r="O16" t="s">
        <v>67</v>
      </c>
    </row>
    <row r="17" spans="1:15" x14ac:dyDescent="0.35">
      <c r="A17" t="s">
        <v>15</v>
      </c>
      <c r="B17">
        <v>18421</v>
      </c>
      <c r="C17">
        <v>18930</v>
      </c>
      <c r="E17" t="s">
        <v>16</v>
      </c>
      <c r="F17" t="s">
        <v>68</v>
      </c>
      <c r="I17" t="s">
        <v>19</v>
      </c>
      <c r="L17" t="s">
        <v>69</v>
      </c>
      <c r="M17" t="s">
        <v>68</v>
      </c>
      <c r="N17">
        <v>169</v>
      </c>
      <c r="O17" t="s">
        <v>70</v>
      </c>
    </row>
    <row r="18" spans="1:15" x14ac:dyDescent="0.35">
      <c r="A18" t="s">
        <v>15</v>
      </c>
      <c r="B18">
        <v>19448</v>
      </c>
      <c r="C18">
        <v>20794</v>
      </c>
      <c r="E18" t="s">
        <v>44</v>
      </c>
      <c r="F18" t="s">
        <v>71</v>
      </c>
      <c r="G18" t="s">
        <v>72</v>
      </c>
      <c r="I18" t="s">
        <v>19</v>
      </c>
      <c r="L18" t="s">
        <v>73</v>
      </c>
      <c r="M18" t="s">
        <v>71</v>
      </c>
      <c r="N18">
        <v>448</v>
      </c>
      <c r="O18" t="s">
        <v>74</v>
      </c>
    </row>
    <row r="19" spans="1:15" x14ac:dyDescent="0.35">
      <c r="A19" t="s">
        <v>15</v>
      </c>
      <c r="B19">
        <v>20898</v>
      </c>
      <c r="C19">
        <v>21605</v>
      </c>
      <c r="E19" t="s">
        <v>44</v>
      </c>
      <c r="F19" t="s">
        <v>75</v>
      </c>
      <c r="I19" t="s">
        <v>19</v>
      </c>
      <c r="L19" t="s">
        <v>76</v>
      </c>
      <c r="M19" t="s">
        <v>75</v>
      </c>
      <c r="N19">
        <v>235</v>
      </c>
      <c r="O19" t="s">
        <v>77</v>
      </c>
    </row>
    <row r="20" spans="1:15" x14ac:dyDescent="0.35">
      <c r="A20" t="s">
        <v>15</v>
      </c>
      <c r="B20">
        <v>21752</v>
      </c>
      <c r="C20">
        <v>22186</v>
      </c>
      <c r="E20" t="s">
        <v>16</v>
      </c>
      <c r="F20" t="s">
        <v>78</v>
      </c>
      <c r="G20" t="s">
        <v>79</v>
      </c>
      <c r="I20" t="s">
        <v>19</v>
      </c>
      <c r="L20" t="s">
        <v>80</v>
      </c>
      <c r="M20" t="s">
        <v>78</v>
      </c>
      <c r="N20">
        <v>144</v>
      </c>
      <c r="O20" t="s">
        <v>81</v>
      </c>
    </row>
    <row r="21" spans="1:15" x14ac:dyDescent="0.35">
      <c r="A21" t="s">
        <v>15</v>
      </c>
      <c r="B21">
        <v>22561</v>
      </c>
      <c r="C21">
        <v>26058</v>
      </c>
      <c r="E21" t="s">
        <v>44</v>
      </c>
      <c r="F21" t="s">
        <v>82</v>
      </c>
      <c r="I21" t="s">
        <v>19</v>
      </c>
      <c r="L21" t="s">
        <v>83</v>
      </c>
      <c r="M21" t="s">
        <v>82</v>
      </c>
      <c r="N21">
        <v>1165</v>
      </c>
      <c r="O21" t="s">
        <v>84</v>
      </c>
    </row>
    <row r="22" spans="1:15" x14ac:dyDescent="0.35">
      <c r="A22" t="s">
        <v>15</v>
      </c>
      <c r="B22">
        <v>26320</v>
      </c>
      <c r="C22">
        <v>26392</v>
      </c>
      <c r="E22" t="s">
        <v>44</v>
      </c>
      <c r="F22" t="s">
        <v>85</v>
      </c>
      <c r="I22" t="s">
        <v>86</v>
      </c>
      <c r="O22" t="s">
        <v>87</v>
      </c>
    </row>
    <row r="23" spans="1:15" x14ac:dyDescent="0.35">
      <c r="A23" t="s">
        <v>15</v>
      </c>
      <c r="B23">
        <v>26463</v>
      </c>
      <c r="C23">
        <v>26536</v>
      </c>
      <c r="E23" t="s">
        <v>44</v>
      </c>
      <c r="F23" t="s">
        <v>88</v>
      </c>
      <c r="I23" t="s">
        <v>86</v>
      </c>
      <c r="O23" t="s">
        <v>89</v>
      </c>
    </row>
    <row r="24" spans="1:15" x14ac:dyDescent="0.35">
      <c r="A24" t="s">
        <v>15</v>
      </c>
      <c r="B24">
        <v>26650</v>
      </c>
      <c r="C24">
        <v>26817</v>
      </c>
      <c r="E24" t="s">
        <v>44</v>
      </c>
      <c r="F24" t="s">
        <v>48</v>
      </c>
      <c r="I24" t="s">
        <v>19</v>
      </c>
      <c r="L24" t="s">
        <v>90</v>
      </c>
      <c r="M24" t="s">
        <v>48</v>
      </c>
      <c r="N24">
        <v>55</v>
      </c>
      <c r="O24" t="s">
        <v>91</v>
      </c>
    </row>
    <row r="25" spans="1:15" x14ac:dyDescent="0.35">
      <c r="A25" t="s">
        <v>15</v>
      </c>
      <c r="B25">
        <v>26811</v>
      </c>
      <c r="C25">
        <v>29147</v>
      </c>
      <c r="E25" t="s">
        <v>16</v>
      </c>
      <c r="F25" t="s">
        <v>92</v>
      </c>
      <c r="I25" t="s">
        <v>19</v>
      </c>
      <c r="L25" t="s">
        <v>93</v>
      </c>
      <c r="M25" t="s">
        <v>92</v>
      </c>
      <c r="N25">
        <v>778</v>
      </c>
      <c r="O25" t="s">
        <v>94</v>
      </c>
    </row>
    <row r="26" spans="1:15" x14ac:dyDescent="0.35">
      <c r="A26" t="s">
        <v>15</v>
      </c>
      <c r="B26">
        <v>29620</v>
      </c>
      <c r="C26">
        <v>30672</v>
      </c>
      <c r="E26" t="s">
        <v>44</v>
      </c>
      <c r="F26" t="s">
        <v>95</v>
      </c>
      <c r="I26" t="s">
        <v>19</v>
      </c>
      <c r="L26" t="s">
        <v>96</v>
      </c>
      <c r="M26" t="s">
        <v>95</v>
      </c>
      <c r="N26">
        <v>350</v>
      </c>
      <c r="O26" t="s">
        <v>97</v>
      </c>
    </row>
    <row r="27" spans="1:15" x14ac:dyDescent="0.35">
      <c r="A27" t="s">
        <v>15</v>
      </c>
      <c r="B27">
        <v>31002</v>
      </c>
      <c r="C27">
        <v>31451</v>
      </c>
      <c r="E27" t="s">
        <v>16</v>
      </c>
      <c r="F27" t="s">
        <v>98</v>
      </c>
      <c r="I27" t="s">
        <v>19</v>
      </c>
      <c r="L27" t="s">
        <v>99</v>
      </c>
      <c r="M27" t="s">
        <v>98</v>
      </c>
      <c r="N27">
        <v>149</v>
      </c>
      <c r="O27" t="s">
        <v>100</v>
      </c>
    </row>
    <row r="28" spans="1:15" x14ac:dyDescent="0.35">
      <c r="A28" t="s">
        <v>15</v>
      </c>
      <c r="B28">
        <v>31575</v>
      </c>
      <c r="C28">
        <v>31847</v>
      </c>
      <c r="E28" t="s">
        <v>16</v>
      </c>
      <c r="F28" t="s">
        <v>101</v>
      </c>
      <c r="I28" t="s">
        <v>19</v>
      </c>
      <c r="L28" t="s">
        <v>102</v>
      </c>
      <c r="M28" t="s">
        <v>101</v>
      </c>
      <c r="N28">
        <v>90</v>
      </c>
      <c r="O28" t="s">
        <v>103</v>
      </c>
    </row>
    <row r="29" spans="1:15" x14ac:dyDescent="0.35">
      <c r="A29" t="s">
        <v>15</v>
      </c>
      <c r="B29">
        <v>31913</v>
      </c>
      <c r="C29">
        <v>33430</v>
      </c>
      <c r="E29" t="s">
        <v>16</v>
      </c>
      <c r="F29" t="s">
        <v>104</v>
      </c>
      <c r="I29" t="s">
        <v>19</v>
      </c>
      <c r="L29" t="s">
        <v>105</v>
      </c>
      <c r="M29" t="s">
        <v>104</v>
      </c>
      <c r="N29">
        <v>505</v>
      </c>
      <c r="O29" t="s">
        <v>106</v>
      </c>
    </row>
    <row r="30" spans="1:15" x14ac:dyDescent="0.35">
      <c r="A30" t="s">
        <v>15</v>
      </c>
      <c r="B30">
        <v>33716</v>
      </c>
      <c r="C30">
        <v>34456</v>
      </c>
      <c r="E30" t="s">
        <v>16</v>
      </c>
      <c r="F30" t="s">
        <v>107</v>
      </c>
      <c r="I30" t="s">
        <v>19</v>
      </c>
      <c r="L30" t="s">
        <v>108</v>
      </c>
      <c r="M30" t="s">
        <v>107</v>
      </c>
      <c r="N30">
        <v>246</v>
      </c>
      <c r="O30" t="s">
        <v>109</v>
      </c>
    </row>
    <row r="31" spans="1:15" x14ac:dyDescent="0.35">
      <c r="A31" t="s">
        <v>15</v>
      </c>
      <c r="B31">
        <v>34643</v>
      </c>
      <c r="C31">
        <v>35122</v>
      </c>
      <c r="E31" t="s">
        <v>44</v>
      </c>
      <c r="F31" t="s">
        <v>110</v>
      </c>
      <c r="I31" t="s">
        <v>19</v>
      </c>
      <c r="L31" t="s">
        <v>111</v>
      </c>
      <c r="M31" t="s">
        <v>110</v>
      </c>
      <c r="N31">
        <v>159</v>
      </c>
      <c r="O31" t="s">
        <v>112</v>
      </c>
    </row>
    <row r="32" spans="1:15" x14ac:dyDescent="0.35">
      <c r="A32" t="s">
        <v>15</v>
      </c>
      <c r="B32">
        <v>35570</v>
      </c>
      <c r="C32">
        <v>36643</v>
      </c>
      <c r="E32" t="s">
        <v>16</v>
      </c>
      <c r="F32" t="s">
        <v>113</v>
      </c>
      <c r="I32" t="s">
        <v>19</v>
      </c>
      <c r="L32" t="s">
        <v>114</v>
      </c>
      <c r="M32" t="s">
        <v>113</v>
      </c>
      <c r="N32">
        <v>357</v>
      </c>
      <c r="O32" t="s">
        <v>115</v>
      </c>
    </row>
    <row r="33" spans="1:15" x14ac:dyDescent="0.35">
      <c r="A33" t="s">
        <v>15</v>
      </c>
      <c r="B33">
        <v>36679</v>
      </c>
      <c r="C33">
        <v>38001</v>
      </c>
      <c r="E33" t="s">
        <v>44</v>
      </c>
      <c r="F33" t="s">
        <v>116</v>
      </c>
      <c r="I33" t="s">
        <v>19</v>
      </c>
      <c r="L33" t="s">
        <v>117</v>
      </c>
      <c r="M33" t="s">
        <v>116</v>
      </c>
      <c r="N33">
        <v>440</v>
      </c>
      <c r="O33" t="s">
        <v>118</v>
      </c>
    </row>
    <row r="34" spans="1:15" x14ac:dyDescent="0.35">
      <c r="A34" t="s">
        <v>15</v>
      </c>
      <c r="B34">
        <v>38210</v>
      </c>
      <c r="C34">
        <v>38758</v>
      </c>
      <c r="E34" t="s">
        <v>44</v>
      </c>
      <c r="F34" t="s">
        <v>95</v>
      </c>
      <c r="I34" t="s">
        <v>19</v>
      </c>
      <c r="L34" t="s">
        <v>119</v>
      </c>
      <c r="M34" t="s">
        <v>95</v>
      </c>
      <c r="N34">
        <v>182</v>
      </c>
      <c r="O34" t="s">
        <v>120</v>
      </c>
    </row>
    <row r="35" spans="1:15" x14ac:dyDescent="0.35">
      <c r="A35" t="s">
        <v>15</v>
      </c>
      <c r="B35">
        <v>38902</v>
      </c>
      <c r="C35">
        <v>39585</v>
      </c>
      <c r="E35" t="s">
        <v>44</v>
      </c>
      <c r="F35" t="s">
        <v>121</v>
      </c>
      <c r="I35" t="s">
        <v>19</v>
      </c>
      <c r="L35" t="s">
        <v>122</v>
      </c>
      <c r="M35" t="s">
        <v>121</v>
      </c>
      <c r="N35">
        <v>227</v>
      </c>
      <c r="O35" t="s">
        <v>123</v>
      </c>
    </row>
    <row r="36" spans="1:15" x14ac:dyDescent="0.35">
      <c r="A36" t="s">
        <v>15</v>
      </c>
      <c r="B36">
        <v>39868</v>
      </c>
      <c r="C36">
        <v>40431</v>
      </c>
      <c r="E36" t="s">
        <v>16</v>
      </c>
      <c r="F36" t="s">
        <v>124</v>
      </c>
      <c r="G36" t="s">
        <v>125</v>
      </c>
      <c r="I36" t="s">
        <v>19</v>
      </c>
      <c r="L36" t="s">
        <v>126</v>
      </c>
      <c r="M36" t="s">
        <v>124</v>
      </c>
      <c r="N36">
        <v>187</v>
      </c>
      <c r="O36" t="s">
        <v>127</v>
      </c>
    </row>
    <row r="37" spans="1:15" x14ac:dyDescent="0.35">
      <c r="A37" t="s">
        <v>15</v>
      </c>
      <c r="B37">
        <v>40775</v>
      </c>
      <c r="C37">
        <v>42688</v>
      </c>
      <c r="E37" t="s">
        <v>16</v>
      </c>
      <c r="F37" t="s">
        <v>128</v>
      </c>
      <c r="I37" t="s">
        <v>19</v>
      </c>
      <c r="L37" t="s">
        <v>129</v>
      </c>
      <c r="M37" t="s">
        <v>128</v>
      </c>
      <c r="N37">
        <v>637</v>
      </c>
      <c r="O37" t="s">
        <v>130</v>
      </c>
    </row>
    <row r="38" spans="1:15" x14ac:dyDescent="0.35">
      <c r="A38" t="s">
        <v>15</v>
      </c>
      <c r="B38">
        <v>42797</v>
      </c>
      <c r="C38">
        <v>44443</v>
      </c>
      <c r="E38" t="s">
        <v>16</v>
      </c>
      <c r="F38" t="s">
        <v>131</v>
      </c>
      <c r="I38" t="s">
        <v>19</v>
      </c>
      <c r="L38" t="s">
        <v>132</v>
      </c>
      <c r="M38" t="s">
        <v>131</v>
      </c>
      <c r="N38">
        <v>548</v>
      </c>
      <c r="O38" t="s">
        <v>133</v>
      </c>
    </row>
    <row r="39" spans="1:15" x14ac:dyDescent="0.35">
      <c r="A39" t="s">
        <v>15</v>
      </c>
      <c r="B39">
        <v>44730</v>
      </c>
      <c r="C39">
        <v>46016</v>
      </c>
      <c r="E39" t="s">
        <v>44</v>
      </c>
      <c r="F39" t="s">
        <v>134</v>
      </c>
      <c r="I39" t="s">
        <v>19</v>
      </c>
      <c r="L39" t="s">
        <v>135</v>
      </c>
      <c r="M39" t="s">
        <v>134</v>
      </c>
      <c r="N39">
        <v>428</v>
      </c>
      <c r="O39" t="s">
        <v>136</v>
      </c>
    </row>
    <row r="40" spans="1:15" x14ac:dyDescent="0.35">
      <c r="A40" t="s">
        <v>15</v>
      </c>
      <c r="B40">
        <v>46504</v>
      </c>
      <c r="C40">
        <v>49260</v>
      </c>
      <c r="E40" t="s">
        <v>44</v>
      </c>
      <c r="F40" t="s">
        <v>137</v>
      </c>
      <c r="I40" t="s">
        <v>19</v>
      </c>
      <c r="L40" t="s">
        <v>138</v>
      </c>
      <c r="M40" t="s">
        <v>137</v>
      </c>
      <c r="N40">
        <v>918</v>
      </c>
      <c r="O40" t="s">
        <v>139</v>
      </c>
    </row>
    <row r="41" spans="1:15" x14ac:dyDescent="0.35">
      <c r="A41" t="s">
        <v>15</v>
      </c>
      <c r="B41">
        <v>49692</v>
      </c>
      <c r="C41">
        <v>51668</v>
      </c>
      <c r="E41" t="s">
        <v>16</v>
      </c>
      <c r="F41" t="s">
        <v>140</v>
      </c>
      <c r="I41" t="s">
        <v>19</v>
      </c>
      <c r="L41" t="s">
        <v>141</v>
      </c>
      <c r="M41" t="s">
        <v>140</v>
      </c>
      <c r="N41">
        <v>658</v>
      </c>
      <c r="O41" t="s">
        <v>142</v>
      </c>
    </row>
    <row r="42" spans="1:15" x14ac:dyDescent="0.35">
      <c r="A42" t="s">
        <v>15</v>
      </c>
      <c r="B42">
        <v>51741</v>
      </c>
      <c r="C42">
        <v>52874</v>
      </c>
      <c r="E42" t="s">
        <v>44</v>
      </c>
      <c r="F42" t="s">
        <v>143</v>
      </c>
      <c r="I42" t="s">
        <v>144</v>
      </c>
      <c r="O42" t="s">
        <v>145</v>
      </c>
    </row>
    <row r="43" spans="1:15" x14ac:dyDescent="0.35">
      <c r="A43" t="s">
        <v>15</v>
      </c>
      <c r="B43">
        <v>53405</v>
      </c>
      <c r="C43">
        <v>54424</v>
      </c>
      <c r="E43" t="s">
        <v>16</v>
      </c>
      <c r="F43" t="s">
        <v>48</v>
      </c>
      <c r="I43" t="s">
        <v>19</v>
      </c>
      <c r="L43" t="s">
        <v>146</v>
      </c>
      <c r="M43" t="s">
        <v>48</v>
      </c>
      <c r="N43">
        <v>339</v>
      </c>
      <c r="O43" t="s">
        <v>147</v>
      </c>
    </row>
    <row r="44" spans="1:15" x14ac:dyDescent="0.35">
      <c r="A44" t="s">
        <v>15</v>
      </c>
      <c r="B44">
        <v>54898</v>
      </c>
      <c r="C44">
        <v>55995</v>
      </c>
      <c r="E44" t="s">
        <v>44</v>
      </c>
      <c r="F44" t="s">
        <v>148</v>
      </c>
      <c r="G44" t="s">
        <v>149</v>
      </c>
      <c r="I44" t="s">
        <v>19</v>
      </c>
      <c r="L44" t="s">
        <v>150</v>
      </c>
      <c r="M44" t="s">
        <v>148</v>
      </c>
      <c r="N44">
        <v>365</v>
      </c>
      <c r="O44" t="s">
        <v>151</v>
      </c>
    </row>
    <row r="45" spans="1:15" x14ac:dyDescent="0.35">
      <c r="A45" t="s">
        <v>15</v>
      </c>
      <c r="B45">
        <v>56136</v>
      </c>
      <c r="C45">
        <v>56516</v>
      </c>
      <c r="E45" t="s">
        <v>16</v>
      </c>
      <c r="F45" t="s">
        <v>152</v>
      </c>
      <c r="I45" t="s">
        <v>19</v>
      </c>
      <c r="L45" t="s">
        <v>153</v>
      </c>
      <c r="M45" t="s">
        <v>152</v>
      </c>
      <c r="N45">
        <v>126</v>
      </c>
      <c r="O45" t="s">
        <v>154</v>
      </c>
    </row>
    <row r="46" spans="1:15" x14ac:dyDescent="0.35">
      <c r="A46" t="s">
        <v>15</v>
      </c>
      <c r="B46">
        <v>56680</v>
      </c>
      <c r="C46">
        <v>57276</v>
      </c>
      <c r="E46" t="s">
        <v>16</v>
      </c>
      <c r="F46" t="s">
        <v>155</v>
      </c>
      <c r="I46" t="s">
        <v>19</v>
      </c>
      <c r="L46" t="s">
        <v>156</v>
      </c>
      <c r="M46" t="s">
        <v>155</v>
      </c>
      <c r="N46">
        <v>198</v>
      </c>
      <c r="O46" t="s">
        <v>157</v>
      </c>
    </row>
    <row r="47" spans="1:15" x14ac:dyDescent="0.35">
      <c r="A47" t="s">
        <v>15</v>
      </c>
      <c r="B47">
        <v>57449</v>
      </c>
      <c r="C47">
        <v>57964</v>
      </c>
      <c r="E47" t="s">
        <v>16</v>
      </c>
      <c r="F47" t="s">
        <v>158</v>
      </c>
      <c r="I47" t="s">
        <v>19</v>
      </c>
      <c r="L47" t="s">
        <v>159</v>
      </c>
      <c r="M47" t="s">
        <v>158</v>
      </c>
      <c r="N47">
        <v>171</v>
      </c>
      <c r="O47" t="s">
        <v>160</v>
      </c>
    </row>
    <row r="48" spans="1:15" x14ac:dyDescent="0.35">
      <c r="A48" t="s">
        <v>15</v>
      </c>
      <c r="B48">
        <v>58152</v>
      </c>
      <c r="C48">
        <v>59177</v>
      </c>
      <c r="E48" t="s">
        <v>16</v>
      </c>
      <c r="F48" t="s">
        <v>161</v>
      </c>
    </row>
    <row r="49" spans="1:15" x14ac:dyDescent="0.35">
      <c r="A49" t="s">
        <v>15</v>
      </c>
      <c r="B49">
        <v>59189</v>
      </c>
      <c r="C49">
        <v>59428</v>
      </c>
      <c r="E49" t="s">
        <v>44</v>
      </c>
      <c r="F49" t="s">
        <v>143</v>
      </c>
      <c r="I49" t="s">
        <v>144</v>
      </c>
      <c r="O49" t="s">
        <v>162</v>
      </c>
    </row>
    <row r="50" spans="1:15" x14ac:dyDescent="0.35">
      <c r="A50" t="s">
        <v>15</v>
      </c>
      <c r="B50">
        <v>59520</v>
      </c>
      <c r="C50">
        <v>62123</v>
      </c>
      <c r="E50" t="s">
        <v>16</v>
      </c>
      <c r="F50" t="s">
        <v>163</v>
      </c>
      <c r="I50" t="s">
        <v>19</v>
      </c>
      <c r="L50" t="s">
        <v>164</v>
      </c>
      <c r="M50" t="s">
        <v>163</v>
      </c>
      <c r="N50">
        <v>867</v>
      </c>
      <c r="O50" t="s">
        <v>165</v>
      </c>
    </row>
    <row r="51" spans="1:15" x14ac:dyDescent="0.35">
      <c r="A51" t="s">
        <v>15</v>
      </c>
      <c r="B51">
        <v>62196</v>
      </c>
      <c r="C51">
        <v>63140</v>
      </c>
      <c r="E51" t="s">
        <v>44</v>
      </c>
      <c r="F51" t="s">
        <v>166</v>
      </c>
      <c r="I51" t="s">
        <v>19</v>
      </c>
      <c r="L51" t="s">
        <v>167</v>
      </c>
      <c r="M51" t="s">
        <v>166</v>
      </c>
      <c r="N51">
        <v>314</v>
      </c>
      <c r="O51" t="s">
        <v>168</v>
      </c>
    </row>
    <row r="52" spans="1:15" x14ac:dyDescent="0.35">
      <c r="A52" t="s">
        <v>15</v>
      </c>
      <c r="B52">
        <v>63457</v>
      </c>
      <c r="C52">
        <v>65511</v>
      </c>
      <c r="E52" t="s">
        <v>16</v>
      </c>
      <c r="F52" t="s">
        <v>169</v>
      </c>
      <c r="I52" t="s">
        <v>19</v>
      </c>
      <c r="L52" t="s">
        <v>170</v>
      </c>
      <c r="M52" t="s">
        <v>169</v>
      </c>
      <c r="N52">
        <v>684</v>
      </c>
      <c r="O52" t="s">
        <v>171</v>
      </c>
    </row>
    <row r="53" spans="1:15" x14ac:dyDescent="0.35">
      <c r="A53" t="s">
        <v>15</v>
      </c>
      <c r="B53">
        <v>65604</v>
      </c>
      <c r="C53">
        <v>66695</v>
      </c>
      <c r="E53" t="s">
        <v>44</v>
      </c>
      <c r="F53" t="s">
        <v>172</v>
      </c>
      <c r="I53" t="s">
        <v>19</v>
      </c>
      <c r="L53" t="s">
        <v>173</v>
      </c>
      <c r="M53" t="s">
        <v>172</v>
      </c>
      <c r="N53">
        <v>363</v>
      </c>
      <c r="O53" t="s">
        <v>174</v>
      </c>
    </row>
    <row r="54" spans="1:15" x14ac:dyDescent="0.35">
      <c r="A54" t="s">
        <v>15</v>
      </c>
      <c r="B54">
        <v>66791</v>
      </c>
      <c r="C54">
        <v>68056</v>
      </c>
      <c r="E54" t="s">
        <v>44</v>
      </c>
      <c r="F54" t="s">
        <v>175</v>
      </c>
      <c r="I54" t="s">
        <v>19</v>
      </c>
      <c r="L54" t="s">
        <v>176</v>
      </c>
      <c r="M54" t="s">
        <v>175</v>
      </c>
      <c r="N54">
        <v>421</v>
      </c>
      <c r="O54" t="s">
        <v>177</v>
      </c>
    </row>
    <row r="55" spans="1:15" x14ac:dyDescent="0.35">
      <c r="A55" t="s">
        <v>15</v>
      </c>
      <c r="B55">
        <v>68329</v>
      </c>
      <c r="C55">
        <v>69534</v>
      </c>
      <c r="E55" t="s">
        <v>44</v>
      </c>
      <c r="F55" t="s">
        <v>143</v>
      </c>
      <c r="I55" t="s">
        <v>144</v>
      </c>
      <c r="O55" t="s">
        <v>178</v>
      </c>
    </row>
    <row r="56" spans="1:15" x14ac:dyDescent="0.35">
      <c r="A56" t="s">
        <v>15</v>
      </c>
      <c r="B56">
        <v>69580</v>
      </c>
      <c r="C56">
        <v>69729</v>
      </c>
      <c r="E56" t="s">
        <v>44</v>
      </c>
      <c r="F56" t="s">
        <v>48</v>
      </c>
      <c r="I56" t="s">
        <v>19</v>
      </c>
      <c r="L56" t="s">
        <v>179</v>
      </c>
      <c r="M56" t="s">
        <v>48</v>
      </c>
      <c r="N56">
        <v>49</v>
      </c>
      <c r="O56" t="s">
        <v>180</v>
      </c>
    </row>
    <row r="57" spans="1:15" x14ac:dyDescent="0.35">
      <c r="A57" t="s">
        <v>15</v>
      </c>
      <c r="B57">
        <v>69937</v>
      </c>
      <c r="C57">
        <v>71115</v>
      </c>
      <c r="E57" t="s">
        <v>16</v>
      </c>
      <c r="F57" t="s">
        <v>181</v>
      </c>
      <c r="I57" t="s">
        <v>19</v>
      </c>
      <c r="L57" t="s">
        <v>182</v>
      </c>
      <c r="M57" t="s">
        <v>181</v>
      </c>
      <c r="N57">
        <v>392</v>
      </c>
      <c r="O57" t="s">
        <v>183</v>
      </c>
    </row>
    <row r="58" spans="1:15" x14ac:dyDescent="0.35">
      <c r="A58" t="s">
        <v>15</v>
      </c>
      <c r="B58">
        <v>71254</v>
      </c>
      <c r="C58">
        <v>72972</v>
      </c>
      <c r="E58" t="s">
        <v>16</v>
      </c>
      <c r="F58" t="s">
        <v>184</v>
      </c>
      <c r="I58" t="s">
        <v>19</v>
      </c>
      <c r="L58" t="s">
        <v>185</v>
      </c>
      <c r="M58" t="s">
        <v>184</v>
      </c>
      <c r="N58">
        <v>572</v>
      </c>
      <c r="O58" t="s">
        <v>186</v>
      </c>
    </row>
    <row r="59" spans="1:15" x14ac:dyDescent="0.35">
      <c r="A59" t="s">
        <v>15</v>
      </c>
      <c r="B59">
        <v>72972</v>
      </c>
      <c r="C59">
        <v>73910</v>
      </c>
      <c r="E59" t="s">
        <v>16</v>
      </c>
      <c r="F59" t="s">
        <v>166</v>
      </c>
      <c r="I59" t="s">
        <v>19</v>
      </c>
      <c r="L59" t="s">
        <v>187</v>
      </c>
      <c r="M59" t="s">
        <v>166</v>
      </c>
      <c r="N59">
        <v>312</v>
      </c>
      <c r="O59" t="s">
        <v>188</v>
      </c>
    </row>
    <row r="60" spans="1:15" x14ac:dyDescent="0.35">
      <c r="A60" t="s">
        <v>15</v>
      </c>
      <c r="B60">
        <v>73959</v>
      </c>
      <c r="C60">
        <v>74804</v>
      </c>
      <c r="E60" t="s">
        <v>16</v>
      </c>
      <c r="F60" t="s">
        <v>189</v>
      </c>
      <c r="I60" t="s">
        <v>19</v>
      </c>
      <c r="L60" t="s">
        <v>190</v>
      </c>
      <c r="M60" t="s">
        <v>189</v>
      </c>
      <c r="N60">
        <v>281</v>
      </c>
      <c r="O60" t="s">
        <v>191</v>
      </c>
    </row>
    <row r="61" spans="1:15" x14ac:dyDescent="0.35">
      <c r="A61" t="s">
        <v>15</v>
      </c>
      <c r="B61">
        <v>74816</v>
      </c>
      <c r="C61">
        <v>76126</v>
      </c>
      <c r="E61" t="s">
        <v>16</v>
      </c>
      <c r="F61" t="s">
        <v>192</v>
      </c>
      <c r="I61" t="s">
        <v>19</v>
      </c>
      <c r="L61" t="s">
        <v>193</v>
      </c>
      <c r="M61" t="s">
        <v>192</v>
      </c>
      <c r="N61">
        <v>436</v>
      </c>
      <c r="O61" t="s">
        <v>194</v>
      </c>
    </row>
    <row r="62" spans="1:15" x14ac:dyDescent="0.35">
      <c r="A62" t="s">
        <v>15</v>
      </c>
      <c r="B62">
        <v>76341</v>
      </c>
      <c r="C62">
        <v>78371</v>
      </c>
      <c r="E62" t="s">
        <v>16</v>
      </c>
      <c r="F62" t="s">
        <v>184</v>
      </c>
      <c r="I62" t="s">
        <v>19</v>
      </c>
      <c r="L62" t="s">
        <v>195</v>
      </c>
      <c r="M62" t="s">
        <v>184</v>
      </c>
      <c r="N62">
        <v>676</v>
      </c>
      <c r="O62" t="s">
        <v>196</v>
      </c>
    </row>
    <row r="63" spans="1:15" x14ac:dyDescent="0.35">
      <c r="A63" t="s">
        <v>15</v>
      </c>
      <c r="B63">
        <v>78464</v>
      </c>
      <c r="C63">
        <v>79642</v>
      </c>
      <c r="E63" t="s">
        <v>16</v>
      </c>
      <c r="F63" t="s">
        <v>197</v>
      </c>
      <c r="G63" t="s">
        <v>198</v>
      </c>
      <c r="I63" t="s">
        <v>19</v>
      </c>
      <c r="L63" t="s">
        <v>199</v>
      </c>
      <c r="M63" t="s">
        <v>197</v>
      </c>
      <c r="N63">
        <v>392</v>
      </c>
      <c r="O63" t="s">
        <v>200</v>
      </c>
    </row>
    <row r="64" spans="1:15" x14ac:dyDescent="0.35">
      <c r="A64" t="s">
        <v>15</v>
      </c>
      <c r="B64">
        <v>79702</v>
      </c>
      <c r="C64">
        <v>80337</v>
      </c>
      <c r="E64" t="s">
        <v>44</v>
      </c>
      <c r="F64" t="s">
        <v>201</v>
      </c>
      <c r="I64" t="s">
        <v>19</v>
      </c>
      <c r="L64" t="s">
        <v>202</v>
      </c>
      <c r="M64" t="s">
        <v>201</v>
      </c>
      <c r="N64">
        <v>211</v>
      </c>
      <c r="O64" t="s">
        <v>203</v>
      </c>
    </row>
    <row r="65" spans="1:15" x14ac:dyDescent="0.35">
      <c r="A65" t="s">
        <v>15</v>
      </c>
      <c r="B65">
        <v>80341</v>
      </c>
      <c r="C65">
        <v>82128</v>
      </c>
      <c r="E65" t="s">
        <v>44</v>
      </c>
      <c r="F65" t="s">
        <v>48</v>
      </c>
      <c r="I65" t="s">
        <v>19</v>
      </c>
      <c r="L65" t="s">
        <v>204</v>
      </c>
      <c r="M65" t="s">
        <v>48</v>
      </c>
      <c r="N65">
        <v>595</v>
      </c>
      <c r="O65" t="s">
        <v>205</v>
      </c>
    </row>
    <row r="66" spans="1:15" x14ac:dyDescent="0.35">
      <c r="A66" t="s">
        <v>15</v>
      </c>
      <c r="B66">
        <v>82233</v>
      </c>
      <c r="C66">
        <v>83282</v>
      </c>
      <c r="E66" t="s">
        <v>16</v>
      </c>
      <c r="F66" t="s">
        <v>161</v>
      </c>
    </row>
    <row r="67" spans="1:15" x14ac:dyDescent="0.35">
      <c r="A67" t="s">
        <v>15</v>
      </c>
      <c r="B67">
        <v>83621</v>
      </c>
      <c r="C67">
        <v>84892</v>
      </c>
      <c r="E67" t="s">
        <v>44</v>
      </c>
      <c r="F67" t="s">
        <v>206</v>
      </c>
      <c r="I67" t="s">
        <v>19</v>
      </c>
      <c r="L67" t="s">
        <v>207</v>
      </c>
      <c r="M67" t="s">
        <v>206</v>
      </c>
      <c r="N67">
        <v>423</v>
      </c>
      <c r="O67" t="s">
        <v>208</v>
      </c>
    </row>
    <row r="68" spans="1:15" x14ac:dyDescent="0.35">
      <c r="A68" t="s">
        <v>15</v>
      </c>
      <c r="B68">
        <v>85048</v>
      </c>
      <c r="C68">
        <v>85710</v>
      </c>
      <c r="E68" t="s">
        <v>44</v>
      </c>
      <c r="F68" t="s">
        <v>209</v>
      </c>
      <c r="I68" t="s">
        <v>19</v>
      </c>
      <c r="L68" t="s">
        <v>210</v>
      </c>
      <c r="M68" t="s">
        <v>209</v>
      </c>
      <c r="N68">
        <v>220</v>
      </c>
      <c r="O68" t="s">
        <v>211</v>
      </c>
    </row>
    <row r="69" spans="1:15" x14ac:dyDescent="0.35">
      <c r="A69" t="s">
        <v>15</v>
      </c>
      <c r="B69">
        <v>86721</v>
      </c>
      <c r="C69">
        <v>88772</v>
      </c>
      <c r="E69" t="s">
        <v>16</v>
      </c>
      <c r="F69" t="s">
        <v>212</v>
      </c>
      <c r="I69" t="s">
        <v>19</v>
      </c>
      <c r="L69" t="s">
        <v>213</v>
      </c>
      <c r="M69" t="s">
        <v>212</v>
      </c>
      <c r="N69">
        <v>683</v>
      </c>
      <c r="O69" t="s">
        <v>214</v>
      </c>
    </row>
    <row r="70" spans="1:15" x14ac:dyDescent="0.35">
      <c r="A70" t="s">
        <v>15</v>
      </c>
      <c r="B70">
        <v>89173</v>
      </c>
      <c r="C70">
        <v>89491</v>
      </c>
      <c r="E70" t="s">
        <v>44</v>
      </c>
      <c r="F70" t="s">
        <v>143</v>
      </c>
      <c r="I70" t="s">
        <v>144</v>
      </c>
      <c r="O70" t="s">
        <v>215</v>
      </c>
    </row>
    <row r="71" spans="1:15" x14ac:dyDescent="0.35">
      <c r="A71" t="s">
        <v>15</v>
      </c>
      <c r="B71">
        <v>89552</v>
      </c>
      <c r="C71">
        <v>89834</v>
      </c>
      <c r="E71" t="s">
        <v>16</v>
      </c>
      <c r="F71" t="s">
        <v>143</v>
      </c>
      <c r="I71" t="s">
        <v>144</v>
      </c>
      <c r="O71" t="s">
        <v>216</v>
      </c>
    </row>
    <row r="72" spans="1:15" x14ac:dyDescent="0.35">
      <c r="A72" t="s">
        <v>15</v>
      </c>
      <c r="B72">
        <v>89964</v>
      </c>
      <c r="C72">
        <v>90214</v>
      </c>
      <c r="E72" t="s">
        <v>44</v>
      </c>
      <c r="F72" t="s">
        <v>143</v>
      </c>
      <c r="I72" t="s">
        <v>144</v>
      </c>
      <c r="O72" t="s">
        <v>217</v>
      </c>
    </row>
    <row r="73" spans="1:15" x14ac:dyDescent="0.35">
      <c r="A73" t="s">
        <v>15</v>
      </c>
      <c r="B73">
        <v>90258</v>
      </c>
      <c r="C73">
        <v>90554</v>
      </c>
      <c r="E73" t="s">
        <v>44</v>
      </c>
      <c r="F73" t="s">
        <v>48</v>
      </c>
      <c r="I73" t="s">
        <v>19</v>
      </c>
      <c r="L73" t="s">
        <v>218</v>
      </c>
      <c r="M73" t="s">
        <v>48</v>
      </c>
      <c r="N73">
        <v>98</v>
      </c>
      <c r="O73" t="s">
        <v>219</v>
      </c>
    </row>
    <row r="74" spans="1:15" x14ac:dyDescent="0.35">
      <c r="A74" t="s">
        <v>15</v>
      </c>
      <c r="B74">
        <v>90808</v>
      </c>
      <c r="C74">
        <v>91215</v>
      </c>
      <c r="E74" t="s">
        <v>44</v>
      </c>
      <c r="F74" t="s">
        <v>220</v>
      </c>
      <c r="I74" t="s">
        <v>19</v>
      </c>
      <c r="L74" t="s">
        <v>221</v>
      </c>
      <c r="M74" t="s">
        <v>220</v>
      </c>
      <c r="N74">
        <v>135</v>
      </c>
      <c r="O74" t="s">
        <v>222</v>
      </c>
    </row>
    <row r="75" spans="1:15" x14ac:dyDescent="0.35">
      <c r="A75" t="s">
        <v>15</v>
      </c>
      <c r="B75">
        <v>91552</v>
      </c>
      <c r="C75">
        <v>94005</v>
      </c>
      <c r="E75" t="s">
        <v>16</v>
      </c>
      <c r="F75" t="s">
        <v>223</v>
      </c>
      <c r="I75" t="s">
        <v>19</v>
      </c>
      <c r="L75" t="s">
        <v>224</v>
      </c>
      <c r="M75" t="s">
        <v>223</v>
      </c>
      <c r="N75">
        <v>817</v>
      </c>
      <c r="O75" t="s">
        <v>225</v>
      </c>
    </row>
    <row r="76" spans="1:15" x14ac:dyDescent="0.35">
      <c r="A76" t="s">
        <v>15</v>
      </c>
      <c r="B76">
        <v>94174</v>
      </c>
      <c r="C76">
        <v>94416</v>
      </c>
      <c r="E76" t="s">
        <v>44</v>
      </c>
      <c r="F76" t="s">
        <v>48</v>
      </c>
      <c r="I76" t="s">
        <v>19</v>
      </c>
      <c r="L76" t="s">
        <v>226</v>
      </c>
      <c r="M76" t="s">
        <v>48</v>
      </c>
      <c r="N76">
        <v>80</v>
      </c>
      <c r="O76" t="s">
        <v>227</v>
      </c>
    </row>
    <row r="77" spans="1:15" x14ac:dyDescent="0.35">
      <c r="A77" t="s">
        <v>15</v>
      </c>
      <c r="B77">
        <v>94724</v>
      </c>
      <c r="C77">
        <v>94945</v>
      </c>
      <c r="E77" t="s">
        <v>44</v>
      </c>
      <c r="F77" t="s">
        <v>48</v>
      </c>
      <c r="I77" t="s">
        <v>19</v>
      </c>
      <c r="L77" t="s">
        <v>228</v>
      </c>
      <c r="M77" t="s">
        <v>48</v>
      </c>
      <c r="N77">
        <v>73</v>
      </c>
      <c r="O77" t="s">
        <v>229</v>
      </c>
    </row>
    <row r="78" spans="1:15" x14ac:dyDescent="0.35">
      <c r="A78" t="s">
        <v>15</v>
      </c>
      <c r="B78">
        <v>95132</v>
      </c>
      <c r="C78">
        <v>95917</v>
      </c>
      <c r="E78" t="s">
        <v>16</v>
      </c>
      <c r="F78" t="s">
        <v>230</v>
      </c>
      <c r="I78" t="s">
        <v>19</v>
      </c>
      <c r="L78" t="s">
        <v>231</v>
      </c>
      <c r="M78" t="s">
        <v>230</v>
      </c>
      <c r="N78">
        <v>261</v>
      </c>
      <c r="O78" t="s">
        <v>232</v>
      </c>
    </row>
    <row r="79" spans="1:15" x14ac:dyDescent="0.35">
      <c r="A79" t="s">
        <v>15</v>
      </c>
      <c r="B79">
        <v>95979</v>
      </c>
      <c r="C79">
        <v>96438</v>
      </c>
      <c r="E79" t="s">
        <v>16</v>
      </c>
      <c r="F79" t="s">
        <v>143</v>
      </c>
      <c r="I79" t="s">
        <v>144</v>
      </c>
      <c r="O79" t="s">
        <v>233</v>
      </c>
    </row>
    <row r="80" spans="1:15" x14ac:dyDescent="0.35">
      <c r="A80" t="s">
        <v>15</v>
      </c>
      <c r="B80">
        <v>96871</v>
      </c>
      <c r="C80">
        <v>98199</v>
      </c>
      <c r="E80" t="s">
        <v>16</v>
      </c>
      <c r="F80" t="s">
        <v>234</v>
      </c>
      <c r="I80" t="s">
        <v>19</v>
      </c>
      <c r="L80" t="s">
        <v>235</v>
      </c>
      <c r="M80" t="s">
        <v>234</v>
      </c>
      <c r="N80">
        <v>442</v>
      </c>
      <c r="O80" t="s">
        <v>236</v>
      </c>
    </row>
    <row r="81" spans="1:15" x14ac:dyDescent="0.35">
      <c r="A81" t="s">
        <v>15</v>
      </c>
      <c r="B81">
        <v>98324</v>
      </c>
      <c r="C81">
        <v>98764</v>
      </c>
      <c r="E81" t="s">
        <v>44</v>
      </c>
      <c r="F81" t="s">
        <v>237</v>
      </c>
      <c r="G81" t="s">
        <v>238</v>
      </c>
      <c r="I81" t="s">
        <v>19</v>
      </c>
      <c r="L81" t="s">
        <v>239</v>
      </c>
      <c r="M81" t="s">
        <v>237</v>
      </c>
      <c r="N81">
        <v>146</v>
      </c>
      <c r="O81" t="s">
        <v>240</v>
      </c>
    </row>
    <row r="82" spans="1:15" x14ac:dyDescent="0.35">
      <c r="A82" t="s">
        <v>15</v>
      </c>
      <c r="B82">
        <v>98842</v>
      </c>
      <c r="C82">
        <v>99630</v>
      </c>
      <c r="E82" t="s">
        <v>16</v>
      </c>
      <c r="F82" t="s">
        <v>241</v>
      </c>
      <c r="I82" t="s">
        <v>19</v>
      </c>
      <c r="L82" t="s">
        <v>242</v>
      </c>
      <c r="M82" t="s">
        <v>241</v>
      </c>
      <c r="N82">
        <v>262</v>
      </c>
      <c r="O82" t="s">
        <v>243</v>
      </c>
    </row>
    <row r="83" spans="1:15" x14ac:dyDescent="0.35">
      <c r="A83" t="s">
        <v>15</v>
      </c>
      <c r="B83">
        <v>99627</v>
      </c>
      <c r="C83">
        <v>100856</v>
      </c>
      <c r="E83" t="s">
        <v>16</v>
      </c>
      <c r="F83" t="s">
        <v>244</v>
      </c>
      <c r="I83" t="s">
        <v>19</v>
      </c>
      <c r="L83" t="s">
        <v>245</v>
      </c>
      <c r="M83" t="s">
        <v>244</v>
      </c>
      <c r="N83">
        <v>409</v>
      </c>
      <c r="O83" t="s">
        <v>246</v>
      </c>
    </row>
    <row r="84" spans="1:15" x14ac:dyDescent="0.35">
      <c r="A84" t="s">
        <v>15</v>
      </c>
      <c r="B84">
        <v>100952</v>
      </c>
      <c r="C84">
        <v>101596</v>
      </c>
      <c r="E84" t="s">
        <v>16</v>
      </c>
      <c r="F84" t="s">
        <v>247</v>
      </c>
      <c r="I84" t="s">
        <v>19</v>
      </c>
      <c r="L84" t="s">
        <v>248</v>
      </c>
      <c r="M84" t="s">
        <v>247</v>
      </c>
      <c r="N84">
        <v>214</v>
      </c>
      <c r="O84" t="s">
        <v>249</v>
      </c>
    </row>
    <row r="85" spans="1:15" x14ac:dyDescent="0.35">
      <c r="A85" t="s">
        <v>15</v>
      </c>
      <c r="B85">
        <v>101836</v>
      </c>
      <c r="C85">
        <v>103893</v>
      </c>
      <c r="E85" t="s">
        <v>44</v>
      </c>
      <c r="F85" t="s">
        <v>250</v>
      </c>
      <c r="G85" t="s">
        <v>251</v>
      </c>
      <c r="I85" t="s">
        <v>19</v>
      </c>
      <c r="L85" t="s">
        <v>252</v>
      </c>
      <c r="M85" t="s">
        <v>250</v>
      </c>
      <c r="N85">
        <v>685</v>
      </c>
      <c r="O85" t="s">
        <v>253</v>
      </c>
    </row>
    <row r="86" spans="1:15" x14ac:dyDescent="0.35">
      <c r="A86" t="s">
        <v>15</v>
      </c>
      <c r="B86">
        <v>103896</v>
      </c>
      <c r="C86">
        <v>104879</v>
      </c>
      <c r="E86" t="s">
        <v>44</v>
      </c>
      <c r="F86" t="s">
        <v>254</v>
      </c>
      <c r="I86" t="s">
        <v>19</v>
      </c>
      <c r="L86" t="s">
        <v>255</v>
      </c>
      <c r="M86" t="s">
        <v>254</v>
      </c>
      <c r="N86">
        <v>327</v>
      </c>
      <c r="O86" t="s">
        <v>256</v>
      </c>
    </row>
    <row r="87" spans="1:15" x14ac:dyDescent="0.35">
      <c r="A87" t="s">
        <v>15</v>
      </c>
      <c r="B87">
        <v>104876</v>
      </c>
      <c r="C87">
        <v>106342</v>
      </c>
      <c r="E87" t="s">
        <v>44</v>
      </c>
      <c r="F87" t="s">
        <v>257</v>
      </c>
      <c r="I87" t="s">
        <v>19</v>
      </c>
      <c r="L87" t="s">
        <v>258</v>
      </c>
      <c r="M87" t="s">
        <v>257</v>
      </c>
      <c r="N87">
        <v>488</v>
      </c>
      <c r="O87" t="s">
        <v>259</v>
      </c>
    </row>
    <row r="88" spans="1:15" x14ac:dyDescent="0.35">
      <c r="A88" t="s">
        <v>15</v>
      </c>
      <c r="B88">
        <v>106339</v>
      </c>
      <c r="C88">
        <v>107817</v>
      </c>
      <c r="E88" t="s">
        <v>44</v>
      </c>
      <c r="F88" t="s">
        <v>260</v>
      </c>
      <c r="I88" t="s">
        <v>19</v>
      </c>
      <c r="L88" t="s">
        <v>261</v>
      </c>
      <c r="M88" t="s">
        <v>260</v>
      </c>
      <c r="N88">
        <v>492</v>
      </c>
      <c r="O88" t="s">
        <v>262</v>
      </c>
    </row>
    <row r="89" spans="1:15" x14ac:dyDescent="0.35">
      <c r="A89" t="s">
        <v>15</v>
      </c>
      <c r="B89">
        <v>107814</v>
      </c>
      <c r="C89">
        <v>109472</v>
      </c>
      <c r="E89" t="s">
        <v>44</v>
      </c>
      <c r="F89" t="s">
        <v>263</v>
      </c>
      <c r="I89" t="s">
        <v>19</v>
      </c>
      <c r="L89" t="s">
        <v>264</v>
      </c>
      <c r="M89" t="s">
        <v>263</v>
      </c>
      <c r="N89">
        <v>552</v>
      </c>
      <c r="O89" t="s">
        <v>265</v>
      </c>
    </row>
    <row r="90" spans="1:15" x14ac:dyDescent="0.35">
      <c r="A90" t="s">
        <v>15</v>
      </c>
      <c r="B90">
        <v>109479</v>
      </c>
      <c r="C90">
        <v>110021</v>
      </c>
      <c r="E90" t="s">
        <v>44</v>
      </c>
      <c r="F90" t="s">
        <v>266</v>
      </c>
      <c r="I90" t="s">
        <v>19</v>
      </c>
      <c r="L90" t="s">
        <v>267</v>
      </c>
      <c r="M90" t="s">
        <v>266</v>
      </c>
      <c r="N90">
        <v>180</v>
      </c>
      <c r="O90" t="s">
        <v>268</v>
      </c>
    </row>
    <row r="91" spans="1:15" x14ac:dyDescent="0.35">
      <c r="A91" t="s">
        <v>15</v>
      </c>
      <c r="B91">
        <v>110049</v>
      </c>
      <c r="C91">
        <v>110750</v>
      </c>
      <c r="E91" t="s">
        <v>44</v>
      </c>
      <c r="F91" t="s">
        <v>269</v>
      </c>
      <c r="I91" t="s">
        <v>19</v>
      </c>
      <c r="L91" t="s">
        <v>270</v>
      </c>
      <c r="M91" t="s">
        <v>269</v>
      </c>
      <c r="N91">
        <v>233</v>
      </c>
      <c r="O91" t="s">
        <v>271</v>
      </c>
    </row>
    <row r="92" spans="1:15" x14ac:dyDescent="0.35">
      <c r="A92" t="s">
        <v>15</v>
      </c>
      <c r="B92">
        <v>110999</v>
      </c>
      <c r="C92">
        <v>113521</v>
      </c>
      <c r="E92" t="s">
        <v>16</v>
      </c>
      <c r="F92" t="s">
        <v>272</v>
      </c>
      <c r="I92" t="s">
        <v>19</v>
      </c>
      <c r="L92" t="s">
        <v>273</v>
      </c>
      <c r="M92" t="s">
        <v>272</v>
      </c>
      <c r="N92">
        <v>840</v>
      </c>
      <c r="O92" t="s">
        <v>274</v>
      </c>
    </row>
    <row r="93" spans="1:15" x14ac:dyDescent="0.35">
      <c r="A93" t="s">
        <v>15</v>
      </c>
      <c r="B93">
        <v>113749</v>
      </c>
      <c r="C93">
        <v>116571</v>
      </c>
      <c r="E93" t="s">
        <v>16</v>
      </c>
      <c r="F93" t="s">
        <v>275</v>
      </c>
      <c r="I93" t="s">
        <v>19</v>
      </c>
      <c r="L93" t="s">
        <v>276</v>
      </c>
      <c r="M93" t="s">
        <v>275</v>
      </c>
      <c r="N93">
        <v>940</v>
      </c>
      <c r="O93" t="s">
        <v>277</v>
      </c>
    </row>
    <row r="94" spans="1:15" x14ac:dyDescent="0.35">
      <c r="A94" t="s">
        <v>15</v>
      </c>
      <c r="B94">
        <v>116568</v>
      </c>
      <c r="C94">
        <v>118895</v>
      </c>
      <c r="E94" t="s">
        <v>16</v>
      </c>
      <c r="F94" t="s">
        <v>275</v>
      </c>
      <c r="I94" t="s">
        <v>19</v>
      </c>
      <c r="L94" t="s">
        <v>278</v>
      </c>
      <c r="M94" t="s">
        <v>275</v>
      </c>
      <c r="N94">
        <v>775</v>
      </c>
      <c r="O94" t="s">
        <v>279</v>
      </c>
    </row>
    <row r="95" spans="1:15" x14ac:dyDescent="0.35">
      <c r="A95" t="s">
        <v>15</v>
      </c>
      <c r="B95">
        <v>119049</v>
      </c>
      <c r="C95">
        <v>120104</v>
      </c>
      <c r="E95" t="s">
        <v>16</v>
      </c>
      <c r="F95" t="s">
        <v>280</v>
      </c>
      <c r="I95" t="s">
        <v>19</v>
      </c>
      <c r="L95" t="s">
        <v>281</v>
      </c>
      <c r="M95" t="s">
        <v>280</v>
      </c>
      <c r="N95">
        <v>351</v>
      </c>
      <c r="O95" t="s">
        <v>282</v>
      </c>
    </row>
    <row r="96" spans="1:15" x14ac:dyDescent="0.35">
      <c r="A96" t="s">
        <v>15</v>
      </c>
      <c r="B96">
        <v>120140</v>
      </c>
      <c r="C96">
        <v>121117</v>
      </c>
      <c r="E96" t="s">
        <v>16</v>
      </c>
      <c r="F96" t="s">
        <v>283</v>
      </c>
      <c r="I96" t="s">
        <v>19</v>
      </c>
      <c r="L96" t="s">
        <v>284</v>
      </c>
      <c r="M96" t="s">
        <v>283</v>
      </c>
      <c r="N96">
        <v>325</v>
      </c>
      <c r="O96" t="s">
        <v>285</v>
      </c>
    </row>
    <row r="97" spans="1:15" x14ac:dyDescent="0.35">
      <c r="A97" t="s">
        <v>15</v>
      </c>
      <c r="B97">
        <v>121381</v>
      </c>
      <c r="C97">
        <v>122136</v>
      </c>
      <c r="E97" t="s">
        <v>16</v>
      </c>
      <c r="F97" t="s">
        <v>286</v>
      </c>
      <c r="I97" t="s">
        <v>19</v>
      </c>
      <c r="L97" t="s">
        <v>287</v>
      </c>
      <c r="M97" t="s">
        <v>286</v>
      </c>
      <c r="N97">
        <v>251</v>
      </c>
      <c r="O97" t="s">
        <v>288</v>
      </c>
    </row>
    <row r="98" spans="1:15" x14ac:dyDescent="0.35">
      <c r="A98" t="s">
        <v>15</v>
      </c>
      <c r="B98">
        <v>122215</v>
      </c>
      <c r="C98">
        <v>122715</v>
      </c>
      <c r="E98" t="s">
        <v>16</v>
      </c>
      <c r="F98" t="s">
        <v>48</v>
      </c>
      <c r="I98" t="s">
        <v>19</v>
      </c>
      <c r="L98" t="s">
        <v>289</v>
      </c>
      <c r="M98" t="s">
        <v>48</v>
      </c>
      <c r="N98">
        <v>166</v>
      </c>
      <c r="O98" t="s">
        <v>290</v>
      </c>
    </row>
    <row r="99" spans="1:15" x14ac:dyDescent="0.35">
      <c r="A99" t="s">
        <v>15</v>
      </c>
      <c r="B99">
        <v>122889</v>
      </c>
      <c r="C99">
        <v>123821</v>
      </c>
      <c r="E99" t="s">
        <v>16</v>
      </c>
      <c r="F99" t="s">
        <v>291</v>
      </c>
      <c r="G99" t="s">
        <v>292</v>
      </c>
      <c r="I99" t="s">
        <v>19</v>
      </c>
      <c r="L99" t="s">
        <v>293</v>
      </c>
      <c r="M99" t="s">
        <v>291</v>
      </c>
      <c r="N99">
        <v>310</v>
      </c>
      <c r="O99" t="s">
        <v>294</v>
      </c>
    </row>
    <row r="100" spans="1:15" x14ac:dyDescent="0.35">
      <c r="A100" t="s">
        <v>15</v>
      </c>
      <c r="B100">
        <v>123826</v>
      </c>
      <c r="C100">
        <v>124326</v>
      </c>
      <c r="E100" t="s">
        <v>44</v>
      </c>
      <c r="F100" t="s">
        <v>48</v>
      </c>
      <c r="I100" t="s">
        <v>19</v>
      </c>
      <c r="L100" t="s">
        <v>295</v>
      </c>
      <c r="M100" t="s">
        <v>48</v>
      </c>
      <c r="N100">
        <v>166</v>
      </c>
      <c r="O100" t="s">
        <v>296</v>
      </c>
    </row>
    <row r="101" spans="1:15" x14ac:dyDescent="0.35">
      <c r="A101" t="s">
        <v>15</v>
      </c>
      <c r="B101">
        <v>124676</v>
      </c>
      <c r="C101">
        <v>127861</v>
      </c>
      <c r="E101" t="s">
        <v>44</v>
      </c>
      <c r="F101" t="s">
        <v>297</v>
      </c>
      <c r="I101" t="s">
        <v>19</v>
      </c>
      <c r="L101" t="s">
        <v>298</v>
      </c>
      <c r="M101" t="s">
        <v>297</v>
      </c>
      <c r="N101">
        <v>1061</v>
      </c>
      <c r="O101" t="s">
        <v>299</v>
      </c>
    </row>
    <row r="102" spans="1:15" x14ac:dyDescent="0.35">
      <c r="A102" t="s">
        <v>15</v>
      </c>
      <c r="B102">
        <v>127858</v>
      </c>
      <c r="C102">
        <v>128307</v>
      </c>
      <c r="E102" t="s">
        <v>44</v>
      </c>
      <c r="F102" t="s">
        <v>300</v>
      </c>
      <c r="I102" t="s">
        <v>19</v>
      </c>
      <c r="L102" t="s">
        <v>301</v>
      </c>
      <c r="M102" t="s">
        <v>300</v>
      </c>
      <c r="N102">
        <v>149</v>
      </c>
      <c r="O102" t="s">
        <v>302</v>
      </c>
    </row>
    <row r="103" spans="1:15" x14ac:dyDescent="0.35">
      <c r="A103" t="s">
        <v>15</v>
      </c>
      <c r="B103">
        <v>128524</v>
      </c>
      <c r="C103">
        <v>128922</v>
      </c>
      <c r="E103" t="s">
        <v>44</v>
      </c>
      <c r="F103" t="s">
        <v>303</v>
      </c>
      <c r="I103" t="s">
        <v>19</v>
      </c>
      <c r="L103" t="s">
        <v>304</v>
      </c>
      <c r="M103" t="s">
        <v>303</v>
      </c>
      <c r="N103">
        <v>132</v>
      </c>
      <c r="O103" t="s">
        <v>305</v>
      </c>
    </row>
    <row r="104" spans="1:15" x14ac:dyDescent="0.35">
      <c r="A104" t="s">
        <v>15</v>
      </c>
      <c r="B104">
        <v>128995</v>
      </c>
      <c r="C104">
        <v>129315</v>
      </c>
      <c r="E104" t="s">
        <v>16</v>
      </c>
      <c r="F104" t="s">
        <v>306</v>
      </c>
      <c r="I104" t="s">
        <v>19</v>
      </c>
      <c r="L104" t="s">
        <v>307</v>
      </c>
      <c r="M104" t="s">
        <v>306</v>
      </c>
      <c r="N104">
        <v>106</v>
      </c>
      <c r="O104" t="s">
        <v>308</v>
      </c>
    </row>
    <row r="105" spans="1:15" x14ac:dyDescent="0.35">
      <c r="A105" t="s">
        <v>15</v>
      </c>
      <c r="B105">
        <v>129358</v>
      </c>
      <c r="C105">
        <v>129690</v>
      </c>
      <c r="E105" t="s">
        <v>16</v>
      </c>
      <c r="F105" t="s">
        <v>309</v>
      </c>
      <c r="I105" t="s">
        <v>19</v>
      </c>
      <c r="L105" t="s">
        <v>310</v>
      </c>
      <c r="M105" t="s">
        <v>309</v>
      </c>
      <c r="N105">
        <v>110</v>
      </c>
      <c r="O105" t="s">
        <v>311</v>
      </c>
    </row>
    <row r="106" spans="1:15" x14ac:dyDescent="0.35">
      <c r="A106" t="s">
        <v>15</v>
      </c>
      <c r="B106">
        <v>129812</v>
      </c>
      <c r="C106">
        <v>130630</v>
      </c>
      <c r="E106" t="s">
        <v>16</v>
      </c>
      <c r="F106" t="s">
        <v>57</v>
      </c>
      <c r="I106" t="s">
        <v>19</v>
      </c>
      <c r="L106" t="s">
        <v>312</v>
      </c>
      <c r="M106" t="s">
        <v>57</v>
      </c>
      <c r="N106">
        <v>272</v>
      </c>
      <c r="O106" t="s">
        <v>313</v>
      </c>
    </row>
    <row r="107" spans="1:15" x14ac:dyDescent="0.35">
      <c r="A107" t="s">
        <v>15</v>
      </c>
      <c r="B107">
        <v>130693</v>
      </c>
      <c r="C107">
        <v>131120</v>
      </c>
      <c r="E107" t="s">
        <v>16</v>
      </c>
      <c r="F107" t="s">
        <v>143</v>
      </c>
      <c r="I107" t="s">
        <v>144</v>
      </c>
      <c r="O107" t="s">
        <v>314</v>
      </c>
    </row>
    <row r="108" spans="1:15" x14ac:dyDescent="0.35">
      <c r="A108" t="s">
        <v>15</v>
      </c>
      <c r="B108">
        <v>131456</v>
      </c>
      <c r="C108">
        <v>132725</v>
      </c>
      <c r="E108" t="s">
        <v>16</v>
      </c>
      <c r="F108" t="s">
        <v>143</v>
      </c>
      <c r="I108" t="s">
        <v>144</v>
      </c>
      <c r="O108" t="s">
        <v>315</v>
      </c>
    </row>
    <row r="109" spans="1:15" x14ac:dyDescent="0.35">
      <c r="A109" t="s">
        <v>15</v>
      </c>
      <c r="B109">
        <v>132765</v>
      </c>
      <c r="C109">
        <v>133160</v>
      </c>
      <c r="E109" t="s">
        <v>44</v>
      </c>
      <c r="F109" t="s">
        <v>316</v>
      </c>
      <c r="I109" t="s">
        <v>19</v>
      </c>
      <c r="L109" t="s">
        <v>317</v>
      </c>
      <c r="M109" t="s">
        <v>316</v>
      </c>
      <c r="N109">
        <v>131</v>
      </c>
      <c r="O109" t="s">
        <v>318</v>
      </c>
    </row>
    <row r="110" spans="1:15" x14ac:dyDescent="0.35">
      <c r="A110" t="s">
        <v>15</v>
      </c>
      <c r="B110">
        <v>133365</v>
      </c>
      <c r="C110">
        <v>133760</v>
      </c>
      <c r="E110" t="s">
        <v>44</v>
      </c>
      <c r="F110" t="s">
        <v>48</v>
      </c>
      <c r="I110" t="s">
        <v>19</v>
      </c>
      <c r="L110" t="s">
        <v>319</v>
      </c>
      <c r="M110" t="s">
        <v>48</v>
      </c>
      <c r="N110">
        <v>131</v>
      </c>
      <c r="O110" t="s">
        <v>320</v>
      </c>
    </row>
    <row r="111" spans="1:15" x14ac:dyDescent="0.35">
      <c r="A111" t="s">
        <v>15</v>
      </c>
      <c r="B111">
        <v>134239</v>
      </c>
      <c r="C111">
        <v>134493</v>
      </c>
      <c r="E111" t="s">
        <v>44</v>
      </c>
      <c r="F111" t="s">
        <v>48</v>
      </c>
      <c r="I111" t="s">
        <v>19</v>
      </c>
      <c r="L111" t="s">
        <v>321</v>
      </c>
      <c r="M111" t="s">
        <v>48</v>
      </c>
      <c r="N111">
        <v>84</v>
      </c>
      <c r="O111" t="s">
        <v>322</v>
      </c>
    </row>
    <row r="112" spans="1:15" x14ac:dyDescent="0.35">
      <c r="A112" t="s">
        <v>15</v>
      </c>
      <c r="B112">
        <v>134605</v>
      </c>
      <c r="C112">
        <v>135747</v>
      </c>
      <c r="E112" t="s">
        <v>16</v>
      </c>
      <c r="F112" t="s">
        <v>323</v>
      </c>
      <c r="I112" t="s">
        <v>19</v>
      </c>
      <c r="L112" t="s">
        <v>324</v>
      </c>
      <c r="M112" t="s">
        <v>323</v>
      </c>
      <c r="N112">
        <v>380</v>
      </c>
      <c r="O112" t="s">
        <v>325</v>
      </c>
    </row>
    <row r="113" spans="1:15" x14ac:dyDescent="0.35">
      <c r="A113" t="s">
        <v>15</v>
      </c>
      <c r="B113">
        <v>135744</v>
      </c>
      <c r="C113">
        <v>136889</v>
      </c>
      <c r="E113" t="s">
        <v>44</v>
      </c>
      <c r="F113" t="s">
        <v>326</v>
      </c>
      <c r="I113" t="s">
        <v>19</v>
      </c>
      <c r="L113" t="s">
        <v>327</v>
      </c>
      <c r="M113" t="s">
        <v>326</v>
      </c>
      <c r="N113">
        <v>381</v>
      </c>
      <c r="O113" t="s">
        <v>328</v>
      </c>
    </row>
    <row r="114" spans="1:15" x14ac:dyDescent="0.35">
      <c r="A114" t="s">
        <v>15</v>
      </c>
      <c r="B114">
        <v>137104</v>
      </c>
      <c r="C114">
        <v>137379</v>
      </c>
      <c r="E114" t="s">
        <v>44</v>
      </c>
      <c r="F114" t="s">
        <v>48</v>
      </c>
      <c r="I114" t="s">
        <v>19</v>
      </c>
      <c r="L114" t="s">
        <v>329</v>
      </c>
      <c r="M114" t="s">
        <v>48</v>
      </c>
      <c r="N114">
        <v>91</v>
      </c>
      <c r="O114" t="s">
        <v>330</v>
      </c>
    </row>
    <row r="115" spans="1:15" x14ac:dyDescent="0.35">
      <c r="A115" t="s">
        <v>15</v>
      </c>
      <c r="B115">
        <v>137451</v>
      </c>
      <c r="C115">
        <v>137933</v>
      </c>
      <c r="E115" t="s">
        <v>44</v>
      </c>
      <c r="F115" t="s">
        <v>331</v>
      </c>
      <c r="I115" t="s">
        <v>19</v>
      </c>
      <c r="L115" t="s">
        <v>332</v>
      </c>
      <c r="M115" t="s">
        <v>331</v>
      </c>
      <c r="N115">
        <v>160</v>
      </c>
      <c r="O115" t="s">
        <v>333</v>
      </c>
    </row>
    <row r="116" spans="1:15" x14ac:dyDescent="0.35">
      <c r="A116" t="s">
        <v>15</v>
      </c>
      <c r="B116">
        <v>138130</v>
      </c>
      <c r="C116">
        <v>138666</v>
      </c>
      <c r="E116" t="s">
        <v>44</v>
      </c>
      <c r="F116" t="s">
        <v>334</v>
      </c>
      <c r="I116" t="s">
        <v>19</v>
      </c>
      <c r="L116" t="s">
        <v>335</v>
      </c>
      <c r="M116" t="s">
        <v>334</v>
      </c>
      <c r="N116">
        <v>178</v>
      </c>
      <c r="O116" t="s">
        <v>336</v>
      </c>
    </row>
    <row r="117" spans="1:15" x14ac:dyDescent="0.35">
      <c r="A117" t="s">
        <v>15</v>
      </c>
      <c r="B117">
        <v>139195</v>
      </c>
      <c r="C117">
        <v>139362</v>
      </c>
      <c r="E117" t="s">
        <v>16</v>
      </c>
      <c r="F117" t="s">
        <v>48</v>
      </c>
      <c r="I117" t="s">
        <v>19</v>
      </c>
      <c r="L117" t="s">
        <v>337</v>
      </c>
      <c r="M117" t="s">
        <v>48</v>
      </c>
      <c r="N117">
        <v>55</v>
      </c>
      <c r="O117" t="s">
        <v>338</v>
      </c>
    </row>
    <row r="118" spans="1:15" x14ac:dyDescent="0.35">
      <c r="A118" t="s">
        <v>15</v>
      </c>
      <c r="B118">
        <v>139469</v>
      </c>
      <c r="C118">
        <v>139551</v>
      </c>
      <c r="E118" t="s">
        <v>44</v>
      </c>
      <c r="F118" t="s">
        <v>339</v>
      </c>
      <c r="I118" t="s">
        <v>86</v>
      </c>
      <c r="O118" t="s">
        <v>340</v>
      </c>
    </row>
    <row r="119" spans="1:15" x14ac:dyDescent="0.35">
      <c r="A119" t="s">
        <v>15</v>
      </c>
      <c r="B119">
        <v>139697</v>
      </c>
      <c r="C119">
        <v>140998</v>
      </c>
      <c r="E119" t="s">
        <v>44</v>
      </c>
      <c r="F119" t="s">
        <v>341</v>
      </c>
      <c r="G119" t="s">
        <v>342</v>
      </c>
      <c r="I119" t="s">
        <v>19</v>
      </c>
      <c r="L119" t="s">
        <v>343</v>
      </c>
      <c r="M119" t="s">
        <v>341</v>
      </c>
      <c r="N119">
        <v>433</v>
      </c>
      <c r="O119" t="s">
        <v>344</v>
      </c>
    </row>
    <row r="120" spans="1:15" x14ac:dyDescent="0.35">
      <c r="A120" t="s">
        <v>15</v>
      </c>
      <c r="B120">
        <v>141366</v>
      </c>
      <c r="C120">
        <v>143276</v>
      </c>
      <c r="E120" t="s">
        <v>16</v>
      </c>
      <c r="F120" t="s">
        <v>345</v>
      </c>
      <c r="I120" t="s">
        <v>19</v>
      </c>
      <c r="L120" t="s">
        <v>346</v>
      </c>
      <c r="M120" t="s">
        <v>345</v>
      </c>
      <c r="N120">
        <v>636</v>
      </c>
      <c r="O120" t="s">
        <v>347</v>
      </c>
    </row>
    <row r="121" spans="1:15" x14ac:dyDescent="0.35">
      <c r="A121" t="s">
        <v>15</v>
      </c>
      <c r="B121">
        <v>143655</v>
      </c>
      <c r="C121">
        <v>145856</v>
      </c>
      <c r="E121" t="s">
        <v>16</v>
      </c>
      <c r="F121" t="s">
        <v>348</v>
      </c>
      <c r="I121" t="s">
        <v>19</v>
      </c>
      <c r="L121" t="s">
        <v>349</v>
      </c>
      <c r="M121" t="s">
        <v>348</v>
      </c>
      <c r="N121">
        <v>733</v>
      </c>
      <c r="O121" t="s">
        <v>350</v>
      </c>
    </row>
    <row r="122" spans="1:15" x14ac:dyDescent="0.35">
      <c r="A122" t="s">
        <v>15</v>
      </c>
      <c r="B122">
        <v>146027</v>
      </c>
      <c r="C122">
        <v>147478</v>
      </c>
      <c r="E122" t="s">
        <v>16</v>
      </c>
      <c r="F122" t="s">
        <v>128</v>
      </c>
      <c r="I122" t="s">
        <v>19</v>
      </c>
      <c r="L122" t="s">
        <v>351</v>
      </c>
      <c r="M122" t="s">
        <v>128</v>
      </c>
      <c r="N122">
        <v>483</v>
      </c>
      <c r="O122" t="s">
        <v>352</v>
      </c>
    </row>
    <row r="123" spans="1:15" x14ac:dyDescent="0.35">
      <c r="A123" t="s">
        <v>15</v>
      </c>
      <c r="B123">
        <v>147650</v>
      </c>
      <c r="C123">
        <v>148588</v>
      </c>
      <c r="E123" t="s">
        <v>16</v>
      </c>
      <c r="F123" t="s">
        <v>353</v>
      </c>
      <c r="G123" t="s">
        <v>354</v>
      </c>
      <c r="I123" t="s">
        <v>19</v>
      </c>
      <c r="L123" t="s">
        <v>355</v>
      </c>
      <c r="M123" t="s">
        <v>353</v>
      </c>
      <c r="N123">
        <v>312</v>
      </c>
      <c r="O123" t="s">
        <v>356</v>
      </c>
    </row>
    <row r="124" spans="1:15" x14ac:dyDescent="0.35">
      <c r="A124" t="s">
        <v>15</v>
      </c>
      <c r="B124">
        <v>148656</v>
      </c>
      <c r="C124">
        <v>148729</v>
      </c>
      <c r="E124" t="s">
        <v>16</v>
      </c>
      <c r="F124" t="s">
        <v>357</v>
      </c>
      <c r="I124" t="s">
        <v>86</v>
      </c>
      <c r="O124" t="s">
        <v>358</v>
      </c>
    </row>
    <row r="125" spans="1:15" x14ac:dyDescent="0.35">
      <c r="A125" t="s">
        <v>15</v>
      </c>
      <c r="B125">
        <v>149098</v>
      </c>
      <c r="C125">
        <v>150783</v>
      </c>
      <c r="E125" t="s">
        <v>16</v>
      </c>
      <c r="F125" t="s">
        <v>158</v>
      </c>
      <c r="I125" t="s">
        <v>19</v>
      </c>
      <c r="L125" t="s">
        <v>359</v>
      </c>
      <c r="M125" t="s">
        <v>158</v>
      </c>
      <c r="N125">
        <v>561</v>
      </c>
      <c r="O125" t="s">
        <v>360</v>
      </c>
    </row>
    <row r="126" spans="1:15" x14ac:dyDescent="0.35">
      <c r="A126" t="s">
        <v>15</v>
      </c>
      <c r="B126">
        <v>151240</v>
      </c>
      <c r="C126">
        <v>151560</v>
      </c>
      <c r="E126" t="s">
        <v>16</v>
      </c>
      <c r="F126" t="s">
        <v>48</v>
      </c>
      <c r="I126" t="s">
        <v>19</v>
      </c>
      <c r="L126" t="s">
        <v>361</v>
      </c>
      <c r="M126" t="s">
        <v>48</v>
      </c>
      <c r="N126">
        <v>106</v>
      </c>
      <c r="O126" t="s">
        <v>362</v>
      </c>
    </row>
    <row r="127" spans="1:15" x14ac:dyDescent="0.35">
      <c r="A127" t="s">
        <v>15</v>
      </c>
      <c r="B127">
        <v>151671</v>
      </c>
      <c r="C127">
        <v>152342</v>
      </c>
      <c r="E127" t="s">
        <v>44</v>
      </c>
      <c r="F127" t="s">
        <v>363</v>
      </c>
      <c r="I127" t="s">
        <v>19</v>
      </c>
      <c r="L127" t="s">
        <v>364</v>
      </c>
      <c r="M127" t="s">
        <v>363</v>
      </c>
      <c r="N127">
        <v>223</v>
      </c>
      <c r="O127" t="s">
        <v>365</v>
      </c>
    </row>
    <row r="128" spans="1:15" x14ac:dyDescent="0.35">
      <c r="A128" t="s">
        <v>15</v>
      </c>
      <c r="B128">
        <v>152339</v>
      </c>
      <c r="C128">
        <v>152722</v>
      </c>
      <c r="E128" t="s">
        <v>44</v>
      </c>
      <c r="F128" t="s">
        <v>48</v>
      </c>
      <c r="I128" t="s">
        <v>19</v>
      </c>
      <c r="L128" t="s">
        <v>366</v>
      </c>
      <c r="M128" t="s">
        <v>48</v>
      </c>
      <c r="N128">
        <v>127</v>
      </c>
      <c r="O128" t="s">
        <v>367</v>
      </c>
    </row>
    <row r="129" spans="1:15" x14ac:dyDescent="0.35">
      <c r="A129" t="s">
        <v>15</v>
      </c>
      <c r="B129">
        <v>152737</v>
      </c>
      <c r="C129">
        <v>153084</v>
      </c>
      <c r="E129" t="s">
        <v>44</v>
      </c>
      <c r="F129" t="s">
        <v>48</v>
      </c>
      <c r="I129" t="s">
        <v>19</v>
      </c>
      <c r="L129" t="s">
        <v>368</v>
      </c>
      <c r="M129" t="s">
        <v>48</v>
      </c>
      <c r="N129">
        <v>115</v>
      </c>
      <c r="O129" t="s">
        <v>369</v>
      </c>
    </row>
    <row r="130" spans="1:15" x14ac:dyDescent="0.35">
      <c r="A130" t="s">
        <v>15</v>
      </c>
      <c r="B130">
        <v>153087</v>
      </c>
      <c r="C130">
        <v>153455</v>
      </c>
      <c r="E130" t="s">
        <v>44</v>
      </c>
      <c r="F130" t="s">
        <v>48</v>
      </c>
      <c r="I130" t="s">
        <v>19</v>
      </c>
      <c r="L130" t="s">
        <v>370</v>
      </c>
      <c r="M130" t="s">
        <v>48</v>
      </c>
      <c r="N130">
        <v>122</v>
      </c>
      <c r="O130" t="s">
        <v>371</v>
      </c>
    </row>
    <row r="131" spans="1:15" x14ac:dyDescent="0.35">
      <c r="A131" t="s">
        <v>15</v>
      </c>
      <c r="B131">
        <v>153653</v>
      </c>
      <c r="C131">
        <v>154222</v>
      </c>
      <c r="E131" t="s">
        <v>44</v>
      </c>
      <c r="F131" t="s">
        <v>372</v>
      </c>
      <c r="I131" t="s">
        <v>19</v>
      </c>
      <c r="L131" t="s">
        <v>373</v>
      </c>
      <c r="M131" t="s">
        <v>372</v>
      </c>
      <c r="N131">
        <v>189</v>
      </c>
      <c r="O131" t="s">
        <v>374</v>
      </c>
    </row>
    <row r="132" spans="1:15" x14ac:dyDescent="0.35">
      <c r="A132" t="s">
        <v>15</v>
      </c>
      <c r="B132">
        <v>154266</v>
      </c>
      <c r="C132">
        <v>154607</v>
      </c>
      <c r="E132" t="s">
        <v>44</v>
      </c>
      <c r="F132" t="s">
        <v>375</v>
      </c>
      <c r="I132" t="s">
        <v>19</v>
      </c>
      <c r="L132" t="s">
        <v>376</v>
      </c>
      <c r="M132" t="s">
        <v>375</v>
      </c>
      <c r="N132">
        <v>113</v>
      </c>
      <c r="O132" t="s">
        <v>377</v>
      </c>
    </row>
    <row r="133" spans="1:15" x14ac:dyDescent="0.35">
      <c r="A133" t="s">
        <v>15</v>
      </c>
      <c r="B133">
        <v>154974</v>
      </c>
      <c r="C133">
        <v>156269</v>
      </c>
      <c r="E133" t="s">
        <v>44</v>
      </c>
      <c r="F133" t="s">
        <v>378</v>
      </c>
      <c r="I133" t="s">
        <v>19</v>
      </c>
      <c r="L133" t="s">
        <v>379</v>
      </c>
      <c r="M133" t="s">
        <v>378</v>
      </c>
      <c r="N133">
        <v>431</v>
      </c>
      <c r="O133" t="s">
        <v>380</v>
      </c>
    </row>
    <row r="134" spans="1:15" x14ac:dyDescent="0.35">
      <c r="A134" t="s">
        <v>15</v>
      </c>
      <c r="B134">
        <v>156408</v>
      </c>
      <c r="C134">
        <v>157475</v>
      </c>
      <c r="E134" t="s">
        <v>16</v>
      </c>
      <c r="F134" t="s">
        <v>381</v>
      </c>
      <c r="G134" t="s">
        <v>382</v>
      </c>
      <c r="I134" t="s">
        <v>19</v>
      </c>
      <c r="L134" t="s">
        <v>383</v>
      </c>
      <c r="M134" t="s">
        <v>381</v>
      </c>
      <c r="N134">
        <v>355</v>
      </c>
      <c r="O134" t="s">
        <v>384</v>
      </c>
    </row>
    <row r="135" spans="1:15" x14ac:dyDescent="0.35">
      <c r="A135" t="s">
        <v>15</v>
      </c>
      <c r="B135">
        <v>157765</v>
      </c>
      <c r="C135">
        <v>159051</v>
      </c>
      <c r="E135" t="s">
        <v>16</v>
      </c>
      <c r="F135" t="s">
        <v>385</v>
      </c>
      <c r="I135" t="s">
        <v>19</v>
      </c>
      <c r="L135" t="s">
        <v>386</v>
      </c>
      <c r="M135" t="s">
        <v>385</v>
      </c>
      <c r="N135">
        <v>428</v>
      </c>
      <c r="O135" t="s">
        <v>387</v>
      </c>
    </row>
    <row r="136" spans="1:15" x14ac:dyDescent="0.35">
      <c r="A136" t="s">
        <v>15</v>
      </c>
      <c r="B136">
        <v>159126</v>
      </c>
      <c r="C136">
        <v>160070</v>
      </c>
      <c r="E136" t="s">
        <v>16</v>
      </c>
      <c r="F136" t="s">
        <v>388</v>
      </c>
      <c r="I136" t="s">
        <v>19</v>
      </c>
      <c r="L136" t="s">
        <v>389</v>
      </c>
      <c r="M136" t="s">
        <v>388</v>
      </c>
      <c r="N136">
        <v>314</v>
      </c>
      <c r="O136" t="s">
        <v>390</v>
      </c>
    </row>
    <row r="137" spans="1:15" x14ac:dyDescent="0.35">
      <c r="A137" t="s">
        <v>15</v>
      </c>
      <c r="B137">
        <v>160072</v>
      </c>
      <c r="C137">
        <v>160440</v>
      </c>
      <c r="E137" t="s">
        <v>16</v>
      </c>
      <c r="F137" t="s">
        <v>388</v>
      </c>
      <c r="I137" t="s">
        <v>19</v>
      </c>
      <c r="L137" t="s">
        <v>391</v>
      </c>
      <c r="M137" t="s">
        <v>388</v>
      </c>
      <c r="N137">
        <v>122</v>
      </c>
      <c r="O137" t="s">
        <v>392</v>
      </c>
    </row>
    <row r="138" spans="1:15" x14ac:dyDescent="0.35">
      <c r="A138" t="s">
        <v>15</v>
      </c>
      <c r="B138">
        <v>160600</v>
      </c>
      <c r="C138">
        <v>161646</v>
      </c>
      <c r="E138" t="s">
        <v>16</v>
      </c>
      <c r="F138" t="s">
        <v>95</v>
      </c>
      <c r="I138" t="s">
        <v>19</v>
      </c>
      <c r="L138" t="s">
        <v>393</v>
      </c>
      <c r="M138" t="s">
        <v>95</v>
      </c>
      <c r="N138">
        <v>348</v>
      </c>
      <c r="O138" t="s">
        <v>394</v>
      </c>
    </row>
    <row r="139" spans="1:15" x14ac:dyDescent="0.35">
      <c r="A139" t="s">
        <v>15</v>
      </c>
      <c r="B139">
        <v>161711</v>
      </c>
      <c r="C139">
        <v>162061</v>
      </c>
      <c r="E139" t="s">
        <v>16</v>
      </c>
      <c r="F139" t="s">
        <v>143</v>
      </c>
      <c r="I139" t="s">
        <v>144</v>
      </c>
      <c r="O139" t="s">
        <v>395</v>
      </c>
    </row>
    <row r="140" spans="1:15" x14ac:dyDescent="0.35">
      <c r="A140" t="s">
        <v>15</v>
      </c>
      <c r="B140">
        <v>162211</v>
      </c>
      <c r="C140">
        <v>163896</v>
      </c>
      <c r="E140" t="s">
        <v>16</v>
      </c>
      <c r="F140" t="s">
        <v>206</v>
      </c>
      <c r="I140" t="s">
        <v>19</v>
      </c>
      <c r="L140" t="s">
        <v>396</v>
      </c>
      <c r="M140" t="s">
        <v>206</v>
      </c>
      <c r="N140">
        <v>561</v>
      </c>
      <c r="O140" t="s">
        <v>397</v>
      </c>
    </row>
    <row r="141" spans="1:15" x14ac:dyDescent="0.35">
      <c r="A141" t="s">
        <v>15</v>
      </c>
      <c r="B141">
        <v>164487</v>
      </c>
      <c r="C141">
        <v>165857</v>
      </c>
      <c r="E141" t="s">
        <v>16</v>
      </c>
      <c r="F141" t="s">
        <v>206</v>
      </c>
      <c r="I141" t="s">
        <v>19</v>
      </c>
      <c r="L141" t="s">
        <v>398</v>
      </c>
      <c r="M141" t="s">
        <v>206</v>
      </c>
      <c r="N141">
        <v>456</v>
      </c>
      <c r="O141" t="s">
        <v>399</v>
      </c>
    </row>
    <row r="142" spans="1:15" x14ac:dyDescent="0.35">
      <c r="A142" t="s">
        <v>15</v>
      </c>
      <c r="B142">
        <v>166085</v>
      </c>
      <c r="C142">
        <v>167155</v>
      </c>
      <c r="E142" t="s">
        <v>16</v>
      </c>
      <c r="F142" t="s">
        <v>400</v>
      </c>
      <c r="G142" t="s">
        <v>401</v>
      </c>
      <c r="I142" t="s">
        <v>19</v>
      </c>
      <c r="L142" t="s">
        <v>402</v>
      </c>
      <c r="M142" t="s">
        <v>400</v>
      </c>
      <c r="N142">
        <v>356</v>
      </c>
      <c r="O142" t="s">
        <v>403</v>
      </c>
    </row>
    <row r="143" spans="1:15" x14ac:dyDescent="0.35">
      <c r="A143" t="s">
        <v>15</v>
      </c>
      <c r="B143">
        <v>167565</v>
      </c>
      <c r="C143">
        <v>168626</v>
      </c>
      <c r="E143" t="s">
        <v>16</v>
      </c>
      <c r="F143" t="s">
        <v>400</v>
      </c>
      <c r="G143" t="s">
        <v>401</v>
      </c>
      <c r="I143" t="s">
        <v>19</v>
      </c>
      <c r="L143" t="s">
        <v>404</v>
      </c>
      <c r="M143" t="s">
        <v>400</v>
      </c>
      <c r="N143">
        <v>353</v>
      </c>
      <c r="O143" t="s">
        <v>405</v>
      </c>
    </row>
    <row r="144" spans="1:15" x14ac:dyDescent="0.35">
      <c r="A144" t="s">
        <v>15</v>
      </c>
      <c r="B144">
        <v>169063</v>
      </c>
      <c r="C144">
        <v>170052</v>
      </c>
      <c r="E144" t="s">
        <v>44</v>
      </c>
      <c r="F144" t="s">
        <v>406</v>
      </c>
      <c r="I144" t="s">
        <v>19</v>
      </c>
      <c r="L144" t="s">
        <v>407</v>
      </c>
      <c r="M144" t="s">
        <v>406</v>
      </c>
      <c r="N144">
        <v>329</v>
      </c>
      <c r="O144" t="s">
        <v>408</v>
      </c>
    </row>
    <row r="145" spans="1:15" x14ac:dyDescent="0.35">
      <c r="A145" t="s">
        <v>15</v>
      </c>
      <c r="B145">
        <v>170425</v>
      </c>
      <c r="C145">
        <v>174300</v>
      </c>
      <c r="E145" t="s">
        <v>44</v>
      </c>
      <c r="F145" t="s">
        <v>409</v>
      </c>
      <c r="I145" t="s">
        <v>19</v>
      </c>
      <c r="L145" t="s">
        <v>410</v>
      </c>
      <c r="M145" t="s">
        <v>409</v>
      </c>
      <c r="N145">
        <v>1291</v>
      </c>
      <c r="O145" t="s">
        <v>411</v>
      </c>
    </row>
    <row r="146" spans="1:15" x14ac:dyDescent="0.35">
      <c r="A146" t="s">
        <v>15</v>
      </c>
      <c r="B146">
        <v>174597</v>
      </c>
      <c r="C146">
        <v>176078</v>
      </c>
      <c r="E146" t="s">
        <v>44</v>
      </c>
      <c r="F146" t="s">
        <v>412</v>
      </c>
      <c r="I146" t="s">
        <v>19</v>
      </c>
      <c r="L146" t="s">
        <v>413</v>
      </c>
      <c r="M146" t="s">
        <v>412</v>
      </c>
      <c r="N146">
        <v>493</v>
      </c>
      <c r="O146" t="s">
        <v>414</v>
      </c>
    </row>
    <row r="147" spans="1:15" x14ac:dyDescent="0.35">
      <c r="A147" t="s">
        <v>15</v>
      </c>
      <c r="B147">
        <v>176834</v>
      </c>
      <c r="C147">
        <v>177403</v>
      </c>
      <c r="E147" t="s">
        <v>44</v>
      </c>
      <c r="F147" t="s">
        <v>209</v>
      </c>
      <c r="I147" t="s">
        <v>19</v>
      </c>
      <c r="L147" t="s">
        <v>415</v>
      </c>
      <c r="M147" t="s">
        <v>209</v>
      </c>
      <c r="N147">
        <v>189</v>
      </c>
      <c r="O147" t="s">
        <v>416</v>
      </c>
    </row>
    <row r="148" spans="1:15" x14ac:dyDescent="0.35">
      <c r="A148" t="s">
        <v>15</v>
      </c>
      <c r="B148">
        <v>177541</v>
      </c>
      <c r="C148">
        <v>178242</v>
      </c>
      <c r="E148" t="s">
        <v>16</v>
      </c>
      <c r="F148" t="s">
        <v>417</v>
      </c>
      <c r="I148" t="s">
        <v>19</v>
      </c>
      <c r="L148" t="s">
        <v>418</v>
      </c>
      <c r="M148" t="s">
        <v>417</v>
      </c>
      <c r="N148">
        <v>233</v>
      </c>
      <c r="O148" t="s">
        <v>419</v>
      </c>
    </row>
    <row r="149" spans="1:15" x14ac:dyDescent="0.35">
      <c r="A149" t="s">
        <v>15</v>
      </c>
      <c r="B149">
        <v>178251</v>
      </c>
      <c r="C149">
        <v>181670</v>
      </c>
      <c r="E149" t="s">
        <v>16</v>
      </c>
      <c r="F149" t="s">
        <v>420</v>
      </c>
      <c r="I149" t="s">
        <v>19</v>
      </c>
      <c r="L149" t="s">
        <v>421</v>
      </c>
      <c r="M149" t="s">
        <v>420</v>
      </c>
      <c r="N149">
        <v>1139</v>
      </c>
      <c r="O149" t="s">
        <v>422</v>
      </c>
    </row>
    <row r="150" spans="1:15" x14ac:dyDescent="0.35">
      <c r="A150" t="s">
        <v>15</v>
      </c>
      <c r="B150">
        <v>181687</v>
      </c>
      <c r="C150">
        <v>182166</v>
      </c>
      <c r="E150" t="s">
        <v>44</v>
      </c>
      <c r="F150" t="s">
        <v>423</v>
      </c>
      <c r="G150" t="s">
        <v>424</v>
      </c>
      <c r="I150" t="s">
        <v>19</v>
      </c>
      <c r="L150" t="s">
        <v>425</v>
      </c>
      <c r="M150" t="s">
        <v>423</v>
      </c>
      <c r="N150">
        <v>159</v>
      </c>
      <c r="O150" t="s">
        <v>426</v>
      </c>
    </row>
    <row r="151" spans="1:15" x14ac:dyDescent="0.35">
      <c r="A151" t="s">
        <v>15</v>
      </c>
      <c r="B151">
        <v>182398</v>
      </c>
      <c r="C151">
        <v>183039</v>
      </c>
      <c r="E151" t="s">
        <v>44</v>
      </c>
      <c r="F151" t="s">
        <v>427</v>
      </c>
      <c r="G151" t="s">
        <v>428</v>
      </c>
      <c r="I151" t="s">
        <v>19</v>
      </c>
      <c r="L151" t="s">
        <v>429</v>
      </c>
      <c r="M151" t="s">
        <v>427</v>
      </c>
      <c r="N151">
        <v>213</v>
      </c>
      <c r="O151" t="s">
        <v>430</v>
      </c>
    </row>
    <row r="152" spans="1:15" x14ac:dyDescent="0.35">
      <c r="A152" t="s">
        <v>15</v>
      </c>
      <c r="B152">
        <v>183205</v>
      </c>
      <c r="C152">
        <v>183459</v>
      </c>
      <c r="E152" t="s">
        <v>16</v>
      </c>
      <c r="F152" t="s">
        <v>431</v>
      </c>
      <c r="I152" t="s">
        <v>19</v>
      </c>
      <c r="L152" t="s">
        <v>432</v>
      </c>
      <c r="M152" t="s">
        <v>431</v>
      </c>
      <c r="N152">
        <v>84</v>
      </c>
      <c r="O152" t="s">
        <v>433</v>
      </c>
    </row>
    <row r="153" spans="1:15" x14ac:dyDescent="0.35">
      <c r="A153" t="s">
        <v>15</v>
      </c>
      <c r="B153">
        <v>183534</v>
      </c>
      <c r="C153">
        <v>184091</v>
      </c>
      <c r="E153" t="s">
        <v>44</v>
      </c>
      <c r="F153" t="s">
        <v>434</v>
      </c>
      <c r="I153" t="s">
        <v>19</v>
      </c>
      <c r="L153" t="s">
        <v>435</v>
      </c>
      <c r="M153" t="s">
        <v>434</v>
      </c>
      <c r="N153">
        <v>185</v>
      </c>
      <c r="O153" t="s">
        <v>436</v>
      </c>
    </row>
    <row r="154" spans="1:15" x14ac:dyDescent="0.35">
      <c r="A154" t="s">
        <v>15</v>
      </c>
      <c r="B154">
        <v>184254</v>
      </c>
      <c r="C154">
        <v>185069</v>
      </c>
      <c r="E154" t="s">
        <v>16</v>
      </c>
      <c r="F154" t="s">
        <v>437</v>
      </c>
      <c r="I154" t="s">
        <v>19</v>
      </c>
      <c r="L154" t="s">
        <v>438</v>
      </c>
      <c r="M154" t="s">
        <v>437</v>
      </c>
      <c r="N154">
        <v>271</v>
      </c>
      <c r="O154" t="s">
        <v>439</v>
      </c>
    </row>
    <row r="155" spans="1:15" x14ac:dyDescent="0.35">
      <c r="A155" t="s">
        <v>15</v>
      </c>
      <c r="B155">
        <v>185219</v>
      </c>
      <c r="C155">
        <v>185467</v>
      </c>
      <c r="E155" t="s">
        <v>16</v>
      </c>
      <c r="F155" t="s">
        <v>440</v>
      </c>
      <c r="I155" t="s">
        <v>19</v>
      </c>
      <c r="L155" t="s">
        <v>441</v>
      </c>
      <c r="M155" t="s">
        <v>440</v>
      </c>
      <c r="N155">
        <v>82</v>
      </c>
      <c r="O155" t="s">
        <v>442</v>
      </c>
    </row>
    <row r="156" spans="1:15" x14ac:dyDescent="0.35">
      <c r="A156" t="s">
        <v>15</v>
      </c>
      <c r="B156">
        <v>185824</v>
      </c>
      <c r="C156">
        <v>186588</v>
      </c>
      <c r="E156" t="s">
        <v>44</v>
      </c>
      <c r="F156" t="s">
        <v>443</v>
      </c>
      <c r="I156" t="s">
        <v>19</v>
      </c>
      <c r="L156" t="s">
        <v>444</v>
      </c>
      <c r="M156" t="s">
        <v>443</v>
      </c>
      <c r="N156">
        <v>254</v>
      </c>
      <c r="O156" t="s">
        <v>445</v>
      </c>
    </row>
    <row r="157" spans="1:15" x14ac:dyDescent="0.35">
      <c r="A157" t="s">
        <v>15</v>
      </c>
      <c r="B157">
        <v>186642</v>
      </c>
      <c r="C157">
        <v>186902</v>
      </c>
      <c r="E157" t="s">
        <v>16</v>
      </c>
      <c r="F157" t="s">
        <v>48</v>
      </c>
      <c r="I157" t="s">
        <v>19</v>
      </c>
      <c r="L157" t="s">
        <v>446</v>
      </c>
      <c r="M157" t="s">
        <v>48</v>
      </c>
      <c r="N157">
        <v>86</v>
      </c>
      <c r="O157" t="s">
        <v>447</v>
      </c>
    </row>
    <row r="158" spans="1:15" x14ac:dyDescent="0.35">
      <c r="A158" t="s">
        <v>15</v>
      </c>
      <c r="B158">
        <v>187323</v>
      </c>
      <c r="C158">
        <v>189791</v>
      </c>
      <c r="E158" t="s">
        <v>16</v>
      </c>
      <c r="F158" t="s">
        <v>82</v>
      </c>
      <c r="I158" t="s">
        <v>19</v>
      </c>
      <c r="L158" t="s">
        <v>448</v>
      </c>
      <c r="M158" t="s">
        <v>82</v>
      </c>
      <c r="N158">
        <v>822</v>
      </c>
      <c r="O158" t="s">
        <v>449</v>
      </c>
    </row>
    <row r="159" spans="1:15" x14ac:dyDescent="0.35">
      <c r="A159" t="s">
        <v>15</v>
      </c>
      <c r="B159">
        <v>189866</v>
      </c>
      <c r="C159">
        <v>190087</v>
      </c>
      <c r="E159" t="s">
        <v>16</v>
      </c>
      <c r="F159" t="s">
        <v>48</v>
      </c>
      <c r="I159" t="s">
        <v>19</v>
      </c>
      <c r="L159" t="s">
        <v>450</v>
      </c>
      <c r="M159" t="s">
        <v>48</v>
      </c>
      <c r="N159">
        <v>73</v>
      </c>
      <c r="O159" t="s">
        <v>451</v>
      </c>
    </row>
    <row r="160" spans="1:15" x14ac:dyDescent="0.35">
      <c r="A160" t="s">
        <v>15</v>
      </c>
      <c r="B160">
        <v>190263</v>
      </c>
      <c r="C160">
        <v>192443</v>
      </c>
      <c r="E160" t="s">
        <v>16</v>
      </c>
      <c r="F160" t="s">
        <v>452</v>
      </c>
      <c r="I160" t="s">
        <v>19</v>
      </c>
      <c r="L160" t="s">
        <v>453</v>
      </c>
      <c r="M160" t="s">
        <v>452</v>
      </c>
      <c r="N160">
        <v>726</v>
      </c>
      <c r="O160" t="s">
        <v>454</v>
      </c>
    </row>
    <row r="161" spans="1:15" x14ac:dyDescent="0.35">
      <c r="A161" t="s">
        <v>15</v>
      </c>
      <c r="B161">
        <v>192756</v>
      </c>
      <c r="C161">
        <v>193148</v>
      </c>
      <c r="E161" t="s">
        <v>44</v>
      </c>
      <c r="F161" t="s">
        <v>455</v>
      </c>
      <c r="I161" t="s">
        <v>19</v>
      </c>
      <c r="L161" t="s">
        <v>456</v>
      </c>
      <c r="M161" t="s">
        <v>455</v>
      </c>
      <c r="N161">
        <v>130</v>
      </c>
      <c r="O161" t="s">
        <v>457</v>
      </c>
    </row>
    <row r="162" spans="1:15" x14ac:dyDescent="0.35">
      <c r="A162" t="s">
        <v>15</v>
      </c>
      <c r="B162">
        <v>193128</v>
      </c>
      <c r="C162">
        <v>194531</v>
      </c>
      <c r="E162" t="s">
        <v>16</v>
      </c>
      <c r="F162" t="s">
        <v>158</v>
      </c>
      <c r="I162" t="s">
        <v>19</v>
      </c>
      <c r="L162" t="s">
        <v>458</v>
      </c>
      <c r="M162" t="s">
        <v>158</v>
      </c>
      <c r="N162">
        <v>467</v>
      </c>
      <c r="O162" t="s">
        <v>459</v>
      </c>
    </row>
    <row r="163" spans="1:15" x14ac:dyDescent="0.35">
      <c r="A163" t="s">
        <v>15</v>
      </c>
      <c r="B163">
        <v>195576</v>
      </c>
      <c r="C163">
        <v>197144</v>
      </c>
      <c r="E163" t="s">
        <v>16</v>
      </c>
      <c r="F163" t="s">
        <v>206</v>
      </c>
      <c r="I163" t="s">
        <v>19</v>
      </c>
      <c r="L163" t="s">
        <v>460</v>
      </c>
      <c r="M163" t="s">
        <v>206</v>
      </c>
      <c r="N163">
        <v>522</v>
      </c>
      <c r="O163" t="s">
        <v>461</v>
      </c>
    </row>
    <row r="164" spans="1:15" x14ac:dyDescent="0.35">
      <c r="A164" t="s">
        <v>15</v>
      </c>
      <c r="B164">
        <v>197160</v>
      </c>
      <c r="C164">
        <v>197405</v>
      </c>
      <c r="E164" t="s">
        <v>16</v>
      </c>
      <c r="F164" t="s">
        <v>48</v>
      </c>
      <c r="I164" t="s">
        <v>19</v>
      </c>
      <c r="L164" t="s">
        <v>462</v>
      </c>
      <c r="M164" t="s">
        <v>48</v>
      </c>
      <c r="N164">
        <v>81</v>
      </c>
      <c r="O164" t="s">
        <v>463</v>
      </c>
    </row>
    <row r="165" spans="1:15" x14ac:dyDescent="0.35">
      <c r="A165" t="s">
        <v>15</v>
      </c>
      <c r="B165">
        <v>197380</v>
      </c>
      <c r="C165">
        <v>198138</v>
      </c>
      <c r="E165" t="s">
        <v>44</v>
      </c>
      <c r="F165" t="s">
        <v>464</v>
      </c>
      <c r="I165" t="s">
        <v>19</v>
      </c>
      <c r="L165" t="s">
        <v>465</v>
      </c>
      <c r="M165" t="s">
        <v>464</v>
      </c>
      <c r="N165">
        <v>252</v>
      </c>
      <c r="O165" t="s">
        <v>466</v>
      </c>
    </row>
    <row r="166" spans="1:15" x14ac:dyDescent="0.35">
      <c r="A166" t="s">
        <v>15</v>
      </c>
      <c r="B166">
        <v>198141</v>
      </c>
      <c r="C166">
        <v>198428</v>
      </c>
      <c r="E166" t="s">
        <v>44</v>
      </c>
      <c r="F166" t="s">
        <v>443</v>
      </c>
      <c r="I166" t="s">
        <v>19</v>
      </c>
      <c r="L166" t="s">
        <v>467</v>
      </c>
      <c r="M166" t="s">
        <v>443</v>
      </c>
      <c r="N166">
        <v>95</v>
      </c>
      <c r="O166" t="s">
        <v>468</v>
      </c>
    </row>
    <row r="167" spans="1:15" x14ac:dyDescent="0.35">
      <c r="A167" t="s">
        <v>15</v>
      </c>
      <c r="B167">
        <v>198852</v>
      </c>
      <c r="C167">
        <v>199487</v>
      </c>
      <c r="E167" t="s">
        <v>16</v>
      </c>
      <c r="F167" t="s">
        <v>209</v>
      </c>
      <c r="I167" t="s">
        <v>19</v>
      </c>
      <c r="L167" t="s">
        <v>469</v>
      </c>
      <c r="M167" t="s">
        <v>209</v>
      </c>
      <c r="N167">
        <v>211</v>
      </c>
      <c r="O167" t="s">
        <v>470</v>
      </c>
    </row>
    <row r="168" spans="1:15" x14ac:dyDescent="0.35">
      <c r="A168" t="s">
        <v>15</v>
      </c>
      <c r="B168">
        <v>199555</v>
      </c>
      <c r="C168">
        <v>200082</v>
      </c>
      <c r="E168" t="s">
        <v>44</v>
      </c>
      <c r="F168" t="s">
        <v>471</v>
      </c>
      <c r="I168" t="s">
        <v>19</v>
      </c>
      <c r="L168" t="s">
        <v>472</v>
      </c>
      <c r="M168" t="s">
        <v>471</v>
      </c>
      <c r="N168">
        <v>175</v>
      </c>
      <c r="O168" t="s">
        <v>473</v>
      </c>
    </row>
    <row r="169" spans="1:15" x14ac:dyDescent="0.35">
      <c r="A169" t="s">
        <v>15</v>
      </c>
      <c r="B169">
        <v>200561</v>
      </c>
      <c r="C169">
        <v>200645</v>
      </c>
      <c r="E169" t="s">
        <v>44</v>
      </c>
      <c r="F169" t="s">
        <v>474</v>
      </c>
      <c r="I169" t="s">
        <v>86</v>
      </c>
      <c r="O169" t="s">
        <v>475</v>
      </c>
    </row>
    <row r="170" spans="1:15" x14ac:dyDescent="0.35">
      <c r="A170" t="s">
        <v>15</v>
      </c>
      <c r="B170">
        <v>200798</v>
      </c>
      <c r="C170">
        <v>200962</v>
      </c>
      <c r="E170" t="s">
        <v>44</v>
      </c>
      <c r="F170" t="s">
        <v>143</v>
      </c>
      <c r="I170" t="s">
        <v>144</v>
      </c>
      <c r="O170" t="s">
        <v>476</v>
      </c>
    </row>
    <row r="171" spans="1:15" x14ac:dyDescent="0.35">
      <c r="A171" t="s">
        <v>15</v>
      </c>
      <c r="B171">
        <v>201017</v>
      </c>
      <c r="C171">
        <v>201787</v>
      </c>
      <c r="E171" t="s">
        <v>16</v>
      </c>
      <c r="F171" t="s">
        <v>477</v>
      </c>
      <c r="I171" t="s">
        <v>19</v>
      </c>
      <c r="L171" t="s">
        <v>478</v>
      </c>
      <c r="M171" t="s">
        <v>477</v>
      </c>
      <c r="N171">
        <v>256</v>
      </c>
      <c r="O171" t="s">
        <v>479</v>
      </c>
    </row>
    <row r="172" spans="1:15" x14ac:dyDescent="0.35">
      <c r="A172" t="s">
        <v>15</v>
      </c>
      <c r="B172">
        <v>202023</v>
      </c>
      <c r="C172">
        <v>203015</v>
      </c>
      <c r="E172" t="s">
        <v>16</v>
      </c>
      <c r="F172" t="s">
        <v>480</v>
      </c>
      <c r="I172" t="s">
        <v>19</v>
      </c>
      <c r="L172" t="s">
        <v>481</v>
      </c>
      <c r="M172" t="s">
        <v>480</v>
      </c>
      <c r="N172">
        <v>330</v>
      </c>
      <c r="O172" t="s">
        <v>482</v>
      </c>
    </row>
    <row r="173" spans="1:15" x14ac:dyDescent="0.35">
      <c r="A173" t="s">
        <v>15</v>
      </c>
      <c r="B173">
        <v>203061</v>
      </c>
      <c r="C173">
        <v>203357</v>
      </c>
      <c r="E173" t="s">
        <v>44</v>
      </c>
      <c r="F173" t="s">
        <v>483</v>
      </c>
      <c r="I173" t="s">
        <v>19</v>
      </c>
      <c r="L173" t="s">
        <v>484</v>
      </c>
      <c r="M173" t="s">
        <v>483</v>
      </c>
      <c r="N173">
        <v>98</v>
      </c>
      <c r="O173" t="s">
        <v>485</v>
      </c>
    </row>
    <row r="174" spans="1:15" x14ac:dyDescent="0.35">
      <c r="A174" t="s">
        <v>15</v>
      </c>
      <c r="B174">
        <v>203242</v>
      </c>
      <c r="C174">
        <v>203691</v>
      </c>
      <c r="E174" t="s">
        <v>44</v>
      </c>
      <c r="F174" t="s">
        <v>486</v>
      </c>
      <c r="I174" t="s">
        <v>19</v>
      </c>
      <c r="L174" t="s">
        <v>487</v>
      </c>
      <c r="M174" t="s">
        <v>486</v>
      </c>
      <c r="N174">
        <v>149</v>
      </c>
      <c r="O174" t="s">
        <v>488</v>
      </c>
    </row>
    <row r="175" spans="1:15" x14ac:dyDescent="0.35">
      <c r="A175" t="s">
        <v>15</v>
      </c>
      <c r="B175">
        <v>203895</v>
      </c>
      <c r="C175">
        <v>204425</v>
      </c>
      <c r="E175" t="s">
        <v>16</v>
      </c>
      <c r="F175" t="s">
        <v>489</v>
      </c>
      <c r="I175" t="s">
        <v>19</v>
      </c>
      <c r="L175" t="s">
        <v>490</v>
      </c>
      <c r="M175" t="s">
        <v>489</v>
      </c>
      <c r="N175">
        <v>176</v>
      </c>
      <c r="O175" t="s">
        <v>491</v>
      </c>
    </row>
    <row r="176" spans="1:15" x14ac:dyDescent="0.35">
      <c r="A176" t="s">
        <v>15</v>
      </c>
      <c r="B176">
        <v>204644</v>
      </c>
      <c r="C176">
        <v>206527</v>
      </c>
      <c r="E176" t="s">
        <v>16</v>
      </c>
      <c r="F176" t="s">
        <v>417</v>
      </c>
      <c r="I176" t="s">
        <v>19</v>
      </c>
      <c r="L176" t="s">
        <v>492</v>
      </c>
      <c r="M176" t="s">
        <v>417</v>
      </c>
      <c r="N176">
        <v>627</v>
      </c>
      <c r="O176" t="s">
        <v>493</v>
      </c>
    </row>
    <row r="177" spans="1:15" x14ac:dyDescent="0.35">
      <c r="A177" t="s">
        <v>15</v>
      </c>
      <c r="B177">
        <v>206578</v>
      </c>
      <c r="C177">
        <v>207612</v>
      </c>
      <c r="E177" t="s">
        <v>16</v>
      </c>
      <c r="F177" t="s">
        <v>143</v>
      </c>
      <c r="I177" t="s">
        <v>144</v>
      </c>
      <c r="O177" t="s">
        <v>494</v>
      </c>
    </row>
    <row r="178" spans="1:15" x14ac:dyDescent="0.35">
      <c r="A178" t="s">
        <v>15</v>
      </c>
      <c r="B178">
        <v>207784</v>
      </c>
      <c r="C178">
        <v>208518</v>
      </c>
      <c r="E178" t="s">
        <v>16</v>
      </c>
      <c r="F178" t="s">
        <v>143</v>
      </c>
      <c r="I178" t="s">
        <v>144</v>
      </c>
      <c r="O178" t="s">
        <v>495</v>
      </c>
    </row>
    <row r="179" spans="1:15" x14ac:dyDescent="0.35">
      <c r="A179" t="s">
        <v>15</v>
      </c>
      <c r="B179">
        <v>209351</v>
      </c>
      <c r="C179">
        <v>215230</v>
      </c>
      <c r="E179" t="s">
        <v>16</v>
      </c>
      <c r="F179" t="s">
        <v>496</v>
      </c>
      <c r="I179" t="s">
        <v>19</v>
      </c>
      <c r="L179" t="s">
        <v>497</v>
      </c>
      <c r="M179" t="s">
        <v>496</v>
      </c>
      <c r="N179">
        <v>1959</v>
      </c>
      <c r="O179" t="s">
        <v>498</v>
      </c>
    </row>
    <row r="180" spans="1:15" x14ac:dyDescent="0.35">
      <c r="A180" t="s">
        <v>15</v>
      </c>
      <c r="B180">
        <v>215406</v>
      </c>
      <c r="C180">
        <v>215957</v>
      </c>
      <c r="E180" t="s">
        <v>16</v>
      </c>
      <c r="F180" t="s">
        <v>499</v>
      </c>
      <c r="I180" t="s">
        <v>19</v>
      </c>
      <c r="L180" t="s">
        <v>500</v>
      </c>
      <c r="M180" t="s">
        <v>499</v>
      </c>
      <c r="N180">
        <v>183</v>
      </c>
      <c r="O180" t="s">
        <v>501</v>
      </c>
    </row>
    <row r="181" spans="1:15" x14ac:dyDescent="0.35">
      <c r="A181" t="s">
        <v>15</v>
      </c>
      <c r="B181">
        <v>216082</v>
      </c>
      <c r="C181">
        <v>217695</v>
      </c>
      <c r="E181" t="s">
        <v>16</v>
      </c>
      <c r="F181" t="s">
        <v>502</v>
      </c>
      <c r="I181" t="s">
        <v>19</v>
      </c>
      <c r="L181" t="s">
        <v>503</v>
      </c>
      <c r="M181" t="s">
        <v>502</v>
      </c>
      <c r="N181">
        <v>537</v>
      </c>
      <c r="O181" t="s">
        <v>504</v>
      </c>
    </row>
    <row r="182" spans="1:15" x14ac:dyDescent="0.35">
      <c r="A182" t="s">
        <v>15</v>
      </c>
      <c r="B182">
        <v>217788</v>
      </c>
      <c r="C182">
        <v>219305</v>
      </c>
      <c r="E182" t="s">
        <v>16</v>
      </c>
      <c r="F182" t="s">
        <v>505</v>
      </c>
      <c r="I182" t="s">
        <v>19</v>
      </c>
      <c r="L182" t="s">
        <v>506</v>
      </c>
      <c r="M182" t="s">
        <v>505</v>
      </c>
      <c r="N182">
        <v>505</v>
      </c>
      <c r="O182" t="s">
        <v>507</v>
      </c>
    </row>
    <row r="183" spans="1:15" x14ac:dyDescent="0.35">
      <c r="A183" t="s">
        <v>15</v>
      </c>
      <c r="B183">
        <v>219700</v>
      </c>
      <c r="C183">
        <v>220047</v>
      </c>
      <c r="E183" t="s">
        <v>44</v>
      </c>
      <c r="F183" t="s">
        <v>508</v>
      </c>
      <c r="I183" t="s">
        <v>19</v>
      </c>
      <c r="L183" t="s">
        <v>509</v>
      </c>
      <c r="M183" t="s">
        <v>508</v>
      </c>
      <c r="N183">
        <v>115</v>
      </c>
      <c r="O183" t="s">
        <v>510</v>
      </c>
    </row>
    <row r="184" spans="1:15" x14ac:dyDescent="0.35">
      <c r="A184" t="s">
        <v>15</v>
      </c>
      <c r="B184">
        <v>220208</v>
      </c>
      <c r="C184">
        <v>220741</v>
      </c>
      <c r="E184" t="s">
        <v>16</v>
      </c>
      <c r="F184" t="s">
        <v>511</v>
      </c>
      <c r="I184" t="s">
        <v>19</v>
      </c>
      <c r="L184" t="s">
        <v>512</v>
      </c>
      <c r="M184" t="s">
        <v>511</v>
      </c>
      <c r="N184">
        <v>177</v>
      </c>
      <c r="O184" t="s">
        <v>513</v>
      </c>
    </row>
    <row r="185" spans="1:15" x14ac:dyDescent="0.35">
      <c r="A185" t="s">
        <v>15</v>
      </c>
      <c r="B185">
        <v>220833</v>
      </c>
      <c r="C185">
        <v>222263</v>
      </c>
      <c r="E185" t="s">
        <v>44</v>
      </c>
      <c r="F185" t="s">
        <v>206</v>
      </c>
      <c r="I185" t="s">
        <v>19</v>
      </c>
      <c r="L185" t="s">
        <v>514</v>
      </c>
      <c r="M185" t="s">
        <v>206</v>
      </c>
      <c r="N185">
        <v>476</v>
      </c>
      <c r="O185" t="s">
        <v>515</v>
      </c>
    </row>
    <row r="186" spans="1:15" x14ac:dyDescent="0.35">
      <c r="A186" t="s">
        <v>15</v>
      </c>
      <c r="B186">
        <v>222669</v>
      </c>
      <c r="C186">
        <v>223328</v>
      </c>
      <c r="E186" t="s">
        <v>16</v>
      </c>
      <c r="F186" t="s">
        <v>516</v>
      </c>
      <c r="I186" t="s">
        <v>19</v>
      </c>
      <c r="L186" t="s">
        <v>517</v>
      </c>
      <c r="M186" t="s">
        <v>516</v>
      </c>
      <c r="N186">
        <v>219</v>
      </c>
      <c r="O186" t="s">
        <v>518</v>
      </c>
    </row>
    <row r="187" spans="1:15" x14ac:dyDescent="0.35">
      <c r="A187" t="s">
        <v>15</v>
      </c>
      <c r="B187">
        <v>223576</v>
      </c>
      <c r="C187">
        <v>224499</v>
      </c>
      <c r="E187" t="s">
        <v>16</v>
      </c>
      <c r="F187" t="s">
        <v>48</v>
      </c>
      <c r="I187" t="s">
        <v>19</v>
      </c>
      <c r="L187" t="s">
        <v>519</v>
      </c>
      <c r="M187" t="s">
        <v>48</v>
      </c>
      <c r="N187">
        <v>307</v>
      </c>
      <c r="O187" t="s">
        <v>520</v>
      </c>
    </row>
    <row r="188" spans="1:15" x14ac:dyDescent="0.35">
      <c r="A188" t="s">
        <v>15</v>
      </c>
      <c r="B188">
        <v>224776</v>
      </c>
      <c r="C188">
        <v>225561</v>
      </c>
      <c r="E188" t="s">
        <v>44</v>
      </c>
      <c r="F188" t="s">
        <v>189</v>
      </c>
      <c r="I188" t="s">
        <v>19</v>
      </c>
      <c r="L188" t="s">
        <v>521</v>
      </c>
      <c r="M188" t="s">
        <v>189</v>
      </c>
      <c r="N188">
        <v>261</v>
      </c>
      <c r="O188" t="s">
        <v>522</v>
      </c>
    </row>
    <row r="189" spans="1:15" x14ac:dyDescent="0.35">
      <c r="A189" t="s">
        <v>15</v>
      </c>
      <c r="B189">
        <v>225824</v>
      </c>
      <c r="C189">
        <v>226891</v>
      </c>
      <c r="E189" t="s">
        <v>44</v>
      </c>
      <c r="F189" t="s">
        <v>523</v>
      </c>
      <c r="I189" t="s">
        <v>19</v>
      </c>
      <c r="L189" t="s">
        <v>524</v>
      </c>
      <c r="M189" t="s">
        <v>523</v>
      </c>
      <c r="N189">
        <v>355</v>
      </c>
      <c r="O189" t="s">
        <v>525</v>
      </c>
    </row>
    <row r="190" spans="1:15" x14ac:dyDescent="0.35">
      <c r="A190" t="s">
        <v>15</v>
      </c>
      <c r="B190">
        <v>227319</v>
      </c>
      <c r="C190">
        <v>227981</v>
      </c>
      <c r="E190" t="s">
        <v>16</v>
      </c>
      <c r="F190" t="s">
        <v>526</v>
      </c>
      <c r="I190" t="s">
        <v>19</v>
      </c>
      <c r="L190" t="s">
        <v>527</v>
      </c>
      <c r="M190" t="s">
        <v>526</v>
      </c>
      <c r="N190">
        <v>220</v>
      </c>
      <c r="O190" t="s">
        <v>528</v>
      </c>
    </row>
    <row r="191" spans="1:15" x14ac:dyDescent="0.35">
      <c r="A191" t="s">
        <v>15</v>
      </c>
      <c r="B191">
        <v>229437</v>
      </c>
      <c r="C191">
        <v>230966</v>
      </c>
      <c r="E191" t="s">
        <v>16</v>
      </c>
      <c r="F191" t="s">
        <v>529</v>
      </c>
      <c r="G191" t="s">
        <v>530</v>
      </c>
      <c r="I191" t="s">
        <v>19</v>
      </c>
      <c r="L191" t="s">
        <v>531</v>
      </c>
      <c r="M191" t="s">
        <v>529</v>
      </c>
      <c r="N191">
        <v>509</v>
      </c>
      <c r="O191" t="s">
        <v>532</v>
      </c>
    </row>
    <row r="192" spans="1:15" x14ac:dyDescent="0.35">
      <c r="A192" t="s">
        <v>15</v>
      </c>
      <c r="B192">
        <v>231392</v>
      </c>
      <c r="C192">
        <v>231739</v>
      </c>
      <c r="E192" t="s">
        <v>44</v>
      </c>
      <c r="F192" t="s">
        <v>533</v>
      </c>
      <c r="I192" t="s">
        <v>19</v>
      </c>
      <c r="L192" t="s">
        <v>534</v>
      </c>
      <c r="M192" t="s">
        <v>533</v>
      </c>
      <c r="N192">
        <v>115</v>
      </c>
      <c r="O192" t="s">
        <v>535</v>
      </c>
    </row>
    <row r="193" spans="1:15" x14ac:dyDescent="0.35">
      <c r="A193" t="s">
        <v>15</v>
      </c>
      <c r="B193">
        <v>231705</v>
      </c>
      <c r="C193">
        <v>231989</v>
      </c>
      <c r="E193" t="s">
        <v>44</v>
      </c>
      <c r="F193" t="s">
        <v>536</v>
      </c>
      <c r="I193" t="s">
        <v>19</v>
      </c>
      <c r="L193" t="s">
        <v>537</v>
      </c>
      <c r="M193" t="s">
        <v>536</v>
      </c>
      <c r="N193">
        <v>94</v>
      </c>
      <c r="O193" t="s">
        <v>538</v>
      </c>
    </row>
    <row r="194" spans="1:15" x14ac:dyDescent="0.35">
      <c r="A194" t="s">
        <v>15</v>
      </c>
      <c r="B194">
        <v>232522</v>
      </c>
      <c r="C194">
        <v>232594</v>
      </c>
      <c r="E194" t="s">
        <v>16</v>
      </c>
      <c r="F194" t="s">
        <v>539</v>
      </c>
      <c r="I194" t="s">
        <v>86</v>
      </c>
      <c r="O194" t="s">
        <v>540</v>
      </c>
    </row>
    <row r="195" spans="1:15" x14ac:dyDescent="0.35">
      <c r="A195" t="s">
        <v>15</v>
      </c>
      <c r="B195">
        <v>232638</v>
      </c>
      <c r="C195">
        <v>232709</v>
      </c>
      <c r="E195" t="s">
        <v>16</v>
      </c>
      <c r="F195" t="s">
        <v>541</v>
      </c>
      <c r="I195" t="s">
        <v>86</v>
      </c>
      <c r="O195" t="s">
        <v>542</v>
      </c>
    </row>
    <row r="196" spans="1:15" x14ac:dyDescent="0.35">
      <c r="A196" t="s">
        <v>15</v>
      </c>
      <c r="B196">
        <v>232992</v>
      </c>
      <c r="C196">
        <v>234281</v>
      </c>
      <c r="E196" t="s">
        <v>16</v>
      </c>
      <c r="F196" t="s">
        <v>543</v>
      </c>
      <c r="I196" t="s">
        <v>19</v>
      </c>
      <c r="L196" t="s">
        <v>544</v>
      </c>
      <c r="M196" t="s">
        <v>543</v>
      </c>
      <c r="N196">
        <v>429</v>
      </c>
      <c r="O196" t="s">
        <v>545</v>
      </c>
    </row>
    <row r="197" spans="1:15" x14ac:dyDescent="0.35">
      <c r="A197" t="s">
        <v>15</v>
      </c>
      <c r="B197">
        <v>234424</v>
      </c>
      <c r="C197">
        <v>235182</v>
      </c>
      <c r="E197" t="s">
        <v>44</v>
      </c>
      <c r="F197" t="s">
        <v>546</v>
      </c>
      <c r="I197" t="s">
        <v>19</v>
      </c>
      <c r="L197" t="s">
        <v>547</v>
      </c>
      <c r="M197" t="s">
        <v>546</v>
      </c>
      <c r="N197">
        <v>252</v>
      </c>
      <c r="O197" t="s">
        <v>548</v>
      </c>
    </row>
    <row r="198" spans="1:15" x14ac:dyDescent="0.35">
      <c r="A198" t="s">
        <v>15</v>
      </c>
      <c r="B198">
        <v>235553</v>
      </c>
      <c r="C198">
        <v>236956</v>
      </c>
      <c r="E198" t="s">
        <v>16</v>
      </c>
      <c r="F198" t="s">
        <v>549</v>
      </c>
      <c r="G198" t="s">
        <v>550</v>
      </c>
      <c r="I198" t="s">
        <v>19</v>
      </c>
      <c r="L198" t="s">
        <v>551</v>
      </c>
      <c r="M198" t="s">
        <v>549</v>
      </c>
      <c r="N198">
        <v>467</v>
      </c>
      <c r="O198" t="s">
        <v>552</v>
      </c>
    </row>
    <row r="199" spans="1:15" x14ac:dyDescent="0.35">
      <c r="A199" t="s">
        <v>15</v>
      </c>
      <c r="B199">
        <v>237104</v>
      </c>
      <c r="C199">
        <v>237796</v>
      </c>
      <c r="E199" t="s">
        <v>16</v>
      </c>
      <c r="F199" t="s">
        <v>553</v>
      </c>
      <c r="G199" t="s">
        <v>554</v>
      </c>
      <c r="I199" t="s">
        <v>19</v>
      </c>
      <c r="L199" t="s">
        <v>555</v>
      </c>
      <c r="M199" t="s">
        <v>553</v>
      </c>
      <c r="N199">
        <v>230</v>
      </c>
      <c r="O199" t="s">
        <v>556</v>
      </c>
    </row>
    <row r="200" spans="1:15" x14ac:dyDescent="0.35">
      <c r="A200" t="s">
        <v>15</v>
      </c>
      <c r="B200">
        <v>237955</v>
      </c>
      <c r="C200">
        <v>241974</v>
      </c>
      <c r="E200" t="s">
        <v>16</v>
      </c>
      <c r="F200" t="s">
        <v>297</v>
      </c>
      <c r="I200" t="s">
        <v>19</v>
      </c>
      <c r="L200" t="s">
        <v>557</v>
      </c>
      <c r="M200" t="s">
        <v>297</v>
      </c>
      <c r="N200">
        <v>1339</v>
      </c>
      <c r="O200" t="s">
        <v>558</v>
      </c>
    </row>
    <row r="201" spans="1:15" x14ac:dyDescent="0.35">
      <c r="A201" t="s">
        <v>15</v>
      </c>
      <c r="B201">
        <v>242049</v>
      </c>
      <c r="C201">
        <v>242429</v>
      </c>
      <c r="E201" t="s">
        <v>16</v>
      </c>
      <c r="F201" t="s">
        <v>48</v>
      </c>
      <c r="I201" t="s">
        <v>19</v>
      </c>
      <c r="L201" t="s">
        <v>559</v>
      </c>
      <c r="M201" t="s">
        <v>48</v>
      </c>
      <c r="N201">
        <v>126</v>
      </c>
      <c r="O201" t="s">
        <v>560</v>
      </c>
    </row>
    <row r="202" spans="1:15" x14ac:dyDescent="0.35">
      <c r="A202" t="s">
        <v>15</v>
      </c>
      <c r="B202">
        <v>243319</v>
      </c>
      <c r="C202">
        <v>244425</v>
      </c>
      <c r="E202" t="s">
        <v>16</v>
      </c>
      <c r="F202" t="s">
        <v>561</v>
      </c>
      <c r="I202" t="s">
        <v>19</v>
      </c>
      <c r="L202" t="s">
        <v>562</v>
      </c>
      <c r="M202" t="s">
        <v>561</v>
      </c>
      <c r="N202">
        <v>368</v>
      </c>
      <c r="O202" t="s">
        <v>563</v>
      </c>
    </row>
    <row r="203" spans="1:15" x14ac:dyDescent="0.35">
      <c r="A203" t="s">
        <v>15</v>
      </c>
      <c r="B203">
        <v>244552</v>
      </c>
      <c r="C203">
        <v>245703</v>
      </c>
      <c r="E203" t="s">
        <v>16</v>
      </c>
      <c r="F203" t="s">
        <v>564</v>
      </c>
      <c r="I203" t="s">
        <v>19</v>
      </c>
      <c r="L203" t="s">
        <v>565</v>
      </c>
      <c r="M203" t="s">
        <v>564</v>
      </c>
      <c r="N203">
        <v>383</v>
      </c>
      <c r="O203" t="s">
        <v>566</v>
      </c>
    </row>
    <row r="204" spans="1:15" x14ac:dyDescent="0.35">
      <c r="A204" t="s">
        <v>15</v>
      </c>
      <c r="B204">
        <v>245982</v>
      </c>
      <c r="C204">
        <v>247307</v>
      </c>
      <c r="E204" t="s">
        <v>16</v>
      </c>
      <c r="F204" t="s">
        <v>567</v>
      </c>
      <c r="G204" t="s">
        <v>568</v>
      </c>
      <c r="I204" t="s">
        <v>19</v>
      </c>
      <c r="L204" t="s">
        <v>569</v>
      </c>
      <c r="M204" t="s">
        <v>567</v>
      </c>
      <c r="N204">
        <v>441</v>
      </c>
      <c r="O204" t="s">
        <v>570</v>
      </c>
    </row>
    <row r="205" spans="1:15" x14ac:dyDescent="0.35">
      <c r="A205" t="s">
        <v>15</v>
      </c>
      <c r="B205">
        <v>247404</v>
      </c>
      <c r="C205">
        <v>248747</v>
      </c>
      <c r="E205" t="s">
        <v>44</v>
      </c>
      <c r="F205" t="s">
        <v>206</v>
      </c>
      <c r="I205" t="s">
        <v>19</v>
      </c>
      <c r="L205" t="s">
        <v>571</v>
      </c>
      <c r="M205" t="s">
        <v>206</v>
      </c>
      <c r="N205">
        <v>447</v>
      </c>
      <c r="O205" t="s">
        <v>572</v>
      </c>
    </row>
    <row r="206" spans="1:15" x14ac:dyDescent="0.35">
      <c r="A206" t="s">
        <v>15</v>
      </c>
      <c r="B206">
        <v>248970</v>
      </c>
      <c r="C206">
        <v>249680</v>
      </c>
      <c r="E206" t="s">
        <v>44</v>
      </c>
      <c r="F206" t="s">
        <v>209</v>
      </c>
      <c r="I206" t="s">
        <v>19</v>
      </c>
      <c r="L206" t="s">
        <v>573</v>
      </c>
      <c r="M206" t="s">
        <v>209</v>
      </c>
      <c r="N206">
        <v>236</v>
      </c>
      <c r="O206" t="s">
        <v>574</v>
      </c>
    </row>
    <row r="207" spans="1:15" x14ac:dyDescent="0.35">
      <c r="A207" t="s">
        <v>15</v>
      </c>
      <c r="B207">
        <v>249880</v>
      </c>
      <c r="C207">
        <v>250803</v>
      </c>
      <c r="E207" t="s">
        <v>16</v>
      </c>
      <c r="F207" t="s">
        <v>48</v>
      </c>
      <c r="I207" t="s">
        <v>19</v>
      </c>
      <c r="L207" t="s">
        <v>575</v>
      </c>
      <c r="M207" t="s">
        <v>48</v>
      </c>
      <c r="N207">
        <v>307</v>
      </c>
      <c r="O207" t="s">
        <v>576</v>
      </c>
    </row>
    <row r="208" spans="1:15" x14ac:dyDescent="0.35">
      <c r="A208" t="s">
        <v>15</v>
      </c>
      <c r="B208">
        <v>251128</v>
      </c>
      <c r="C208">
        <v>251559</v>
      </c>
      <c r="E208" t="s">
        <v>16</v>
      </c>
      <c r="F208" t="s">
        <v>577</v>
      </c>
      <c r="G208" t="s">
        <v>578</v>
      </c>
      <c r="I208" t="s">
        <v>19</v>
      </c>
      <c r="L208" t="s">
        <v>579</v>
      </c>
      <c r="M208" t="s">
        <v>577</v>
      </c>
      <c r="N208">
        <v>143</v>
      </c>
      <c r="O208" t="s">
        <v>580</v>
      </c>
    </row>
    <row r="209" spans="1:15" x14ac:dyDescent="0.35">
      <c r="A209" t="s">
        <v>15</v>
      </c>
      <c r="B209">
        <v>251574</v>
      </c>
      <c r="C209">
        <v>252266</v>
      </c>
      <c r="E209" t="s">
        <v>16</v>
      </c>
      <c r="F209" t="s">
        <v>581</v>
      </c>
      <c r="G209" t="s">
        <v>582</v>
      </c>
      <c r="I209" t="s">
        <v>19</v>
      </c>
      <c r="L209" t="s">
        <v>583</v>
      </c>
      <c r="M209" t="s">
        <v>581</v>
      </c>
      <c r="N209">
        <v>230</v>
      </c>
      <c r="O209" t="s">
        <v>584</v>
      </c>
    </row>
    <row r="210" spans="1:15" x14ac:dyDescent="0.35">
      <c r="A210" t="s">
        <v>15</v>
      </c>
      <c r="B210">
        <v>252521</v>
      </c>
      <c r="C210">
        <v>253510</v>
      </c>
      <c r="E210" t="s">
        <v>44</v>
      </c>
      <c r="F210" t="s">
        <v>585</v>
      </c>
      <c r="I210" t="s">
        <v>19</v>
      </c>
      <c r="L210" t="s">
        <v>586</v>
      </c>
      <c r="M210" t="s">
        <v>585</v>
      </c>
      <c r="N210">
        <v>329</v>
      </c>
      <c r="O210" t="s">
        <v>587</v>
      </c>
    </row>
    <row r="211" spans="1:15" x14ac:dyDescent="0.35">
      <c r="A211" t="s">
        <v>15</v>
      </c>
      <c r="B211">
        <v>253601</v>
      </c>
      <c r="C211">
        <v>254674</v>
      </c>
      <c r="E211" t="s">
        <v>16</v>
      </c>
      <c r="F211" t="s">
        <v>48</v>
      </c>
      <c r="I211" t="s">
        <v>19</v>
      </c>
      <c r="L211" t="s">
        <v>588</v>
      </c>
      <c r="M211" t="s">
        <v>48</v>
      </c>
      <c r="N211">
        <v>357</v>
      </c>
      <c r="O211" t="s">
        <v>589</v>
      </c>
    </row>
    <row r="212" spans="1:15" x14ac:dyDescent="0.35">
      <c r="A212" t="s">
        <v>15</v>
      </c>
      <c r="B212">
        <v>254667</v>
      </c>
      <c r="C212">
        <v>255680</v>
      </c>
      <c r="E212" t="s">
        <v>16</v>
      </c>
      <c r="F212" t="s">
        <v>48</v>
      </c>
      <c r="I212" t="s">
        <v>19</v>
      </c>
      <c r="L212" t="s">
        <v>590</v>
      </c>
      <c r="M212" t="s">
        <v>48</v>
      </c>
      <c r="N212">
        <v>337</v>
      </c>
      <c r="O212" t="s">
        <v>591</v>
      </c>
    </row>
    <row r="213" spans="1:15" x14ac:dyDescent="0.35">
      <c r="A213" t="s">
        <v>15</v>
      </c>
      <c r="B213">
        <v>255929</v>
      </c>
      <c r="C213">
        <v>256915</v>
      </c>
      <c r="E213" t="s">
        <v>16</v>
      </c>
      <c r="F213" t="s">
        <v>592</v>
      </c>
      <c r="I213" t="s">
        <v>19</v>
      </c>
      <c r="L213" t="s">
        <v>593</v>
      </c>
      <c r="M213" t="s">
        <v>592</v>
      </c>
      <c r="N213">
        <v>328</v>
      </c>
      <c r="O213" t="s">
        <v>594</v>
      </c>
    </row>
    <row r="214" spans="1:15" x14ac:dyDescent="0.35">
      <c r="A214" t="s">
        <v>15</v>
      </c>
      <c r="B214">
        <v>257014</v>
      </c>
      <c r="C214">
        <v>257628</v>
      </c>
      <c r="E214" t="s">
        <v>44</v>
      </c>
      <c r="F214" t="s">
        <v>48</v>
      </c>
      <c r="I214" t="s">
        <v>19</v>
      </c>
      <c r="L214" t="s">
        <v>595</v>
      </c>
      <c r="M214" t="s">
        <v>48</v>
      </c>
      <c r="N214">
        <v>204</v>
      </c>
      <c r="O214" t="s">
        <v>596</v>
      </c>
    </row>
    <row r="215" spans="1:15" x14ac:dyDescent="0.35">
      <c r="A215" t="s">
        <v>15</v>
      </c>
      <c r="B215">
        <v>257763</v>
      </c>
      <c r="C215">
        <v>257838</v>
      </c>
      <c r="E215" t="s">
        <v>16</v>
      </c>
      <c r="F215" t="s">
        <v>597</v>
      </c>
      <c r="I215" t="s">
        <v>86</v>
      </c>
      <c r="O215" t="s">
        <v>598</v>
      </c>
    </row>
    <row r="216" spans="1:15" x14ac:dyDescent="0.35">
      <c r="A216" t="s">
        <v>15</v>
      </c>
      <c r="B216">
        <v>258140</v>
      </c>
      <c r="C216">
        <v>259156</v>
      </c>
      <c r="E216" t="s">
        <v>44</v>
      </c>
      <c r="F216" t="s">
        <v>95</v>
      </c>
      <c r="I216" t="s">
        <v>19</v>
      </c>
      <c r="L216" t="s">
        <v>599</v>
      </c>
      <c r="M216" t="s">
        <v>95</v>
      </c>
      <c r="N216">
        <v>338</v>
      </c>
      <c r="O216" t="s">
        <v>600</v>
      </c>
    </row>
    <row r="217" spans="1:15" x14ac:dyDescent="0.35">
      <c r="A217" t="s">
        <v>15</v>
      </c>
      <c r="B217">
        <v>259349</v>
      </c>
      <c r="C217">
        <v>260114</v>
      </c>
      <c r="E217" t="s">
        <v>16</v>
      </c>
      <c r="F217" t="s">
        <v>143</v>
      </c>
      <c r="I217" t="s">
        <v>144</v>
      </c>
      <c r="O217" t="s">
        <v>601</v>
      </c>
    </row>
    <row r="218" spans="1:15" x14ac:dyDescent="0.35">
      <c r="A218" t="s">
        <v>15</v>
      </c>
      <c r="B218">
        <v>260177</v>
      </c>
      <c r="C218">
        <v>261040</v>
      </c>
      <c r="E218" t="s">
        <v>16</v>
      </c>
      <c r="F218" t="s">
        <v>602</v>
      </c>
      <c r="I218" t="s">
        <v>19</v>
      </c>
      <c r="L218" t="s">
        <v>603</v>
      </c>
      <c r="M218" t="s">
        <v>602</v>
      </c>
      <c r="N218">
        <v>287</v>
      </c>
      <c r="O218" t="s">
        <v>604</v>
      </c>
    </row>
    <row r="219" spans="1:15" x14ac:dyDescent="0.35">
      <c r="A219" t="s">
        <v>15</v>
      </c>
      <c r="B219">
        <v>260992</v>
      </c>
      <c r="C219">
        <v>261432</v>
      </c>
      <c r="E219" t="s">
        <v>16</v>
      </c>
      <c r="F219" t="s">
        <v>48</v>
      </c>
      <c r="I219" t="s">
        <v>19</v>
      </c>
      <c r="L219" t="s">
        <v>605</v>
      </c>
      <c r="M219" t="s">
        <v>48</v>
      </c>
      <c r="N219">
        <v>146</v>
      </c>
      <c r="O219" t="s">
        <v>606</v>
      </c>
    </row>
    <row r="220" spans="1:15" x14ac:dyDescent="0.35">
      <c r="A220" t="s">
        <v>15</v>
      </c>
      <c r="B220">
        <v>261374</v>
      </c>
      <c r="C220">
        <v>261532</v>
      </c>
      <c r="E220" t="s">
        <v>16</v>
      </c>
      <c r="F220" t="s">
        <v>48</v>
      </c>
      <c r="I220" t="s">
        <v>19</v>
      </c>
      <c r="L220" t="s">
        <v>607</v>
      </c>
      <c r="M220" t="s">
        <v>48</v>
      </c>
      <c r="N220">
        <v>52</v>
      </c>
      <c r="O220" t="s">
        <v>608</v>
      </c>
    </row>
    <row r="221" spans="1:15" x14ac:dyDescent="0.35">
      <c r="A221" t="s">
        <v>15</v>
      </c>
      <c r="B221">
        <v>261680</v>
      </c>
      <c r="C221">
        <v>263932</v>
      </c>
      <c r="E221" t="s">
        <v>16</v>
      </c>
      <c r="F221">
        <v>1</v>
      </c>
    </row>
    <row r="222" spans="1:15" x14ac:dyDescent="0.35">
      <c r="A222" t="s">
        <v>15</v>
      </c>
      <c r="B222">
        <v>264157</v>
      </c>
      <c r="C222">
        <v>264546</v>
      </c>
      <c r="E222" t="s">
        <v>16</v>
      </c>
      <c r="F222" t="s">
        <v>609</v>
      </c>
      <c r="I222" t="s">
        <v>19</v>
      </c>
      <c r="L222" t="s">
        <v>610</v>
      </c>
      <c r="M222" t="s">
        <v>609</v>
      </c>
      <c r="N222">
        <v>129</v>
      </c>
      <c r="O222" t="s">
        <v>611</v>
      </c>
    </row>
    <row r="223" spans="1:15" x14ac:dyDescent="0.35">
      <c r="A223" t="s">
        <v>15</v>
      </c>
      <c r="B223">
        <v>265215</v>
      </c>
      <c r="C223">
        <v>266201</v>
      </c>
      <c r="E223" t="s">
        <v>16</v>
      </c>
      <c r="F223" t="s">
        <v>612</v>
      </c>
      <c r="I223" t="s">
        <v>19</v>
      </c>
      <c r="L223" t="s">
        <v>613</v>
      </c>
      <c r="M223" t="s">
        <v>612</v>
      </c>
      <c r="N223">
        <v>328</v>
      </c>
      <c r="O223" t="s">
        <v>614</v>
      </c>
    </row>
    <row r="224" spans="1:15" x14ac:dyDescent="0.35">
      <c r="A224" t="s">
        <v>15</v>
      </c>
      <c r="B224">
        <v>266271</v>
      </c>
      <c r="C224">
        <v>268067</v>
      </c>
      <c r="E224" t="s">
        <v>16</v>
      </c>
      <c r="F224" t="s">
        <v>615</v>
      </c>
      <c r="G224" t="s">
        <v>616</v>
      </c>
      <c r="I224" t="s">
        <v>19</v>
      </c>
      <c r="L224" t="s">
        <v>617</v>
      </c>
      <c r="M224" t="s">
        <v>615</v>
      </c>
      <c r="N224">
        <v>598</v>
      </c>
      <c r="O224" t="s">
        <v>618</v>
      </c>
    </row>
    <row r="225" spans="1:15" x14ac:dyDescent="0.35">
      <c r="A225" t="s">
        <v>15</v>
      </c>
      <c r="B225">
        <v>268233</v>
      </c>
      <c r="C225">
        <v>269861</v>
      </c>
      <c r="E225" t="s">
        <v>16</v>
      </c>
      <c r="F225" t="s">
        <v>619</v>
      </c>
      <c r="I225" t="s">
        <v>19</v>
      </c>
      <c r="L225" t="s">
        <v>620</v>
      </c>
      <c r="M225" t="s">
        <v>619</v>
      </c>
      <c r="N225">
        <v>542</v>
      </c>
      <c r="O225" t="s">
        <v>621</v>
      </c>
    </row>
    <row r="226" spans="1:15" x14ac:dyDescent="0.35">
      <c r="A226" t="s">
        <v>15</v>
      </c>
      <c r="B226">
        <v>269978</v>
      </c>
      <c r="C226">
        <v>270484</v>
      </c>
      <c r="E226" t="s">
        <v>44</v>
      </c>
      <c r="F226" t="s">
        <v>622</v>
      </c>
      <c r="I226" t="s">
        <v>19</v>
      </c>
      <c r="L226" t="s">
        <v>623</v>
      </c>
      <c r="M226" t="s">
        <v>622</v>
      </c>
      <c r="N226">
        <v>168</v>
      </c>
      <c r="O226" t="s">
        <v>624</v>
      </c>
    </row>
    <row r="227" spans="1:15" x14ac:dyDescent="0.35">
      <c r="A227" t="s">
        <v>15</v>
      </c>
      <c r="B227">
        <v>270481</v>
      </c>
      <c r="C227">
        <v>272031</v>
      </c>
      <c r="E227" t="s">
        <v>44</v>
      </c>
      <c r="F227" t="s">
        <v>625</v>
      </c>
      <c r="G227" t="s">
        <v>626</v>
      </c>
      <c r="I227" t="s">
        <v>19</v>
      </c>
      <c r="L227" t="s">
        <v>627</v>
      </c>
      <c r="M227" t="s">
        <v>625</v>
      </c>
      <c r="N227">
        <v>516</v>
      </c>
      <c r="O227" t="s">
        <v>628</v>
      </c>
    </row>
    <row r="228" spans="1:15" x14ac:dyDescent="0.35">
      <c r="A228" t="s">
        <v>15</v>
      </c>
      <c r="B228">
        <v>272507</v>
      </c>
      <c r="C228">
        <v>273820</v>
      </c>
      <c r="E228" t="s">
        <v>16</v>
      </c>
      <c r="F228" t="s">
        <v>629</v>
      </c>
      <c r="I228" t="s">
        <v>19</v>
      </c>
      <c r="L228" t="s">
        <v>630</v>
      </c>
      <c r="M228" t="s">
        <v>629</v>
      </c>
      <c r="N228">
        <v>437</v>
      </c>
      <c r="O228" t="s">
        <v>631</v>
      </c>
    </row>
    <row r="229" spans="1:15" x14ac:dyDescent="0.35">
      <c r="A229" t="s">
        <v>15</v>
      </c>
      <c r="B229">
        <v>273968</v>
      </c>
      <c r="C229">
        <v>274966</v>
      </c>
      <c r="E229" t="s">
        <v>16</v>
      </c>
      <c r="F229" t="s">
        <v>632</v>
      </c>
      <c r="G229" t="s">
        <v>633</v>
      </c>
      <c r="I229" t="s">
        <v>19</v>
      </c>
      <c r="L229" t="s">
        <v>634</v>
      </c>
      <c r="M229" t="s">
        <v>632</v>
      </c>
      <c r="N229">
        <v>332</v>
      </c>
      <c r="O229" t="s">
        <v>635</v>
      </c>
    </row>
    <row r="230" spans="1:15" x14ac:dyDescent="0.35">
      <c r="A230" t="s">
        <v>15</v>
      </c>
      <c r="B230">
        <v>275079</v>
      </c>
      <c r="C230">
        <v>276515</v>
      </c>
      <c r="E230" t="s">
        <v>16</v>
      </c>
      <c r="F230" t="s">
        <v>636</v>
      </c>
      <c r="I230" t="s">
        <v>19</v>
      </c>
      <c r="L230" t="s">
        <v>637</v>
      </c>
      <c r="M230" t="s">
        <v>636</v>
      </c>
      <c r="N230">
        <v>478</v>
      </c>
      <c r="O230" t="s">
        <v>638</v>
      </c>
    </row>
    <row r="231" spans="1:15" x14ac:dyDescent="0.35">
      <c r="A231" t="s">
        <v>15</v>
      </c>
      <c r="B231">
        <v>276519</v>
      </c>
      <c r="C231">
        <v>276899</v>
      </c>
      <c r="E231" t="s">
        <v>44</v>
      </c>
      <c r="F231" t="s">
        <v>48</v>
      </c>
      <c r="I231" t="s">
        <v>19</v>
      </c>
      <c r="L231" t="s">
        <v>639</v>
      </c>
      <c r="M231" t="s">
        <v>48</v>
      </c>
      <c r="N231">
        <v>126</v>
      </c>
      <c r="O231" t="s">
        <v>640</v>
      </c>
    </row>
    <row r="232" spans="1:15" x14ac:dyDescent="0.35">
      <c r="A232" t="s">
        <v>15</v>
      </c>
      <c r="B232">
        <v>276899</v>
      </c>
      <c r="C232">
        <v>277261</v>
      </c>
      <c r="E232" t="s">
        <v>44</v>
      </c>
      <c r="F232" t="s">
        <v>48</v>
      </c>
      <c r="I232" t="s">
        <v>19</v>
      </c>
      <c r="L232" t="s">
        <v>641</v>
      </c>
      <c r="M232" t="s">
        <v>48</v>
      </c>
      <c r="N232">
        <v>120</v>
      </c>
      <c r="O232" t="s">
        <v>642</v>
      </c>
    </row>
    <row r="233" spans="1:15" x14ac:dyDescent="0.35">
      <c r="A233" t="s">
        <v>15</v>
      </c>
      <c r="B233">
        <v>277560</v>
      </c>
      <c r="C233">
        <v>278516</v>
      </c>
      <c r="E233" t="s">
        <v>16</v>
      </c>
      <c r="F233" t="s">
        <v>417</v>
      </c>
      <c r="I233" t="s">
        <v>19</v>
      </c>
      <c r="L233" t="s">
        <v>643</v>
      </c>
      <c r="M233" t="s">
        <v>417</v>
      </c>
      <c r="N233">
        <v>318</v>
      </c>
      <c r="O233" t="s">
        <v>644</v>
      </c>
    </row>
    <row r="234" spans="1:15" x14ac:dyDescent="0.35">
      <c r="A234" t="s">
        <v>15</v>
      </c>
      <c r="B234">
        <v>278513</v>
      </c>
      <c r="C234">
        <v>279967</v>
      </c>
      <c r="E234" t="s">
        <v>16</v>
      </c>
      <c r="F234" t="s">
        <v>645</v>
      </c>
      <c r="I234" t="s">
        <v>19</v>
      </c>
      <c r="L234" t="s">
        <v>646</v>
      </c>
      <c r="M234" t="s">
        <v>645</v>
      </c>
      <c r="N234">
        <v>484</v>
      </c>
      <c r="O234" t="s">
        <v>647</v>
      </c>
    </row>
    <row r="235" spans="1:15" x14ac:dyDescent="0.35">
      <c r="A235" t="s">
        <v>15</v>
      </c>
      <c r="B235">
        <v>280042</v>
      </c>
      <c r="C235">
        <v>280986</v>
      </c>
      <c r="E235" t="s">
        <v>44</v>
      </c>
      <c r="F235" t="s">
        <v>648</v>
      </c>
      <c r="I235" t="s">
        <v>19</v>
      </c>
      <c r="L235" t="s">
        <v>649</v>
      </c>
      <c r="M235" t="s">
        <v>648</v>
      </c>
      <c r="N235">
        <v>314</v>
      </c>
      <c r="O235" t="s">
        <v>650</v>
      </c>
    </row>
    <row r="236" spans="1:15" x14ac:dyDescent="0.35">
      <c r="A236" t="s">
        <v>15</v>
      </c>
      <c r="B236">
        <v>281227</v>
      </c>
      <c r="C236">
        <v>282459</v>
      </c>
      <c r="E236" t="s">
        <v>16</v>
      </c>
      <c r="F236" t="s">
        <v>651</v>
      </c>
      <c r="G236" t="s">
        <v>652</v>
      </c>
      <c r="I236" t="s">
        <v>19</v>
      </c>
      <c r="L236" t="s">
        <v>653</v>
      </c>
      <c r="M236" t="s">
        <v>651</v>
      </c>
      <c r="N236">
        <v>410</v>
      </c>
      <c r="O236" t="s">
        <v>654</v>
      </c>
    </row>
    <row r="237" spans="1:15" x14ac:dyDescent="0.35">
      <c r="A237" t="s">
        <v>15</v>
      </c>
      <c r="B237">
        <v>282939</v>
      </c>
      <c r="C237">
        <v>285821</v>
      </c>
      <c r="E237" t="s">
        <v>16</v>
      </c>
      <c r="F237" t="s">
        <v>655</v>
      </c>
      <c r="I237" t="s">
        <v>19</v>
      </c>
      <c r="L237" t="s">
        <v>656</v>
      </c>
      <c r="M237" t="s">
        <v>655</v>
      </c>
      <c r="N237">
        <v>960</v>
      </c>
      <c r="O237" t="s">
        <v>657</v>
      </c>
    </row>
    <row r="238" spans="1:15" x14ac:dyDescent="0.35">
      <c r="A238" t="s">
        <v>15</v>
      </c>
      <c r="B238">
        <v>285988</v>
      </c>
      <c r="C238">
        <v>286296</v>
      </c>
      <c r="E238" t="s">
        <v>16</v>
      </c>
      <c r="F238" t="s">
        <v>658</v>
      </c>
      <c r="G238" t="s">
        <v>659</v>
      </c>
      <c r="I238" t="s">
        <v>19</v>
      </c>
      <c r="L238" t="s">
        <v>660</v>
      </c>
      <c r="M238" t="s">
        <v>658</v>
      </c>
      <c r="N238">
        <v>102</v>
      </c>
      <c r="O238" t="s">
        <v>661</v>
      </c>
    </row>
    <row r="239" spans="1:15" x14ac:dyDescent="0.35">
      <c r="A239" t="s">
        <v>15</v>
      </c>
      <c r="B239">
        <v>286321</v>
      </c>
      <c r="C239">
        <v>286572</v>
      </c>
      <c r="E239" t="s">
        <v>16</v>
      </c>
      <c r="F239" t="s">
        <v>662</v>
      </c>
      <c r="G239" t="s">
        <v>663</v>
      </c>
      <c r="I239" t="s">
        <v>19</v>
      </c>
      <c r="L239" t="s">
        <v>664</v>
      </c>
      <c r="M239" t="s">
        <v>662</v>
      </c>
      <c r="N239">
        <v>83</v>
      </c>
      <c r="O239" t="s">
        <v>665</v>
      </c>
    </row>
    <row r="240" spans="1:15" x14ac:dyDescent="0.35">
      <c r="A240" t="s">
        <v>15</v>
      </c>
      <c r="B240">
        <v>287021</v>
      </c>
      <c r="C240">
        <v>287866</v>
      </c>
      <c r="E240" t="s">
        <v>44</v>
      </c>
      <c r="F240" t="s">
        <v>666</v>
      </c>
      <c r="I240" t="s">
        <v>19</v>
      </c>
      <c r="L240" t="s">
        <v>667</v>
      </c>
      <c r="M240" t="s">
        <v>666</v>
      </c>
      <c r="N240">
        <v>281</v>
      </c>
      <c r="O240" t="s">
        <v>668</v>
      </c>
    </row>
    <row r="241" spans="1:15" x14ac:dyDescent="0.35">
      <c r="A241" t="s">
        <v>15</v>
      </c>
      <c r="B241">
        <v>288503</v>
      </c>
      <c r="C241">
        <v>290188</v>
      </c>
      <c r="E241" t="s">
        <v>16</v>
      </c>
      <c r="F241" t="s">
        <v>669</v>
      </c>
      <c r="G241" t="s">
        <v>670</v>
      </c>
      <c r="I241" t="s">
        <v>19</v>
      </c>
      <c r="L241" t="s">
        <v>671</v>
      </c>
      <c r="M241" t="s">
        <v>669</v>
      </c>
      <c r="N241">
        <v>561</v>
      </c>
      <c r="O241" t="s">
        <v>672</v>
      </c>
    </row>
    <row r="242" spans="1:15" x14ac:dyDescent="0.35">
      <c r="A242" t="s">
        <v>15</v>
      </c>
      <c r="B242">
        <v>290378</v>
      </c>
      <c r="C242">
        <v>291511</v>
      </c>
      <c r="E242" t="s">
        <v>16</v>
      </c>
      <c r="F242" t="s">
        <v>673</v>
      </c>
      <c r="G242" t="s">
        <v>674</v>
      </c>
      <c r="I242" t="s">
        <v>19</v>
      </c>
      <c r="L242" t="s">
        <v>675</v>
      </c>
      <c r="M242" t="s">
        <v>673</v>
      </c>
      <c r="N242">
        <v>377</v>
      </c>
      <c r="O242" t="s">
        <v>676</v>
      </c>
    </row>
    <row r="243" spans="1:15" x14ac:dyDescent="0.35">
      <c r="A243" t="s">
        <v>15</v>
      </c>
      <c r="B243">
        <v>291599</v>
      </c>
      <c r="C243">
        <v>292804</v>
      </c>
      <c r="E243" t="s">
        <v>16</v>
      </c>
      <c r="F243" t="s">
        <v>677</v>
      </c>
      <c r="I243" t="s">
        <v>19</v>
      </c>
      <c r="L243" t="s">
        <v>678</v>
      </c>
      <c r="M243" t="s">
        <v>677</v>
      </c>
      <c r="N243">
        <v>401</v>
      </c>
      <c r="O243" t="s">
        <v>679</v>
      </c>
    </row>
    <row r="244" spans="1:15" x14ac:dyDescent="0.35">
      <c r="A244" t="s">
        <v>15</v>
      </c>
      <c r="B244">
        <v>292985</v>
      </c>
      <c r="C244">
        <v>293060</v>
      </c>
      <c r="E244" t="s">
        <v>16</v>
      </c>
      <c r="F244" t="s">
        <v>680</v>
      </c>
      <c r="I244" t="s">
        <v>86</v>
      </c>
      <c r="O244" t="s">
        <v>681</v>
      </c>
    </row>
    <row r="245" spans="1:15" x14ac:dyDescent="0.35">
      <c r="A245" t="s">
        <v>15</v>
      </c>
      <c r="B245">
        <v>293092</v>
      </c>
      <c r="C245">
        <v>293319</v>
      </c>
      <c r="E245" t="s">
        <v>16</v>
      </c>
      <c r="F245" t="s">
        <v>682</v>
      </c>
      <c r="G245" t="s">
        <v>683</v>
      </c>
      <c r="I245" t="s">
        <v>19</v>
      </c>
      <c r="L245" t="s">
        <v>684</v>
      </c>
      <c r="M245" t="s">
        <v>682</v>
      </c>
      <c r="N245">
        <v>75</v>
      </c>
      <c r="O245" t="s">
        <v>685</v>
      </c>
    </row>
    <row r="246" spans="1:15" x14ac:dyDescent="0.35">
      <c r="A246" t="s">
        <v>15</v>
      </c>
      <c r="B246">
        <v>293349</v>
      </c>
      <c r="C246">
        <v>294191</v>
      </c>
      <c r="E246" t="s">
        <v>16</v>
      </c>
      <c r="F246" t="s">
        <v>686</v>
      </c>
      <c r="G246" t="s">
        <v>687</v>
      </c>
      <c r="I246" t="s">
        <v>19</v>
      </c>
      <c r="L246" t="s">
        <v>688</v>
      </c>
      <c r="M246" t="s">
        <v>686</v>
      </c>
      <c r="N246">
        <v>280</v>
      </c>
      <c r="O246" t="s">
        <v>689</v>
      </c>
    </row>
    <row r="247" spans="1:15" x14ac:dyDescent="0.35">
      <c r="A247" t="s">
        <v>15</v>
      </c>
      <c r="B247">
        <v>294297</v>
      </c>
      <c r="C247">
        <v>295181</v>
      </c>
      <c r="E247" t="s">
        <v>16</v>
      </c>
      <c r="F247" t="s">
        <v>690</v>
      </c>
      <c r="I247" t="s">
        <v>19</v>
      </c>
      <c r="L247" t="s">
        <v>691</v>
      </c>
      <c r="M247" t="s">
        <v>690</v>
      </c>
      <c r="N247">
        <v>294</v>
      </c>
      <c r="O247" t="s">
        <v>692</v>
      </c>
    </row>
    <row r="248" spans="1:15" x14ac:dyDescent="0.35">
      <c r="A248" t="s">
        <v>15</v>
      </c>
      <c r="B248">
        <v>295302</v>
      </c>
      <c r="C248">
        <v>296297</v>
      </c>
      <c r="E248" t="s">
        <v>16</v>
      </c>
      <c r="F248" t="s">
        <v>693</v>
      </c>
      <c r="I248" t="s">
        <v>19</v>
      </c>
      <c r="L248" t="s">
        <v>694</v>
      </c>
      <c r="M248" t="s">
        <v>693</v>
      </c>
      <c r="N248">
        <v>331</v>
      </c>
      <c r="O248" t="s">
        <v>695</v>
      </c>
    </row>
    <row r="249" spans="1:15" x14ac:dyDescent="0.35">
      <c r="A249" t="s">
        <v>15</v>
      </c>
      <c r="B249">
        <v>296533</v>
      </c>
      <c r="C249">
        <v>297678</v>
      </c>
      <c r="E249" t="s">
        <v>16</v>
      </c>
      <c r="F249" t="s">
        <v>696</v>
      </c>
      <c r="I249" t="s">
        <v>19</v>
      </c>
      <c r="L249" t="s">
        <v>697</v>
      </c>
      <c r="M249" t="s">
        <v>696</v>
      </c>
      <c r="N249">
        <v>381</v>
      </c>
      <c r="O249" t="s">
        <v>698</v>
      </c>
    </row>
    <row r="250" spans="1:15" x14ac:dyDescent="0.35">
      <c r="A250" t="s">
        <v>15</v>
      </c>
      <c r="B250">
        <v>297708</v>
      </c>
      <c r="C250">
        <v>298739</v>
      </c>
      <c r="E250" t="s">
        <v>16</v>
      </c>
      <c r="F250" t="s">
        <v>612</v>
      </c>
      <c r="I250" t="s">
        <v>19</v>
      </c>
      <c r="L250" t="s">
        <v>699</v>
      </c>
      <c r="M250" t="s">
        <v>612</v>
      </c>
      <c r="N250">
        <v>343</v>
      </c>
      <c r="O250" t="s">
        <v>700</v>
      </c>
    </row>
    <row r="251" spans="1:15" x14ac:dyDescent="0.35">
      <c r="A251" t="s">
        <v>15</v>
      </c>
      <c r="B251">
        <v>299247</v>
      </c>
      <c r="C251">
        <v>305042</v>
      </c>
      <c r="E251" t="s">
        <v>16</v>
      </c>
      <c r="F251" t="s">
        <v>701</v>
      </c>
      <c r="I251" t="s">
        <v>19</v>
      </c>
      <c r="L251" t="s">
        <v>702</v>
      </c>
      <c r="M251" t="s">
        <v>701</v>
      </c>
      <c r="N251">
        <v>1931</v>
      </c>
      <c r="O251" t="s">
        <v>703</v>
      </c>
    </row>
    <row r="252" spans="1:15" x14ac:dyDescent="0.35">
      <c r="A252" t="s">
        <v>15</v>
      </c>
      <c r="B252">
        <v>305177</v>
      </c>
      <c r="C252">
        <v>306190</v>
      </c>
      <c r="E252" t="s">
        <v>44</v>
      </c>
      <c r="F252" t="s">
        <v>704</v>
      </c>
      <c r="I252" t="s">
        <v>19</v>
      </c>
      <c r="L252" t="s">
        <v>705</v>
      </c>
      <c r="M252" t="s">
        <v>704</v>
      </c>
      <c r="N252">
        <v>337</v>
      </c>
      <c r="O252" t="s">
        <v>706</v>
      </c>
    </row>
    <row r="253" spans="1:15" x14ac:dyDescent="0.35">
      <c r="A253" t="s">
        <v>15</v>
      </c>
      <c r="B253">
        <v>306381</v>
      </c>
      <c r="C253">
        <v>309635</v>
      </c>
      <c r="E253" t="s">
        <v>44</v>
      </c>
      <c r="F253" t="s">
        <v>707</v>
      </c>
      <c r="I253" t="s">
        <v>19</v>
      </c>
      <c r="L253" t="s">
        <v>708</v>
      </c>
      <c r="M253" t="s">
        <v>707</v>
      </c>
      <c r="N253">
        <v>1084</v>
      </c>
      <c r="O253" t="s">
        <v>709</v>
      </c>
    </row>
    <row r="254" spans="1:15" x14ac:dyDescent="0.35">
      <c r="A254" t="s">
        <v>15</v>
      </c>
      <c r="B254">
        <v>309816</v>
      </c>
      <c r="C254">
        <v>310544</v>
      </c>
      <c r="E254" t="s">
        <v>44</v>
      </c>
      <c r="F254" t="s">
        <v>48</v>
      </c>
      <c r="I254" t="s">
        <v>19</v>
      </c>
      <c r="L254" t="s">
        <v>710</v>
      </c>
      <c r="M254" t="s">
        <v>48</v>
      </c>
      <c r="N254">
        <v>242</v>
      </c>
      <c r="O254" t="s">
        <v>711</v>
      </c>
    </row>
    <row r="255" spans="1:15" x14ac:dyDescent="0.35">
      <c r="A255" t="s">
        <v>15</v>
      </c>
      <c r="B255">
        <v>310710</v>
      </c>
      <c r="C255">
        <v>312164</v>
      </c>
      <c r="E255" t="s">
        <v>16</v>
      </c>
      <c r="F255" t="s">
        <v>712</v>
      </c>
      <c r="I255" t="s">
        <v>19</v>
      </c>
      <c r="L255" t="s">
        <v>713</v>
      </c>
      <c r="M255" t="s">
        <v>712</v>
      </c>
      <c r="N255">
        <v>484</v>
      </c>
      <c r="O255" t="s">
        <v>714</v>
      </c>
    </row>
    <row r="256" spans="1:15" x14ac:dyDescent="0.35">
      <c r="A256" t="s">
        <v>15</v>
      </c>
      <c r="B256">
        <v>312318</v>
      </c>
      <c r="C256">
        <v>312614</v>
      </c>
      <c r="E256" t="s">
        <v>16</v>
      </c>
      <c r="F256" t="s">
        <v>715</v>
      </c>
      <c r="G256" t="s">
        <v>716</v>
      </c>
      <c r="I256" t="s">
        <v>19</v>
      </c>
      <c r="L256" t="s">
        <v>717</v>
      </c>
      <c r="M256" t="s">
        <v>715</v>
      </c>
      <c r="N256">
        <v>98</v>
      </c>
      <c r="O256" t="s">
        <v>718</v>
      </c>
    </row>
    <row r="257" spans="1:15" x14ac:dyDescent="0.35">
      <c r="A257" t="s">
        <v>15</v>
      </c>
      <c r="B257">
        <v>312672</v>
      </c>
      <c r="C257">
        <v>313355</v>
      </c>
      <c r="E257" t="s">
        <v>16</v>
      </c>
      <c r="F257" t="s">
        <v>719</v>
      </c>
      <c r="I257" t="s">
        <v>19</v>
      </c>
      <c r="L257" t="s">
        <v>720</v>
      </c>
      <c r="M257" t="s">
        <v>719</v>
      </c>
      <c r="N257">
        <v>227</v>
      </c>
      <c r="O257" t="s">
        <v>721</v>
      </c>
    </row>
    <row r="258" spans="1:15" x14ac:dyDescent="0.35">
      <c r="A258" t="s">
        <v>15</v>
      </c>
      <c r="B258">
        <v>313441</v>
      </c>
      <c r="C258">
        <v>313689</v>
      </c>
      <c r="E258" t="s">
        <v>16</v>
      </c>
      <c r="F258" t="s">
        <v>722</v>
      </c>
      <c r="G258" t="s">
        <v>723</v>
      </c>
      <c r="I258" t="s">
        <v>19</v>
      </c>
      <c r="L258" t="s">
        <v>724</v>
      </c>
      <c r="M258" t="s">
        <v>722</v>
      </c>
      <c r="N258">
        <v>82</v>
      </c>
      <c r="O258" t="s">
        <v>725</v>
      </c>
    </row>
    <row r="259" spans="1:15" x14ac:dyDescent="0.35">
      <c r="A259" t="s">
        <v>15</v>
      </c>
      <c r="B259">
        <v>313707</v>
      </c>
      <c r="C259">
        <v>314153</v>
      </c>
      <c r="E259" t="s">
        <v>16</v>
      </c>
      <c r="F259" t="s">
        <v>726</v>
      </c>
      <c r="G259" t="s">
        <v>727</v>
      </c>
      <c r="I259" t="s">
        <v>19</v>
      </c>
      <c r="L259" t="s">
        <v>728</v>
      </c>
      <c r="M259" t="s">
        <v>726</v>
      </c>
      <c r="N259">
        <v>148</v>
      </c>
      <c r="O259" t="s">
        <v>729</v>
      </c>
    </row>
    <row r="260" spans="1:15" x14ac:dyDescent="0.35">
      <c r="A260" t="s">
        <v>15</v>
      </c>
      <c r="B260">
        <v>314740</v>
      </c>
      <c r="C260">
        <v>315051</v>
      </c>
      <c r="E260" t="s">
        <v>44</v>
      </c>
      <c r="F260" t="s">
        <v>48</v>
      </c>
      <c r="I260" t="s">
        <v>19</v>
      </c>
      <c r="L260" t="s">
        <v>730</v>
      </c>
      <c r="M260" t="s">
        <v>48</v>
      </c>
      <c r="N260">
        <v>103</v>
      </c>
      <c r="O260" t="s">
        <v>731</v>
      </c>
    </row>
    <row r="261" spans="1:15" x14ac:dyDescent="0.35">
      <c r="A261" t="s">
        <v>15</v>
      </c>
      <c r="B261">
        <v>315084</v>
      </c>
      <c r="C261">
        <v>315833</v>
      </c>
      <c r="E261" t="s">
        <v>16</v>
      </c>
      <c r="F261" t="s">
        <v>732</v>
      </c>
      <c r="I261" t="s">
        <v>19</v>
      </c>
      <c r="L261" t="s">
        <v>733</v>
      </c>
      <c r="M261" t="s">
        <v>732</v>
      </c>
      <c r="N261">
        <v>249</v>
      </c>
      <c r="O261" t="s">
        <v>734</v>
      </c>
    </row>
    <row r="262" spans="1:15" x14ac:dyDescent="0.35">
      <c r="A262" t="s">
        <v>15</v>
      </c>
      <c r="B262">
        <v>315830</v>
      </c>
      <c r="C262">
        <v>316354</v>
      </c>
      <c r="E262" t="s">
        <v>16</v>
      </c>
      <c r="F262" t="s">
        <v>735</v>
      </c>
      <c r="I262" t="s">
        <v>19</v>
      </c>
      <c r="L262" t="s">
        <v>736</v>
      </c>
      <c r="M262" t="s">
        <v>735</v>
      </c>
      <c r="N262">
        <v>174</v>
      </c>
      <c r="O262" t="s">
        <v>737</v>
      </c>
    </row>
    <row r="263" spans="1:15" x14ac:dyDescent="0.35">
      <c r="A263" t="s">
        <v>15</v>
      </c>
      <c r="B263">
        <v>316833</v>
      </c>
      <c r="C263">
        <v>316906</v>
      </c>
      <c r="E263" t="s">
        <v>44</v>
      </c>
      <c r="F263" t="s">
        <v>738</v>
      </c>
      <c r="I263" t="s">
        <v>86</v>
      </c>
      <c r="O263" t="s">
        <v>739</v>
      </c>
    </row>
    <row r="264" spans="1:15" x14ac:dyDescent="0.35">
      <c r="A264" t="s">
        <v>15</v>
      </c>
      <c r="B264">
        <v>317237</v>
      </c>
      <c r="C264">
        <v>317968</v>
      </c>
      <c r="E264" t="s">
        <v>16</v>
      </c>
      <c r="F264" t="s">
        <v>740</v>
      </c>
      <c r="I264" t="s">
        <v>19</v>
      </c>
      <c r="L264" t="s">
        <v>741</v>
      </c>
      <c r="M264" t="s">
        <v>740</v>
      </c>
      <c r="N264">
        <v>243</v>
      </c>
      <c r="O264" t="s">
        <v>742</v>
      </c>
    </row>
    <row r="265" spans="1:15" x14ac:dyDescent="0.35">
      <c r="A265" t="s">
        <v>15</v>
      </c>
      <c r="B265">
        <v>318169</v>
      </c>
      <c r="C265">
        <v>318987</v>
      </c>
      <c r="E265" t="s">
        <v>16</v>
      </c>
      <c r="F265" t="s">
        <v>743</v>
      </c>
      <c r="I265" t="s">
        <v>19</v>
      </c>
      <c r="L265" t="s">
        <v>744</v>
      </c>
      <c r="M265" t="s">
        <v>743</v>
      </c>
      <c r="N265">
        <v>272</v>
      </c>
      <c r="O265" t="s">
        <v>745</v>
      </c>
    </row>
    <row r="266" spans="1:15" x14ac:dyDescent="0.35">
      <c r="A266" t="s">
        <v>15</v>
      </c>
      <c r="B266">
        <v>319020</v>
      </c>
      <c r="C266">
        <v>320165</v>
      </c>
      <c r="E266" t="s">
        <v>16</v>
      </c>
      <c r="F266" t="s">
        <v>746</v>
      </c>
      <c r="I266" t="s">
        <v>19</v>
      </c>
      <c r="L266" t="s">
        <v>747</v>
      </c>
      <c r="M266" t="s">
        <v>746</v>
      </c>
      <c r="N266">
        <v>381</v>
      </c>
      <c r="O266" t="s">
        <v>748</v>
      </c>
    </row>
    <row r="267" spans="1:15" x14ac:dyDescent="0.35">
      <c r="A267" t="s">
        <v>15</v>
      </c>
      <c r="B267">
        <v>320342</v>
      </c>
      <c r="C267">
        <v>321166</v>
      </c>
      <c r="E267" t="s">
        <v>16</v>
      </c>
      <c r="F267" t="s">
        <v>749</v>
      </c>
      <c r="I267" t="s">
        <v>19</v>
      </c>
      <c r="L267" t="s">
        <v>750</v>
      </c>
      <c r="M267" t="s">
        <v>749</v>
      </c>
      <c r="N267">
        <v>274</v>
      </c>
      <c r="O267" t="s">
        <v>751</v>
      </c>
    </row>
    <row r="268" spans="1:15" x14ac:dyDescent="0.35">
      <c r="A268" t="s">
        <v>15</v>
      </c>
      <c r="B268">
        <v>321307</v>
      </c>
      <c r="C268">
        <v>321687</v>
      </c>
      <c r="E268" t="s">
        <v>16</v>
      </c>
      <c r="F268" t="s">
        <v>752</v>
      </c>
      <c r="I268" t="s">
        <v>19</v>
      </c>
      <c r="L268" t="s">
        <v>753</v>
      </c>
      <c r="M268" t="s">
        <v>752</v>
      </c>
      <c r="N268">
        <v>126</v>
      </c>
      <c r="O268" t="s">
        <v>754</v>
      </c>
    </row>
    <row r="269" spans="1:15" x14ac:dyDescent="0.35">
      <c r="A269" t="s">
        <v>15</v>
      </c>
      <c r="B269">
        <v>322361</v>
      </c>
      <c r="C269">
        <v>325879</v>
      </c>
      <c r="E269" t="s">
        <v>16</v>
      </c>
      <c r="F269" t="s">
        <v>755</v>
      </c>
      <c r="I269" t="s">
        <v>19</v>
      </c>
      <c r="L269" t="s">
        <v>756</v>
      </c>
      <c r="M269" t="s">
        <v>755</v>
      </c>
      <c r="N269">
        <v>1172</v>
      </c>
      <c r="O269" t="s">
        <v>757</v>
      </c>
    </row>
    <row r="270" spans="1:15" x14ac:dyDescent="0.35">
      <c r="A270" t="s">
        <v>15</v>
      </c>
      <c r="B270">
        <v>326041</v>
      </c>
      <c r="C270">
        <v>327642</v>
      </c>
      <c r="E270" t="s">
        <v>16</v>
      </c>
      <c r="F270" t="s">
        <v>758</v>
      </c>
      <c r="I270" t="s">
        <v>19</v>
      </c>
      <c r="L270" t="s">
        <v>759</v>
      </c>
      <c r="M270" t="s">
        <v>758</v>
      </c>
      <c r="N270">
        <v>533</v>
      </c>
      <c r="O270" t="s">
        <v>760</v>
      </c>
    </row>
    <row r="271" spans="1:15" x14ac:dyDescent="0.35">
      <c r="A271" t="s">
        <v>15</v>
      </c>
      <c r="B271">
        <v>327817</v>
      </c>
      <c r="C271">
        <v>329001</v>
      </c>
      <c r="E271" t="s">
        <v>16</v>
      </c>
      <c r="F271" t="s">
        <v>761</v>
      </c>
      <c r="I271" t="s">
        <v>19</v>
      </c>
      <c r="L271" t="s">
        <v>762</v>
      </c>
      <c r="M271" t="s">
        <v>761</v>
      </c>
      <c r="N271">
        <v>394</v>
      </c>
      <c r="O271" t="s">
        <v>763</v>
      </c>
    </row>
    <row r="272" spans="1:15" x14ac:dyDescent="0.35">
      <c r="A272" t="s">
        <v>15</v>
      </c>
      <c r="B272">
        <v>329278</v>
      </c>
      <c r="C272">
        <v>330546</v>
      </c>
      <c r="E272" t="s">
        <v>16</v>
      </c>
      <c r="F272" t="s">
        <v>764</v>
      </c>
      <c r="I272" t="s">
        <v>19</v>
      </c>
      <c r="L272" t="s">
        <v>765</v>
      </c>
      <c r="M272" t="s">
        <v>764</v>
      </c>
      <c r="N272">
        <v>422</v>
      </c>
      <c r="O272" t="s">
        <v>766</v>
      </c>
    </row>
    <row r="273" spans="1:15" x14ac:dyDescent="0.35">
      <c r="A273" t="s">
        <v>15</v>
      </c>
      <c r="B273">
        <v>330661</v>
      </c>
      <c r="C273">
        <v>331476</v>
      </c>
      <c r="E273" t="s">
        <v>16</v>
      </c>
      <c r="F273" t="s">
        <v>767</v>
      </c>
      <c r="I273" t="s">
        <v>19</v>
      </c>
      <c r="L273" t="s">
        <v>768</v>
      </c>
      <c r="M273" t="s">
        <v>767</v>
      </c>
      <c r="N273">
        <v>271</v>
      </c>
      <c r="O273" t="s">
        <v>769</v>
      </c>
    </row>
    <row r="274" spans="1:15" x14ac:dyDescent="0.35">
      <c r="A274" t="s">
        <v>15</v>
      </c>
      <c r="B274">
        <v>332307</v>
      </c>
      <c r="C274">
        <v>334970</v>
      </c>
      <c r="E274" t="s">
        <v>16</v>
      </c>
      <c r="F274" t="s">
        <v>770</v>
      </c>
      <c r="G274" t="s">
        <v>771</v>
      </c>
      <c r="I274" t="s">
        <v>19</v>
      </c>
      <c r="L274" t="s">
        <v>772</v>
      </c>
      <c r="M274" t="s">
        <v>770</v>
      </c>
      <c r="N274">
        <v>887</v>
      </c>
      <c r="O274" t="s">
        <v>773</v>
      </c>
    </row>
    <row r="275" spans="1:15" x14ac:dyDescent="0.35">
      <c r="A275" t="s">
        <v>15</v>
      </c>
      <c r="B275">
        <v>335265</v>
      </c>
      <c r="C275">
        <v>336038</v>
      </c>
      <c r="E275" t="s">
        <v>44</v>
      </c>
      <c r="F275" t="s">
        <v>774</v>
      </c>
      <c r="I275" t="s">
        <v>19</v>
      </c>
      <c r="L275" t="s">
        <v>775</v>
      </c>
      <c r="M275" t="s">
        <v>774</v>
      </c>
      <c r="N275">
        <v>257</v>
      </c>
      <c r="O275" t="s">
        <v>776</v>
      </c>
    </row>
    <row r="276" spans="1:15" x14ac:dyDescent="0.35">
      <c r="A276" t="s">
        <v>15</v>
      </c>
      <c r="B276">
        <v>336101</v>
      </c>
      <c r="C276">
        <v>336751</v>
      </c>
      <c r="E276" t="s">
        <v>44</v>
      </c>
      <c r="F276" t="s">
        <v>209</v>
      </c>
      <c r="I276" t="s">
        <v>19</v>
      </c>
      <c r="L276" t="s">
        <v>777</v>
      </c>
      <c r="M276" t="s">
        <v>209</v>
      </c>
      <c r="N276">
        <v>216</v>
      </c>
      <c r="O276" t="s">
        <v>778</v>
      </c>
    </row>
    <row r="277" spans="1:15" x14ac:dyDescent="0.35">
      <c r="A277" t="s">
        <v>15</v>
      </c>
      <c r="B277">
        <v>336914</v>
      </c>
      <c r="C277">
        <v>338188</v>
      </c>
      <c r="E277" t="s">
        <v>44</v>
      </c>
      <c r="F277" t="s">
        <v>779</v>
      </c>
      <c r="I277" t="s">
        <v>19</v>
      </c>
      <c r="L277" t="s">
        <v>780</v>
      </c>
      <c r="M277" t="s">
        <v>779</v>
      </c>
      <c r="N277">
        <v>424</v>
      </c>
      <c r="O277" t="s">
        <v>781</v>
      </c>
    </row>
    <row r="278" spans="1:15" x14ac:dyDescent="0.35">
      <c r="A278" t="s">
        <v>15</v>
      </c>
      <c r="B278">
        <v>338296</v>
      </c>
      <c r="C278">
        <v>339486</v>
      </c>
      <c r="E278" t="s">
        <v>16</v>
      </c>
      <c r="F278" t="s">
        <v>677</v>
      </c>
      <c r="I278" t="s">
        <v>19</v>
      </c>
      <c r="L278" t="s">
        <v>782</v>
      </c>
      <c r="M278" t="s">
        <v>677</v>
      </c>
      <c r="N278">
        <v>396</v>
      </c>
      <c r="O278" t="s">
        <v>783</v>
      </c>
    </row>
    <row r="279" spans="1:15" x14ac:dyDescent="0.35">
      <c r="A279" t="s">
        <v>15</v>
      </c>
      <c r="B279">
        <v>339949</v>
      </c>
      <c r="C279">
        <v>340092</v>
      </c>
      <c r="E279" t="s">
        <v>44</v>
      </c>
      <c r="F279" t="s">
        <v>48</v>
      </c>
      <c r="I279" t="s">
        <v>19</v>
      </c>
      <c r="L279" t="s">
        <v>784</v>
      </c>
      <c r="M279" t="s">
        <v>48</v>
      </c>
      <c r="N279">
        <v>47</v>
      </c>
      <c r="O279" t="s">
        <v>785</v>
      </c>
    </row>
    <row r="280" spans="1:15" x14ac:dyDescent="0.35">
      <c r="A280" t="s">
        <v>15</v>
      </c>
      <c r="B280">
        <v>340123</v>
      </c>
      <c r="C280">
        <v>340275</v>
      </c>
      <c r="E280" t="s">
        <v>44</v>
      </c>
      <c r="F280" t="s">
        <v>48</v>
      </c>
      <c r="I280" t="s">
        <v>19</v>
      </c>
      <c r="L280" t="s">
        <v>786</v>
      </c>
      <c r="M280" t="s">
        <v>48</v>
      </c>
      <c r="N280">
        <v>50</v>
      </c>
      <c r="O280" t="s">
        <v>787</v>
      </c>
    </row>
    <row r="281" spans="1:15" x14ac:dyDescent="0.35">
      <c r="A281" t="s">
        <v>15</v>
      </c>
      <c r="B281">
        <v>340285</v>
      </c>
      <c r="C281">
        <v>340476</v>
      </c>
      <c r="E281" t="s">
        <v>44</v>
      </c>
      <c r="F281" t="s">
        <v>48</v>
      </c>
      <c r="I281" t="s">
        <v>19</v>
      </c>
      <c r="L281" t="s">
        <v>788</v>
      </c>
      <c r="M281" t="s">
        <v>48</v>
      </c>
      <c r="N281">
        <v>63</v>
      </c>
      <c r="O281" t="s">
        <v>789</v>
      </c>
    </row>
    <row r="282" spans="1:15" x14ac:dyDescent="0.35">
      <c r="A282" t="s">
        <v>15</v>
      </c>
      <c r="B282">
        <v>340531</v>
      </c>
      <c r="C282">
        <v>340926</v>
      </c>
      <c r="E282" t="s">
        <v>16</v>
      </c>
      <c r="F282" t="s">
        <v>48</v>
      </c>
      <c r="I282" t="s">
        <v>19</v>
      </c>
      <c r="L282" t="s">
        <v>790</v>
      </c>
      <c r="M282" t="s">
        <v>48</v>
      </c>
      <c r="N282">
        <v>131</v>
      </c>
      <c r="O282" t="s">
        <v>791</v>
      </c>
    </row>
    <row r="283" spans="1:15" x14ac:dyDescent="0.35">
      <c r="A283" t="s">
        <v>15</v>
      </c>
      <c r="B283">
        <v>340993</v>
      </c>
      <c r="C283">
        <v>342000</v>
      </c>
      <c r="E283" t="s">
        <v>16</v>
      </c>
      <c r="F283" t="s">
        <v>48</v>
      </c>
      <c r="I283" t="s">
        <v>19</v>
      </c>
      <c r="L283" t="s">
        <v>792</v>
      </c>
      <c r="M283" t="s">
        <v>48</v>
      </c>
      <c r="N283">
        <v>335</v>
      </c>
      <c r="O283" t="s">
        <v>793</v>
      </c>
    </row>
    <row r="284" spans="1:15" x14ac:dyDescent="0.35">
      <c r="A284" t="s">
        <v>15</v>
      </c>
      <c r="B284">
        <v>342850</v>
      </c>
      <c r="C284">
        <v>343056</v>
      </c>
      <c r="E284" t="s">
        <v>44</v>
      </c>
      <c r="F284" t="s">
        <v>48</v>
      </c>
      <c r="I284" t="s">
        <v>19</v>
      </c>
      <c r="L284" t="s">
        <v>794</v>
      </c>
      <c r="M284" t="s">
        <v>48</v>
      </c>
      <c r="N284">
        <v>68</v>
      </c>
      <c r="O284" t="s">
        <v>795</v>
      </c>
    </row>
    <row r="285" spans="1:15" x14ac:dyDescent="0.35">
      <c r="A285" t="s">
        <v>15</v>
      </c>
      <c r="B285">
        <v>343317</v>
      </c>
      <c r="C285">
        <v>345149</v>
      </c>
      <c r="E285" t="s">
        <v>44</v>
      </c>
      <c r="F285" t="s">
        <v>796</v>
      </c>
      <c r="I285" t="s">
        <v>19</v>
      </c>
      <c r="L285" t="s">
        <v>797</v>
      </c>
      <c r="M285" t="s">
        <v>796</v>
      </c>
      <c r="N285">
        <v>610</v>
      </c>
      <c r="O285" t="s">
        <v>798</v>
      </c>
    </row>
    <row r="286" spans="1:15" x14ac:dyDescent="0.35">
      <c r="A286" t="s">
        <v>15</v>
      </c>
      <c r="B286">
        <v>345444</v>
      </c>
      <c r="C286">
        <v>345593</v>
      </c>
      <c r="E286" t="s">
        <v>16</v>
      </c>
      <c r="F286" t="s">
        <v>799</v>
      </c>
      <c r="I286" t="s">
        <v>19</v>
      </c>
      <c r="L286" t="s">
        <v>800</v>
      </c>
      <c r="M286" t="s">
        <v>799</v>
      </c>
      <c r="N286">
        <v>49</v>
      </c>
      <c r="O286" t="s">
        <v>801</v>
      </c>
    </row>
    <row r="287" spans="1:15" x14ac:dyDescent="0.35">
      <c r="A287" t="s">
        <v>15</v>
      </c>
      <c r="B287">
        <v>345590</v>
      </c>
      <c r="C287">
        <v>345931</v>
      </c>
      <c r="E287" t="s">
        <v>16</v>
      </c>
      <c r="F287" t="s">
        <v>48</v>
      </c>
      <c r="I287" t="s">
        <v>19</v>
      </c>
      <c r="L287" t="s">
        <v>802</v>
      </c>
      <c r="M287" t="s">
        <v>48</v>
      </c>
      <c r="N287">
        <v>113</v>
      </c>
      <c r="O287" t="s">
        <v>803</v>
      </c>
    </row>
    <row r="288" spans="1:15" x14ac:dyDescent="0.35">
      <c r="A288" t="s">
        <v>15</v>
      </c>
      <c r="B288">
        <v>345917</v>
      </c>
      <c r="C288">
        <v>345989</v>
      </c>
      <c r="E288" t="s">
        <v>16</v>
      </c>
      <c r="F288" t="s">
        <v>357</v>
      </c>
      <c r="I288" t="s">
        <v>86</v>
      </c>
      <c r="O288" t="s">
        <v>804</v>
      </c>
    </row>
    <row r="289" spans="1:15" x14ac:dyDescent="0.35">
      <c r="A289" t="s">
        <v>15</v>
      </c>
      <c r="B289">
        <v>346038</v>
      </c>
      <c r="C289">
        <v>346109</v>
      </c>
      <c r="E289" t="s">
        <v>16</v>
      </c>
      <c r="F289" t="s">
        <v>805</v>
      </c>
      <c r="I289" t="s">
        <v>86</v>
      </c>
      <c r="O289" t="s">
        <v>806</v>
      </c>
    </row>
    <row r="290" spans="1:15" x14ac:dyDescent="0.35">
      <c r="A290" t="s">
        <v>15</v>
      </c>
      <c r="B290">
        <v>346140</v>
      </c>
      <c r="C290">
        <v>346212</v>
      </c>
      <c r="E290" t="s">
        <v>16</v>
      </c>
      <c r="F290" t="s">
        <v>805</v>
      </c>
      <c r="I290" t="s">
        <v>86</v>
      </c>
      <c r="O290" t="s">
        <v>807</v>
      </c>
    </row>
    <row r="291" spans="1:15" x14ac:dyDescent="0.35">
      <c r="A291" t="s">
        <v>15</v>
      </c>
      <c r="B291">
        <v>346237</v>
      </c>
      <c r="C291">
        <v>346309</v>
      </c>
      <c r="E291" t="s">
        <v>16</v>
      </c>
      <c r="F291" t="s">
        <v>85</v>
      </c>
      <c r="I291" t="s">
        <v>86</v>
      </c>
      <c r="O291" t="s">
        <v>808</v>
      </c>
    </row>
    <row r="292" spans="1:15" x14ac:dyDescent="0.35">
      <c r="A292" t="s">
        <v>15</v>
      </c>
      <c r="B292">
        <v>346388</v>
      </c>
      <c r="C292">
        <v>347125</v>
      </c>
      <c r="E292" t="s">
        <v>16</v>
      </c>
      <c r="F292" t="s">
        <v>809</v>
      </c>
      <c r="I292" t="s">
        <v>19</v>
      </c>
      <c r="L292" t="s">
        <v>810</v>
      </c>
      <c r="M292" t="s">
        <v>809</v>
      </c>
      <c r="N292">
        <v>245</v>
      </c>
      <c r="O292" t="s">
        <v>811</v>
      </c>
    </row>
    <row r="293" spans="1:15" x14ac:dyDescent="0.35">
      <c r="A293" t="s">
        <v>15</v>
      </c>
      <c r="B293">
        <v>347678</v>
      </c>
      <c r="C293">
        <v>348925</v>
      </c>
      <c r="E293" t="s">
        <v>16</v>
      </c>
      <c r="F293" t="s">
        <v>375</v>
      </c>
      <c r="I293" t="s">
        <v>19</v>
      </c>
      <c r="L293" t="s">
        <v>812</v>
      </c>
      <c r="M293" t="s">
        <v>375</v>
      </c>
      <c r="N293">
        <v>415</v>
      </c>
      <c r="O293" t="s">
        <v>813</v>
      </c>
    </row>
    <row r="294" spans="1:15" x14ac:dyDescent="0.35">
      <c r="A294" t="s">
        <v>15</v>
      </c>
      <c r="B294">
        <v>349259</v>
      </c>
      <c r="C294">
        <v>349504</v>
      </c>
      <c r="E294" t="s">
        <v>16</v>
      </c>
      <c r="F294" t="s">
        <v>48</v>
      </c>
      <c r="I294" t="s">
        <v>19</v>
      </c>
      <c r="L294" t="s">
        <v>814</v>
      </c>
      <c r="M294" t="s">
        <v>48</v>
      </c>
      <c r="N294">
        <v>81</v>
      </c>
      <c r="O294" t="s">
        <v>815</v>
      </c>
    </row>
    <row r="295" spans="1:15" x14ac:dyDescent="0.35">
      <c r="A295" t="s">
        <v>15</v>
      </c>
      <c r="B295">
        <v>349771</v>
      </c>
      <c r="C295">
        <v>349983</v>
      </c>
      <c r="E295" t="s">
        <v>16</v>
      </c>
      <c r="F295" t="s">
        <v>48</v>
      </c>
      <c r="I295" t="s">
        <v>19</v>
      </c>
      <c r="L295" t="s">
        <v>816</v>
      </c>
      <c r="M295" t="s">
        <v>48</v>
      </c>
      <c r="N295">
        <v>70</v>
      </c>
      <c r="O295" t="s">
        <v>817</v>
      </c>
    </row>
    <row r="296" spans="1:15" x14ac:dyDescent="0.35">
      <c r="A296" t="s">
        <v>15</v>
      </c>
      <c r="B296">
        <v>350006</v>
      </c>
      <c r="C296">
        <v>350830</v>
      </c>
      <c r="E296" t="s">
        <v>16</v>
      </c>
      <c r="F296" t="s">
        <v>818</v>
      </c>
      <c r="I296" t="s">
        <v>19</v>
      </c>
      <c r="L296" t="s">
        <v>819</v>
      </c>
      <c r="M296" t="s">
        <v>818</v>
      </c>
      <c r="N296">
        <v>274</v>
      </c>
      <c r="O296" t="s">
        <v>820</v>
      </c>
    </row>
    <row r="297" spans="1:15" x14ac:dyDescent="0.35">
      <c r="A297" t="s">
        <v>15</v>
      </c>
      <c r="B297">
        <v>350886</v>
      </c>
      <c r="C297">
        <v>351065</v>
      </c>
      <c r="E297" t="s">
        <v>16</v>
      </c>
      <c r="F297" t="s">
        <v>821</v>
      </c>
      <c r="I297" t="s">
        <v>19</v>
      </c>
      <c r="L297" t="s">
        <v>822</v>
      </c>
      <c r="M297" t="s">
        <v>821</v>
      </c>
      <c r="N297">
        <v>59</v>
      </c>
      <c r="O297" t="s">
        <v>823</v>
      </c>
    </row>
    <row r="298" spans="1:15" x14ac:dyDescent="0.35">
      <c r="A298" t="s">
        <v>15</v>
      </c>
      <c r="B298">
        <v>351066</v>
      </c>
      <c r="C298">
        <v>352022</v>
      </c>
      <c r="E298" t="s">
        <v>16</v>
      </c>
      <c r="F298" t="s">
        <v>824</v>
      </c>
      <c r="I298" t="s">
        <v>19</v>
      </c>
      <c r="L298" t="s">
        <v>825</v>
      </c>
      <c r="M298" t="s">
        <v>824</v>
      </c>
      <c r="N298">
        <v>318</v>
      </c>
      <c r="O298" t="s">
        <v>826</v>
      </c>
    </row>
    <row r="299" spans="1:15" x14ac:dyDescent="0.35">
      <c r="A299" t="s">
        <v>15</v>
      </c>
      <c r="B299">
        <v>352019</v>
      </c>
      <c r="C299">
        <v>352921</v>
      </c>
      <c r="E299" t="s">
        <v>16</v>
      </c>
      <c r="F299" t="s">
        <v>48</v>
      </c>
      <c r="I299" t="s">
        <v>19</v>
      </c>
      <c r="L299" t="s">
        <v>827</v>
      </c>
      <c r="M299" t="s">
        <v>48</v>
      </c>
      <c r="N299">
        <v>300</v>
      </c>
      <c r="O299" t="s">
        <v>828</v>
      </c>
    </row>
    <row r="300" spans="1:15" x14ac:dyDescent="0.35">
      <c r="A300" t="s">
        <v>15</v>
      </c>
      <c r="B300">
        <v>353069</v>
      </c>
      <c r="C300">
        <v>353392</v>
      </c>
      <c r="E300" t="s">
        <v>16</v>
      </c>
      <c r="F300" t="s">
        <v>821</v>
      </c>
      <c r="I300" t="s">
        <v>19</v>
      </c>
      <c r="L300" t="s">
        <v>829</v>
      </c>
      <c r="M300" t="s">
        <v>821</v>
      </c>
      <c r="N300">
        <v>107</v>
      </c>
      <c r="O300" t="s">
        <v>830</v>
      </c>
    </row>
    <row r="301" spans="1:15" x14ac:dyDescent="0.35">
      <c r="A301" t="s">
        <v>15</v>
      </c>
      <c r="B301">
        <v>353382</v>
      </c>
      <c r="C301">
        <v>353770</v>
      </c>
      <c r="E301" t="s">
        <v>16</v>
      </c>
      <c r="F301" t="s">
        <v>143</v>
      </c>
      <c r="I301" t="s">
        <v>144</v>
      </c>
      <c r="O301" t="s">
        <v>831</v>
      </c>
    </row>
    <row r="302" spans="1:15" x14ac:dyDescent="0.35">
      <c r="A302" t="s">
        <v>15</v>
      </c>
      <c r="B302">
        <v>353949</v>
      </c>
      <c r="C302">
        <v>354692</v>
      </c>
      <c r="E302" t="s">
        <v>16</v>
      </c>
      <c r="F302" t="s">
        <v>832</v>
      </c>
      <c r="I302" t="s">
        <v>19</v>
      </c>
      <c r="L302" t="s">
        <v>833</v>
      </c>
      <c r="M302" t="s">
        <v>832</v>
      </c>
      <c r="N302">
        <v>247</v>
      </c>
      <c r="O302" t="s">
        <v>834</v>
      </c>
    </row>
    <row r="303" spans="1:15" x14ac:dyDescent="0.35">
      <c r="A303" t="s">
        <v>15</v>
      </c>
      <c r="B303">
        <v>354873</v>
      </c>
      <c r="C303">
        <v>356195</v>
      </c>
      <c r="E303" t="s">
        <v>44</v>
      </c>
      <c r="F303" t="s">
        <v>206</v>
      </c>
      <c r="I303" t="s">
        <v>19</v>
      </c>
      <c r="L303" t="s">
        <v>835</v>
      </c>
      <c r="M303" t="s">
        <v>206</v>
      </c>
      <c r="N303">
        <v>440</v>
      </c>
      <c r="O303" t="s">
        <v>836</v>
      </c>
    </row>
    <row r="304" spans="1:15" x14ac:dyDescent="0.35">
      <c r="A304" t="s">
        <v>15</v>
      </c>
      <c r="B304">
        <v>357167</v>
      </c>
      <c r="C304">
        <v>358225</v>
      </c>
      <c r="E304" t="s">
        <v>44</v>
      </c>
      <c r="F304" t="s">
        <v>837</v>
      </c>
      <c r="I304" t="s">
        <v>19</v>
      </c>
      <c r="L304" t="s">
        <v>838</v>
      </c>
      <c r="M304" t="s">
        <v>837</v>
      </c>
      <c r="N304">
        <v>352</v>
      </c>
      <c r="O304" t="s">
        <v>839</v>
      </c>
    </row>
    <row r="305" spans="1:15" x14ac:dyDescent="0.35">
      <c r="A305" t="s">
        <v>15</v>
      </c>
      <c r="B305">
        <v>358485</v>
      </c>
      <c r="C305">
        <v>358679</v>
      </c>
      <c r="E305" t="s">
        <v>16</v>
      </c>
      <c r="F305" t="s">
        <v>840</v>
      </c>
      <c r="G305" t="s">
        <v>841</v>
      </c>
      <c r="I305" t="s">
        <v>19</v>
      </c>
      <c r="L305" t="s">
        <v>842</v>
      </c>
      <c r="M305" t="s">
        <v>840</v>
      </c>
      <c r="N305">
        <v>64</v>
      </c>
      <c r="O305" t="s">
        <v>843</v>
      </c>
    </row>
    <row r="306" spans="1:15" x14ac:dyDescent="0.35">
      <c r="A306" t="s">
        <v>15</v>
      </c>
      <c r="B306">
        <v>358799</v>
      </c>
      <c r="C306">
        <v>361495</v>
      </c>
      <c r="E306" t="s">
        <v>16</v>
      </c>
      <c r="F306" t="s">
        <v>844</v>
      </c>
      <c r="I306" t="s">
        <v>19</v>
      </c>
      <c r="L306" t="s">
        <v>845</v>
      </c>
      <c r="M306" t="s">
        <v>844</v>
      </c>
      <c r="N306">
        <v>898</v>
      </c>
      <c r="O306" t="s">
        <v>846</v>
      </c>
    </row>
    <row r="307" spans="1:15" x14ac:dyDescent="0.35">
      <c r="A307" t="s">
        <v>15</v>
      </c>
      <c r="B307">
        <v>361676</v>
      </c>
      <c r="C307">
        <v>362983</v>
      </c>
      <c r="E307" t="s">
        <v>16</v>
      </c>
      <c r="F307" t="s">
        <v>847</v>
      </c>
      <c r="I307" t="s">
        <v>19</v>
      </c>
      <c r="L307" t="s">
        <v>848</v>
      </c>
      <c r="M307" t="s">
        <v>847</v>
      </c>
      <c r="N307">
        <v>435</v>
      </c>
      <c r="O307" t="s">
        <v>849</v>
      </c>
    </row>
    <row r="308" spans="1:15" x14ac:dyDescent="0.35">
      <c r="A308" t="s">
        <v>15</v>
      </c>
      <c r="B308">
        <v>363444</v>
      </c>
      <c r="C308">
        <v>364532</v>
      </c>
      <c r="E308" t="s">
        <v>16</v>
      </c>
      <c r="F308" t="s">
        <v>48</v>
      </c>
      <c r="I308" t="s">
        <v>19</v>
      </c>
      <c r="L308" t="s">
        <v>850</v>
      </c>
      <c r="M308" t="s">
        <v>48</v>
      </c>
      <c r="N308">
        <v>362</v>
      </c>
      <c r="O308" t="s">
        <v>851</v>
      </c>
    </row>
    <row r="309" spans="1:15" x14ac:dyDescent="0.35">
      <c r="A309" t="s">
        <v>15</v>
      </c>
      <c r="B309">
        <v>364596</v>
      </c>
      <c r="C309">
        <v>366506</v>
      </c>
      <c r="E309" t="s">
        <v>16</v>
      </c>
      <c r="F309" t="s">
        <v>48</v>
      </c>
      <c r="I309" t="s">
        <v>19</v>
      </c>
      <c r="L309" t="s">
        <v>852</v>
      </c>
      <c r="M309" t="s">
        <v>48</v>
      </c>
      <c r="N309">
        <v>636</v>
      </c>
      <c r="O309" t="s">
        <v>853</v>
      </c>
    </row>
    <row r="310" spans="1:15" x14ac:dyDescent="0.35">
      <c r="A310" t="s">
        <v>15</v>
      </c>
      <c r="B310">
        <v>366515</v>
      </c>
      <c r="C310">
        <v>368152</v>
      </c>
      <c r="E310" t="s">
        <v>16</v>
      </c>
      <c r="F310" t="s">
        <v>854</v>
      </c>
      <c r="I310" t="s">
        <v>19</v>
      </c>
      <c r="L310" t="s">
        <v>855</v>
      </c>
      <c r="M310" t="s">
        <v>854</v>
      </c>
      <c r="N310">
        <v>545</v>
      </c>
      <c r="O310" t="s">
        <v>856</v>
      </c>
    </row>
    <row r="311" spans="1:15" x14ac:dyDescent="0.35">
      <c r="A311" t="s">
        <v>15</v>
      </c>
      <c r="B311">
        <v>368464</v>
      </c>
      <c r="C311">
        <v>369126</v>
      </c>
      <c r="E311" t="s">
        <v>16</v>
      </c>
      <c r="F311" t="s">
        <v>857</v>
      </c>
      <c r="I311" t="s">
        <v>19</v>
      </c>
      <c r="L311" t="s">
        <v>858</v>
      </c>
      <c r="M311" t="s">
        <v>857</v>
      </c>
      <c r="N311">
        <v>220</v>
      </c>
      <c r="O311" t="s">
        <v>859</v>
      </c>
    </row>
    <row r="312" spans="1:15" x14ac:dyDescent="0.35">
      <c r="A312" t="s">
        <v>15</v>
      </c>
      <c r="B312">
        <v>369330</v>
      </c>
      <c r="C312">
        <v>369956</v>
      </c>
      <c r="E312" t="s">
        <v>16</v>
      </c>
      <c r="F312" t="s">
        <v>860</v>
      </c>
      <c r="I312" t="s">
        <v>19</v>
      </c>
      <c r="L312" t="s">
        <v>861</v>
      </c>
      <c r="M312" t="s">
        <v>860</v>
      </c>
      <c r="N312">
        <v>208</v>
      </c>
      <c r="O312" t="s">
        <v>862</v>
      </c>
    </row>
    <row r="313" spans="1:15" x14ac:dyDescent="0.35">
      <c r="A313" t="s">
        <v>15</v>
      </c>
      <c r="B313">
        <v>370103</v>
      </c>
      <c r="C313">
        <v>370555</v>
      </c>
      <c r="E313" t="s">
        <v>44</v>
      </c>
      <c r="F313" t="s">
        <v>863</v>
      </c>
      <c r="I313" t="s">
        <v>19</v>
      </c>
      <c r="L313" t="s">
        <v>864</v>
      </c>
      <c r="M313" t="s">
        <v>863</v>
      </c>
      <c r="N313">
        <v>150</v>
      </c>
      <c r="O313" t="s">
        <v>865</v>
      </c>
    </row>
    <row r="314" spans="1:15" x14ac:dyDescent="0.35">
      <c r="A314" t="s">
        <v>15</v>
      </c>
      <c r="B314">
        <v>370802</v>
      </c>
      <c r="C314">
        <v>371800</v>
      </c>
      <c r="E314" t="s">
        <v>44</v>
      </c>
      <c r="F314" t="s">
        <v>866</v>
      </c>
      <c r="G314" t="s">
        <v>867</v>
      </c>
      <c r="I314" t="s">
        <v>19</v>
      </c>
      <c r="L314" t="s">
        <v>868</v>
      </c>
      <c r="M314" t="s">
        <v>866</v>
      </c>
      <c r="N314">
        <v>332</v>
      </c>
      <c r="O314" t="s">
        <v>869</v>
      </c>
    </row>
    <row r="315" spans="1:15" x14ac:dyDescent="0.35">
      <c r="A315" t="s">
        <v>15</v>
      </c>
      <c r="B315">
        <v>372051</v>
      </c>
      <c r="C315">
        <v>372653</v>
      </c>
      <c r="E315" t="s">
        <v>44</v>
      </c>
      <c r="F315" t="s">
        <v>870</v>
      </c>
      <c r="G315" t="s">
        <v>871</v>
      </c>
      <c r="I315" t="s">
        <v>19</v>
      </c>
      <c r="L315" t="s">
        <v>872</v>
      </c>
      <c r="M315" t="s">
        <v>870</v>
      </c>
      <c r="N315">
        <v>200</v>
      </c>
      <c r="O315" t="s">
        <v>873</v>
      </c>
    </row>
    <row r="316" spans="1:15" x14ac:dyDescent="0.35">
      <c r="A316" t="s">
        <v>15</v>
      </c>
      <c r="B316">
        <v>372662</v>
      </c>
      <c r="C316">
        <v>372895</v>
      </c>
      <c r="E316" t="s">
        <v>44</v>
      </c>
      <c r="F316" t="s">
        <v>874</v>
      </c>
      <c r="I316" t="s">
        <v>19</v>
      </c>
      <c r="L316" t="s">
        <v>875</v>
      </c>
      <c r="M316" t="s">
        <v>874</v>
      </c>
      <c r="N316">
        <v>77</v>
      </c>
      <c r="O316" t="s">
        <v>876</v>
      </c>
    </row>
    <row r="317" spans="1:15" x14ac:dyDescent="0.35">
      <c r="A317" t="s">
        <v>15</v>
      </c>
      <c r="B317">
        <v>372898</v>
      </c>
      <c r="C317">
        <v>373347</v>
      </c>
      <c r="E317" t="s">
        <v>44</v>
      </c>
      <c r="F317" t="s">
        <v>877</v>
      </c>
      <c r="G317" t="s">
        <v>878</v>
      </c>
      <c r="I317" t="s">
        <v>19</v>
      </c>
      <c r="L317" t="s">
        <v>879</v>
      </c>
      <c r="M317" t="s">
        <v>877</v>
      </c>
      <c r="N317">
        <v>149</v>
      </c>
      <c r="O317" t="s">
        <v>880</v>
      </c>
    </row>
    <row r="318" spans="1:15" x14ac:dyDescent="0.35">
      <c r="A318" t="s">
        <v>15</v>
      </c>
      <c r="B318">
        <v>373924</v>
      </c>
      <c r="C318">
        <v>375453</v>
      </c>
      <c r="E318" t="s">
        <v>44</v>
      </c>
      <c r="F318" t="s">
        <v>881</v>
      </c>
      <c r="I318" t="s">
        <v>19</v>
      </c>
      <c r="L318" t="s">
        <v>882</v>
      </c>
      <c r="M318" t="s">
        <v>881</v>
      </c>
      <c r="N318">
        <v>509</v>
      </c>
      <c r="O318" t="s">
        <v>883</v>
      </c>
    </row>
    <row r="319" spans="1:15" x14ac:dyDescent="0.35">
      <c r="A319" t="s">
        <v>15</v>
      </c>
      <c r="B319">
        <v>375656</v>
      </c>
      <c r="C319">
        <v>376348</v>
      </c>
      <c r="E319" t="s">
        <v>16</v>
      </c>
      <c r="F319" t="s">
        <v>884</v>
      </c>
      <c r="I319" t="s">
        <v>19</v>
      </c>
      <c r="L319" t="s">
        <v>885</v>
      </c>
      <c r="M319" t="s">
        <v>884</v>
      </c>
      <c r="N319">
        <v>230</v>
      </c>
      <c r="O319" t="s">
        <v>886</v>
      </c>
    </row>
    <row r="320" spans="1:15" x14ac:dyDescent="0.35">
      <c r="A320" t="s">
        <v>15</v>
      </c>
      <c r="B320">
        <v>376618</v>
      </c>
      <c r="C320">
        <v>377790</v>
      </c>
      <c r="E320" t="s">
        <v>44</v>
      </c>
      <c r="F320" t="s">
        <v>887</v>
      </c>
      <c r="I320" t="s">
        <v>19</v>
      </c>
      <c r="L320" t="s">
        <v>888</v>
      </c>
      <c r="M320" t="s">
        <v>887</v>
      </c>
      <c r="N320">
        <v>390</v>
      </c>
      <c r="O320" t="s">
        <v>889</v>
      </c>
    </row>
    <row r="321" spans="1:15" x14ac:dyDescent="0.35">
      <c r="A321" t="s">
        <v>15</v>
      </c>
      <c r="B321">
        <v>377966</v>
      </c>
      <c r="C321">
        <v>379612</v>
      </c>
      <c r="E321" t="s">
        <v>44</v>
      </c>
      <c r="F321" t="s">
        <v>890</v>
      </c>
      <c r="G321" t="s">
        <v>891</v>
      </c>
      <c r="I321" t="s">
        <v>19</v>
      </c>
      <c r="L321" t="s">
        <v>892</v>
      </c>
      <c r="M321" t="s">
        <v>890</v>
      </c>
      <c r="N321">
        <v>548</v>
      </c>
      <c r="O321" t="s">
        <v>893</v>
      </c>
    </row>
    <row r="322" spans="1:15" x14ac:dyDescent="0.35">
      <c r="A322" t="s">
        <v>15</v>
      </c>
      <c r="B322">
        <v>379972</v>
      </c>
      <c r="C322">
        <v>380880</v>
      </c>
      <c r="E322" t="s">
        <v>16</v>
      </c>
      <c r="F322" t="s">
        <v>894</v>
      </c>
      <c r="I322" t="s">
        <v>19</v>
      </c>
      <c r="L322" t="s">
        <v>895</v>
      </c>
      <c r="M322" t="s">
        <v>894</v>
      </c>
      <c r="N322">
        <v>302</v>
      </c>
      <c r="O322" t="s">
        <v>896</v>
      </c>
    </row>
    <row r="323" spans="1:15" x14ac:dyDescent="0.35">
      <c r="A323" t="s">
        <v>15</v>
      </c>
      <c r="B323">
        <v>381097</v>
      </c>
      <c r="C323">
        <v>382719</v>
      </c>
      <c r="E323" t="s">
        <v>44</v>
      </c>
      <c r="F323" t="s">
        <v>897</v>
      </c>
      <c r="G323" t="s">
        <v>898</v>
      </c>
      <c r="I323" t="s">
        <v>19</v>
      </c>
      <c r="L323" t="s">
        <v>899</v>
      </c>
      <c r="M323" t="s">
        <v>897</v>
      </c>
      <c r="N323">
        <v>540</v>
      </c>
      <c r="O323" t="s">
        <v>900</v>
      </c>
    </row>
    <row r="324" spans="1:15" x14ac:dyDescent="0.35">
      <c r="A324" t="s">
        <v>15</v>
      </c>
      <c r="B324">
        <v>382866</v>
      </c>
      <c r="C324">
        <v>383591</v>
      </c>
      <c r="E324" t="s">
        <v>16</v>
      </c>
      <c r="F324" t="s">
        <v>901</v>
      </c>
      <c r="I324" t="s">
        <v>19</v>
      </c>
      <c r="L324" t="s">
        <v>902</v>
      </c>
      <c r="M324" t="s">
        <v>901</v>
      </c>
      <c r="N324">
        <v>241</v>
      </c>
      <c r="O324" t="s">
        <v>903</v>
      </c>
    </row>
    <row r="325" spans="1:15" x14ac:dyDescent="0.35">
      <c r="A325" t="s">
        <v>15</v>
      </c>
      <c r="B325">
        <v>383698</v>
      </c>
      <c r="C325">
        <v>385818</v>
      </c>
      <c r="E325" t="s">
        <v>16</v>
      </c>
      <c r="F325" t="s">
        <v>904</v>
      </c>
      <c r="I325" t="s">
        <v>19</v>
      </c>
      <c r="L325" t="s">
        <v>905</v>
      </c>
      <c r="M325" t="s">
        <v>904</v>
      </c>
      <c r="N325">
        <v>706</v>
      </c>
      <c r="O325" t="s">
        <v>906</v>
      </c>
    </row>
    <row r="326" spans="1:15" x14ac:dyDescent="0.35">
      <c r="A326" t="s">
        <v>15</v>
      </c>
      <c r="B326">
        <v>385841</v>
      </c>
      <c r="C326">
        <v>386182</v>
      </c>
      <c r="E326" t="s">
        <v>44</v>
      </c>
      <c r="F326" t="s">
        <v>907</v>
      </c>
      <c r="I326" t="s">
        <v>19</v>
      </c>
      <c r="L326" t="s">
        <v>908</v>
      </c>
      <c r="M326" t="s">
        <v>907</v>
      </c>
      <c r="N326">
        <v>113</v>
      </c>
      <c r="O326" t="s">
        <v>909</v>
      </c>
    </row>
    <row r="327" spans="1:15" x14ac:dyDescent="0.35">
      <c r="A327" t="s">
        <v>15</v>
      </c>
      <c r="B327">
        <v>386352</v>
      </c>
      <c r="C327">
        <v>386846</v>
      </c>
      <c r="E327" t="s">
        <v>16</v>
      </c>
      <c r="F327" t="s">
        <v>910</v>
      </c>
      <c r="G327" t="s">
        <v>911</v>
      </c>
      <c r="I327" t="s">
        <v>19</v>
      </c>
      <c r="L327" t="s">
        <v>912</v>
      </c>
      <c r="M327" t="s">
        <v>910</v>
      </c>
      <c r="N327">
        <v>164</v>
      </c>
      <c r="O327" t="s">
        <v>913</v>
      </c>
    </row>
    <row r="328" spans="1:15" x14ac:dyDescent="0.35">
      <c r="A328" t="s">
        <v>15</v>
      </c>
      <c r="B328">
        <v>386930</v>
      </c>
      <c r="C328">
        <v>387835</v>
      </c>
      <c r="E328" t="s">
        <v>16</v>
      </c>
      <c r="F328" t="s">
        <v>914</v>
      </c>
      <c r="I328" t="s">
        <v>19</v>
      </c>
      <c r="L328" t="s">
        <v>915</v>
      </c>
      <c r="M328" t="s">
        <v>914</v>
      </c>
      <c r="N328">
        <v>301</v>
      </c>
      <c r="O328" t="s">
        <v>916</v>
      </c>
    </row>
    <row r="329" spans="1:15" x14ac:dyDescent="0.35">
      <c r="A329" t="s">
        <v>15</v>
      </c>
      <c r="B329">
        <v>387900</v>
      </c>
      <c r="C329">
        <v>388514</v>
      </c>
      <c r="E329" t="s">
        <v>16</v>
      </c>
      <c r="F329" t="s">
        <v>917</v>
      </c>
      <c r="I329" t="s">
        <v>19</v>
      </c>
      <c r="L329" t="s">
        <v>918</v>
      </c>
      <c r="M329" t="s">
        <v>917</v>
      </c>
      <c r="N329">
        <v>204</v>
      </c>
      <c r="O329" t="s">
        <v>919</v>
      </c>
    </row>
    <row r="330" spans="1:15" x14ac:dyDescent="0.35">
      <c r="A330" t="s">
        <v>15</v>
      </c>
      <c r="B330">
        <v>388643</v>
      </c>
      <c r="C330">
        <v>388837</v>
      </c>
      <c r="E330" t="s">
        <v>16</v>
      </c>
      <c r="F330" t="s">
        <v>920</v>
      </c>
      <c r="G330" t="s">
        <v>921</v>
      </c>
      <c r="I330" t="s">
        <v>19</v>
      </c>
      <c r="L330" t="s">
        <v>922</v>
      </c>
      <c r="M330" t="s">
        <v>920</v>
      </c>
      <c r="N330">
        <v>64</v>
      </c>
      <c r="O330" t="s">
        <v>923</v>
      </c>
    </row>
    <row r="331" spans="1:15" x14ac:dyDescent="0.35">
      <c r="A331" t="s">
        <v>15</v>
      </c>
      <c r="B331">
        <v>388987</v>
      </c>
      <c r="C331">
        <v>389754</v>
      </c>
      <c r="E331" t="s">
        <v>16</v>
      </c>
      <c r="F331" t="s">
        <v>924</v>
      </c>
      <c r="G331" t="s">
        <v>925</v>
      </c>
      <c r="I331" t="s">
        <v>19</v>
      </c>
      <c r="L331" t="s">
        <v>926</v>
      </c>
      <c r="M331" t="s">
        <v>924</v>
      </c>
      <c r="N331">
        <v>255</v>
      </c>
      <c r="O331" t="s">
        <v>927</v>
      </c>
    </row>
    <row r="332" spans="1:15" x14ac:dyDescent="0.35">
      <c r="A332" t="s">
        <v>15</v>
      </c>
      <c r="B332">
        <v>389940</v>
      </c>
      <c r="C332">
        <v>391832</v>
      </c>
      <c r="E332" t="s">
        <v>16</v>
      </c>
      <c r="F332" t="s">
        <v>928</v>
      </c>
      <c r="I332" t="s">
        <v>19</v>
      </c>
      <c r="L332" t="s">
        <v>929</v>
      </c>
      <c r="M332" t="s">
        <v>928</v>
      </c>
      <c r="N332">
        <v>630</v>
      </c>
      <c r="O332" t="s">
        <v>930</v>
      </c>
    </row>
    <row r="333" spans="1:15" x14ac:dyDescent="0.35">
      <c r="A333" t="s">
        <v>15</v>
      </c>
      <c r="B333">
        <v>391868</v>
      </c>
      <c r="C333">
        <v>392422</v>
      </c>
      <c r="E333" t="s">
        <v>16</v>
      </c>
      <c r="F333" t="s">
        <v>931</v>
      </c>
      <c r="G333" t="s">
        <v>932</v>
      </c>
      <c r="I333" t="s">
        <v>19</v>
      </c>
      <c r="L333" t="s">
        <v>933</v>
      </c>
      <c r="M333" t="s">
        <v>931</v>
      </c>
      <c r="N333">
        <v>184</v>
      </c>
      <c r="O333" t="s">
        <v>934</v>
      </c>
    </row>
    <row r="334" spans="1:15" x14ac:dyDescent="0.35">
      <c r="A334" t="s">
        <v>15</v>
      </c>
      <c r="B334">
        <v>392614</v>
      </c>
      <c r="C334">
        <v>392901</v>
      </c>
      <c r="E334" t="s">
        <v>16</v>
      </c>
      <c r="F334" t="s">
        <v>48</v>
      </c>
      <c r="I334" t="s">
        <v>19</v>
      </c>
      <c r="L334" t="s">
        <v>935</v>
      </c>
      <c r="M334" t="s">
        <v>48</v>
      </c>
      <c r="N334">
        <v>95</v>
      </c>
      <c r="O334" t="s">
        <v>936</v>
      </c>
    </row>
    <row r="335" spans="1:15" x14ac:dyDescent="0.35">
      <c r="A335" t="s">
        <v>15</v>
      </c>
      <c r="B335">
        <v>393479</v>
      </c>
      <c r="C335">
        <v>394801</v>
      </c>
      <c r="E335" t="s">
        <v>44</v>
      </c>
      <c r="F335" t="s">
        <v>937</v>
      </c>
      <c r="I335" t="s">
        <v>19</v>
      </c>
      <c r="L335" t="s">
        <v>938</v>
      </c>
      <c r="M335" t="s">
        <v>937</v>
      </c>
      <c r="N335">
        <v>440</v>
      </c>
      <c r="O335" t="s">
        <v>939</v>
      </c>
    </row>
    <row r="336" spans="1:15" x14ac:dyDescent="0.35">
      <c r="A336" t="s">
        <v>15</v>
      </c>
      <c r="B336">
        <v>394971</v>
      </c>
      <c r="C336">
        <v>395735</v>
      </c>
      <c r="E336" t="s">
        <v>16</v>
      </c>
      <c r="F336" t="s">
        <v>940</v>
      </c>
      <c r="G336" t="s">
        <v>941</v>
      </c>
      <c r="I336" t="s">
        <v>19</v>
      </c>
      <c r="L336" t="s">
        <v>942</v>
      </c>
      <c r="M336" t="s">
        <v>940</v>
      </c>
      <c r="N336">
        <v>254</v>
      </c>
      <c r="O336" t="s">
        <v>943</v>
      </c>
    </row>
    <row r="337" spans="1:15" x14ac:dyDescent="0.35">
      <c r="A337" t="s">
        <v>15</v>
      </c>
      <c r="B337">
        <v>395815</v>
      </c>
      <c r="C337">
        <v>396483</v>
      </c>
      <c r="E337" t="s">
        <v>16</v>
      </c>
      <c r="F337" t="s">
        <v>944</v>
      </c>
      <c r="I337" t="s">
        <v>19</v>
      </c>
      <c r="L337" t="s">
        <v>945</v>
      </c>
      <c r="M337" t="s">
        <v>944</v>
      </c>
      <c r="N337">
        <v>222</v>
      </c>
      <c r="O337" t="s">
        <v>946</v>
      </c>
    </row>
    <row r="338" spans="1:15" x14ac:dyDescent="0.35">
      <c r="A338" t="s">
        <v>15</v>
      </c>
      <c r="B338">
        <v>396605</v>
      </c>
      <c r="C338">
        <v>397606</v>
      </c>
      <c r="E338" t="s">
        <v>44</v>
      </c>
      <c r="F338" t="s">
        <v>648</v>
      </c>
      <c r="I338" t="s">
        <v>19</v>
      </c>
      <c r="L338" t="s">
        <v>947</v>
      </c>
      <c r="M338" t="s">
        <v>648</v>
      </c>
      <c r="N338">
        <v>333</v>
      </c>
      <c r="O338" t="s">
        <v>948</v>
      </c>
    </row>
    <row r="339" spans="1:15" x14ac:dyDescent="0.35">
      <c r="A339" t="s">
        <v>15</v>
      </c>
      <c r="B339">
        <v>397650</v>
      </c>
      <c r="C339">
        <v>397730</v>
      </c>
      <c r="E339" t="s">
        <v>44</v>
      </c>
      <c r="F339" t="s">
        <v>339</v>
      </c>
      <c r="I339" t="s">
        <v>86</v>
      </c>
      <c r="O339" t="s">
        <v>949</v>
      </c>
    </row>
    <row r="340" spans="1:15" x14ac:dyDescent="0.35">
      <c r="A340" t="s">
        <v>15</v>
      </c>
      <c r="B340">
        <v>397788</v>
      </c>
      <c r="C340">
        <v>397863</v>
      </c>
      <c r="E340" t="s">
        <v>44</v>
      </c>
      <c r="F340" t="s">
        <v>950</v>
      </c>
      <c r="I340" t="s">
        <v>86</v>
      </c>
      <c r="O340" t="s">
        <v>951</v>
      </c>
    </row>
    <row r="341" spans="1:15" x14ac:dyDescent="0.35">
      <c r="A341" t="s">
        <v>15</v>
      </c>
      <c r="B341">
        <v>398110</v>
      </c>
      <c r="C341">
        <v>399807</v>
      </c>
      <c r="E341" t="s">
        <v>16</v>
      </c>
      <c r="F341" t="s">
        <v>952</v>
      </c>
      <c r="G341" t="s">
        <v>953</v>
      </c>
      <c r="I341" t="s">
        <v>19</v>
      </c>
      <c r="L341" t="s">
        <v>954</v>
      </c>
      <c r="M341" t="s">
        <v>952</v>
      </c>
      <c r="N341">
        <v>565</v>
      </c>
      <c r="O341" t="s">
        <v>955</v>
      </c>
    </row>
    <row r="342" spans="1:15" x14ac:dyDescent="0.35">
      <c r="A342" t="s">
        <v>15</v>
      </c>
      <c r="B342">
        <v>400301</v>
      </c>
      <c r="C342">
        <v>401443</v>
      </c>
      <c r="E342" t="s">
        <v>16</v>
      </c>
      <c r="F342" t="s">
        <v>48</v>
      </c>
      <c r="I342" t="s">
        <v>19</v>
      </c>
      <c r="L342" t="s">
        <v>956</v>
      </c>
      <c r="M342" t="s">
        <v>48</v>
      </c>
      <c r="N342">
        <v>380</v>
      </c>
      <c r="O342" t="s">
        <v>957</v>
      </c>
    </row>
    <row r="343" spans="1:15" x14ac:dyDescent="0.35">
      <c r="A343" t="s">
        <v>15</v>
      </c>
      <c r="B343">
        <v>401449</v>
      </c>
      <c r="C343">
        <v>402447</v>
      </c>
      <c r="E343" t="s">
        <v>16</v>
      </c>
      <c r="F343" t="s">
        <v>48</v>
      </c>
      <c r="I343" t="s">
        <v>19</v>
      </c>
      <c r="L343" t="s">
        <v>958</v>
      </c>
      <c r="M343" t="s">
        <v>48</v>
      </c>
      <c r="N343">
        <v>332</v>
      </c>
      <c r="O343" t="s">
        <v>959</v>
      </c>
    </row>
    <row r="344" spans="1:15" x14ac:dyDescent="0.35">
      <c r="A344" t="s">
        <v>15</v>
      </c>
      <c r="B344">
        <v>402459</v>
      </c>
      <c r="C344">
        <v>403577</v>
      </c>
      <c r="E344" t="s">
        <v>16</v>
      </c>
      <c r="F344" t="s">
        <v>48</v>
      </c>
      <c r="I344" t="s">
        <v>19</v>
      </c>
      <c r="L344" t="s">
        <v>960</v>
      </c>
      <c r="M344" t="s">
        <v>48</v>
      </c>
      <c r="N344">
        <v>372</v>
      </c>
      <c r="O344" t="s">
        <v>961</v>
      </c>
    </row>
    <row r="345" spans="1:15" x14ac:dyDescent="0.35">
      <c r="A345" t="s">
        <v>15</v>
      </c>
      <c r="B345">
        <v>403961</v>
      </c>
      <c r="C345">
        <v>404455</v>
      </c>
      <c r="E345" t="s">
        <v>16</v>
      </c>
      <c r="F345" t="s">
        <v>48</v>
      </c>
      <c r="I345" t="s">
        <v>19</v>
      </c>
      <c r="L345" t="s">
        <v>962</v>
      </c>
      <c r="M345" t="s">
        <v>48</v>
      </c>
      <c r="N345">
        <v>164</v>
      </c>
      <c r="O345" t="s">
        <v>963</v>
      </c>
    </row>
    <row r="346" spans="1:15" x14ac:dyDescent="0.35">
      <c r="A346" t="s">
        <v>15</v>
      </c>
      <c r="B346">
        <v>404465</v>
      </c>
      <c r="C346">
        <v>405202</v>
      </c>
      <c r="E346" t="s">
        <v>44</v>
      </c>
      <c r="F346" t="s">
        <v>964</v>
      </c>
      <c r="I346" t="s">
        <v>19</v>
      </c>
      <c r="L346" t="s">
        <v>965</v>
      </c>
      <c r="M346" t="s">
        <v>964</v>
      </c>
      <c r="N346">
        <v>245</v>
      </c>
      <c r="O346" t="s">
        <v>966</v>
      </c>
    </row>
    <row r="347" spans="1:15" x14ac:dyDescent="0.35">
      <c r="A347" t="s">
        <v>15</v>
      </c>
      <c r="B347">
        <v>405332</v>
      </c>
      <c r="C347">
        <v>408121</v>
      </c>
      <c r="E347" t="s">
        <v>44</v>
      </c>
      <c r="F347" t="s">
        <v>967</v>
      </c>
      <c r="I347" t="s">
        <v>19</v>
      </c>
      <c r="L347" t="s">
        <v>968</v>
      </c>
      <c r="M347" t="s">
        <v>967</v>
      </c>
      <c r="N347">
        <v>929</v>
      </c>
      <c r="O347" t="s">
        <v>969</v>
      </c>
    </row>
    <row r="348" spans="1:15" x14ac:dyDescent="0.35">
      <c r="A348" t="s">
        <v>15</v>
      </c>
      <c r="B348">
        <v>408209</v>
      </c>
      <c r="C348">
        <v>409708</v>
      </c>
      <c r="E348" t="s">
        <v>44</v>
      </c>
      <c r="F348" t="s">
        <v>970</v>
      </c>
      <c r="I348" t="s">
        <v>19</v>
      </c>
      <c r="L348" t="s">
        <v>971</v>
      </c>
      <c r="M348" t="s">
        <v>970</v>
      </c>
      <c r="N348">
        <v>499</v>
      </c>
      <c r="O348" t="s">
        <v>972</v>
      </c>
    </row>
    <row r="349" spans="1:15" x14ac:dyDescent="0.35">
      <c r="A349" t="s">
        <v>15</v>
      </c>
      <c r="B349">
        <v>409834</v>
      </c>
      <c r="C349">
        <v>411546</v>
      </c>
      <c r="E349" t="s">
        <v>44</v>
      </c>
      <c r="F349" t="s">
        <v>973</v>
      </c>
      <c r="I349" t="s">
        <v>19</v>
      </c>
      <c r="L349" t="s">
        <v>974</v>
      </c>
      <c r="M349" t="s">
        <v>973</v>
      </c>
      <c r="N349">
        <v>570</v>
      </c>
      <c r="O349" t="s">
        <v>975</v>
      </c>
    </row>
    <row r="350" spans="1:15" x14ac:dyDescent="0.35">
      <c r="A350" t="s">
        <v>15</v>
      </c>
      <c r="B350">
        <v>412422</v>
      </c>
      <c r="C350">
        <v>413390</v>
      </c>
      <c r="E350" t="s">
        <v>44</v>
      </c>
      <c r="F350" t="s">
        <v>976</v>
      </c>
      <c r="I350" t="s">
        <v>19</v>
      </c>
      <c r="L350" t="s">
        <v>977</v>
      </c>
      <c r="M350" t="s">
        <v>976</v>
      </c>
      <c r="N350">
        <v>322</v>
      </c>
      <c r="O350" t="s">
        <v>978</v>
      </c>
    </row>
    <row r="351" spans="1:15" x14ac:dyDescent="0.35">
      <c r="A351" t="s">
        <v>15</v>
      </c>
      <c r="B351">
        <v>413739</v>
      </c>
      <c r="C351">
        <v>415001</v>
      </c>
      <c r="E351" t="s">
        <v>16</v>
      </c>
      <c r="F351" t="s">
        <v>979</v>
      </c>
      <c r="I351" t="s">
        <v>19</v>
      </c>
      <c r="L351" t="s">
        <v>980</v>
      </c>
      <c r="M351" t="s">
        <v>979</v>
      </c>
      <c r="N351">
        <v>420</v>
      </c>
      <c r="O351" t="s">
        <v>981</v>
      </c>
    </row>
    <row r="352" spans="1:15" x14ac:dyDescent="0.35">
      <c r="A352" t="s">
        <v>15</v>
      </c>
      <c r="B352">
        <v>415044</v>
      </c>
      <c r="C352">
        <v>416567</v>
      </c>
      <c r="E352" t="s">
        <v>16</v>
      </c>
      <c r="F352" t="s">
        <v>982</v>
      </c>
      <c r="I352" t="s">
        <v>19</v>
      </c>
      <c r="L352" t="s">
        <v>983</v>
      </c>
      <c r="M352" t="s">
        <v>982</v>
      </c>
      <c r="N352">
        <v>507</v>
      </c>
      <c r="O352" t="s">
        <v>984</v>
      </c>
    </row>
    <row r="353" spans="1:15" x14ac:dyDescent="0.35">
      <c r="A353" t="s">
        <v>15</v>
      </c>
      <c r="B353">
        <v>416569</v>
      </c>
      <c r="C353">
        <v>417459</v>
      </c>
      <c r="E353" t="s">
        <v>16</v>
      </c>
      <c r="F353" t="s">
        <v>985</v>
      </c>
      <c r="I353" t="s">
        <v>19</v>
      </c>
      <c r="L353" t="s">
        <v>986</v>
      </c>
      <c r="M353" t="s">
        <v>985</v>
      </c>
      <c r="N353">
        <v>296</v>
      </c>
      <c r="O353" t="s">
        <v>987</v>
      </c>
    </row>
    <row r="354" spans="1:15" x14ac:dyDescent="0.35">
      <c r="A354" t="s">
        <v>15</v>
      </c>
      <c r="B354">
        <v>417551</v>
      </c>
      <c r="C354">
        <v>418243</v>
      </c>
      <c r="E354" t="s">
        <v>16</v>
      </c>
      <c r="F354" t="s">
        <v>988</v>
      </c>
      <c r="I354" t="s">
        <v>19</v>
      </c>
      <c r="L354" t="s">
        <v>989</v>
      </c>
      <c r="M354" t="s">
        <v>988</v>
      </c>
      <c r="N354">
        <v>230</v>
      </c>
      <c r="O354" t="s">
        <v>990</v>
      </c>
    </row>
    <row r="355" spans="1:15" x14ac:dyDescent="0.35">
      <c r="A355" t="s">
        <v>15</v>
      </c>
      <c r="B355">
        <v>418706</v>
      </c>
      <c r="C355">
        <v>419083</v>
      </c>
      <c r="E355" t="s">
        <v>16</v>
      </c>
      <c r="F355" t="s">
        <v>991</v>
      </c>
      <c r="G355" t="s">
        <v>992</v>
      </c>
      <c r="I355" t="s">
        <v>19</v>
      </c>
      <c r="L355" t="s">
        <v>993</v>
      </c>
      <c r="M355" t="s">
        <v>991</v>
      </c>
      <c r="N355">
        <v>125</v>
      </c>
      <c r="O355" t="s">
        <v>994</v>
      </c>
    </row>
    <row r="356" spans="1:15" x14ac:dyDescent="0.35">
      <c r="A356" t="s">
        <v>15</v>
      </c>
      <c r="B356">
        <v>419204</v>
      </c>
      <c r="C356">
        <v>420019</v>
      </c>
      <c r="E356" t="s">
        <v>16</v>
      </c>
      <c r="F356" t="s">
        <v>995</v>
      </c>
      <c r="G356" t="s">
        <v>996</v>
      </c>
      <c r="I356" t="s">
        <v>19</v>
      </c>
      <c r="L356" t="s">
        <v>997</v>
      </c>
      <c r="M356" t="s">
        <v>995</v>
      </c>
      <c r="N356">
        <v>271</v>
      </c>
      <c r="O356" t="s">
        <v>998</v>
      </c>
    </row>
    <row r="357" spans="1:15" x14ac:dyDescent="0.35">
      <c r="A357" t="s">
        <v>15</v>
      </c>
      <c r="B357">
        <v>420044</v>
      </c>
      <c r="C357">
        <v>420739</v>
      </c>
      <c r="E357" t="s">
        <v>16</v>
      </c>
      <c r="F357" t="s">
        <v>999</v>
      </c>
      <c r="I357" t="s">
        <v>19</v>
      </c>
      <c r="L357" t="s">
        <v>1000</v>
      </c>
      <c r="M357" t="s">
        <v>999</v>
      </c>
      <c r="N357">
        <v>231</v>
      </c>
      <c r="O357" t="s">
        <v>1001</v>
      </c>
    </row>
    <row r="358" spans="1:15" x14ac:dyDescent="0.35">
      <c r="A358" t="s">
        <v>15</v>
      </c>
      <c r="B358">
        <v>421053</v>
      </c>
      <c r="C358">
        <v>422132</v>
      </c>
      <c r="E358" t="s">
        <v>16</v>
      </c>
      <c r="F358" t="s">
        <v>95</v>
      </c>
      <c r="I358" t="s">
        <v>19</v>
      </c>
      <c r="L358" t="s">
        <v>1002</v>
      </c>
      <c r="M358" t="s">
        <v>95</v>
      </c>
      <c r="N358">
        <v>359</v>
      </c>
      <c r="O358" t="s">
        <v>1003</v>
      </c>
    </row>
    <row r="359" spans="1:15" x14ac:dyDescent="0.35">
      <c r="A359" t="s">
        <v>15</v>
      </c>
      <c r="B359">
        <v>422522</v>
      </c>
      <c r="C359">
        <v>422650</v>
      </c>
      <c r="E359" t="s">
        <v>16</v>
      </c>
      <c r="F359" t="s">
        <v>143</v>
      </c>
      <c r="I359" t="s">
        <v>144</v>
      </c>
      <c r="O359" t="s">
        <v>1004</v>
      </c>
    </row>
    <row r="360" spans="1:15" x14ac:dyDescent="0.35">
      <c r="A360" t="s">
        <v>15</v>
      </c>
      <c r="B360">
        <v>422706</v>
      </c>
      <c r="C360">
        <v>424526</v>
      </c>
      <c r="E360" t="s">
        <v>44</v>
      </c>
      <c r="F360" t="s">
        <v>796</v>
      </c>
      <c r="I360" t="s">
        <v>19</v>
      </c>
      <c r="L360" t="s">
        <v>1005</v>
      </c>
      <c r="M360" t="s">
        <v>796</v>
      </c>
      <c r="N360">
        <v>606</v>
      </c>
      <c r="O360" t="s">
        <v>1006</v>
      </c>
    </row>
    <row r="361" spans="1:15" x14ac:dyDescent="0.35">
      <c r="A361" t="s">
        <v>15</v>
      </c>
      <c r="B361">
        <v>425085</v>
      </c>
      <c r="C361">
        <v>425960</v>
      </c>
      <c r="E361" t="s">
        <v>16</v>
      </c>
      <c r="F361" t="s">
        <v>1007</v>
      </c>
      <c r="G361" t="s">
        <v>1008</v>
      </c>
      <c r="I361" t="s">
        <v>19</v>
      </c>
      <c r="L361" t="s">
        <v>1009</v>
      </c>
      <c r="M361" t="s">
        <v>1007</v>
      </c>
      <c r="N361">
        <v>291</v>
      </c>
      <c r="O361" t="s">
        <v>1010</v>
      </c>
    </row>
    <row r="362" spans="1:15" x14ac:dyDescent="0.35">
      <c r="A362" t="s">
        <v>15</v>
      </c>
      <c r="B362">
        <v>426163</v>
      </c>
      <c r="C362">
        <v>426783</v>
      </c>
      <c r="E362" t="s">
        <v>16</v>
      </c>
      <c r="F362" t="s">
        <v>1011</v>
      </c>
      <c r="G362" t="s">
        <v>1012</v>
      </c>
      <c r="I362" t="s">
        <v>19</v>
      </c>
      <c r="L362" t="s">
        <v>1013</v>
      </c>
      <c r="M362" t="s">
        <v>1011</v>
      </c>
      <c r="N362">
        <v>206</v>
      </c>
      <c r="O362" t="s">
        <v>1014</v>
      </c>
    </row>
    <row r="363" spans="1:15" x14ac:dyDescent="0.35">
      <c r="A363" t="s">
        <v>15</v>
      </c>
      <c r="B363">
        <v>427358</v>
      </c>
      <c r="C363">
        <v>427534</v>
      </c>
      <c r="E363" t="s">
        <v>16</v>
      </c>
      <c r="F363" t="s">
        <v>48</v>
      </c>
      <c r="I363" t="s">
        <v>19</v>
      </c>
      <c r="L363" t="s">
        <v>1015</v>
      </c>
      <c r="M363" t="s">
        <v>48</v>
      </c>
      <c r="N363">
        <v>58</v>
      </c>
      <c r="O363" t="s">
        <v>1016</v>
      </c>
    </row>
    <row r="364" spans="1:15" x14ac:dyDescent="0.35">
      <c r="A364" t="s">
        <v>15</v>
      </c>
      <c r="B364">
        <v>427821</v>
      </c>
      <c r="C364">
        <v>429071</v>
      </c>
      <c r="E364" t="s">
        <v>16</v>
      </c>
      <c r="F364" t="s">
        <v>51</v>
      </c>
      <c r="I364" t="s">
        <v>19</v>
      </c>
      <c r="L364" t="s">
        <v>1017</v>
      </c>
      <c r="M364" t="s">
        <v>51</v>
      </c>
      <c r="N364">
        <v>416</v>
      </c>
      <c r="O364" t="s">
        <v>1018</v>
      </c>
    </row>
    <row r="365" spans="1:15" x14ac:dyDescent="0.35">
      <c r="A365" t="s">
        <v>15</v>
      </c>
      <c r="B365">
        <v>429145</v>
      </c>
      <c r="C365">
        <v>430257</v>
      </c>
      <c r="E365" t="s">
        <v>16</v>
      </c>
      <c r="F365" t="s">
        <v>95</v>
      </c>
      <c r="I365" t="s">
        <v>19</v>
      </c>
      <c r="L365" t="s">
        <v>1019</v>
      </c>
      <c r="M365" t="s">
        <v>95</v>
      </c>
      <c r="N365">
        <v>370</v>
      </c>
      <c r="O365" t="s">
        <v>1020</v>
      </c>
    </row>
    <row r="366" spans="1:15" x14ac:dyDescent="0.35">
      <c r="A366" t="s">
        <v>15</v>
      </c>
      <c r="B366">
        <v>430925</v>
      </c>
      <c r="C366">
        <v>431809</v>
      </c>
      <c r="E366" t="s">
        <v>16</v>
      </c>
      <c r="F366" t="s">
        <v>480</v>
      </c>
      <c r="I366" t="s">
        <v>19</v>
      </c>
      <c r="L366" t="s">
        <v>1021</v>
      </c>
      <c r="M366" t="s">
        <v>480</v>
      </c>
      <c r="N366">
        <v>294</v>
      </c>
      <c r="O366" t="s">
        <v>1022</v>
      </c>
    </row>
    <row r="367" spans="1:15" x14ac:dyDescent="0.35">
      <c r="A367" t="s">
        <v>15</v>
      </c>
      <c r="B367">
        <v>431930</v>
      </c>
      <c r="C367">
        <v>432664</v>
      </c>
      <c r="E367" t="s">
        <v>16</v>
      </c>
      <c r="F367" t="s">
        <v>1023</v>
      </c>
      <c r="I367" t="s">
        <v>19</v>
      </c>
      <c r="L367" t="s">
        <v>1024</v>
      </c>
      <c r="M367" t="s">
        <v>1023</v>
      </c>
      <c r="N367">
        <v>244</v>
      </c>
      <c r="O367" t="s">
        <v>1025</v>
      </c>
    </row>
    <row r="368" spans="1:15" x14ac:dyDescent="0.35">
      <c r="A368" t="s">
        <v>15</v>
      </c>
      <c r="B368">
        <v>432819</v>
      </c>
      <c r="C368">
        <v>434123</v>
      </c>
      <c r="E368" t="s">
        <v>16</v>
      </c>
      <c r="F368" t="s">
        <v>1026</v>
      </c>
      <c r="I368" t="s">
        <v>19</v>
      </c>
      <c r="L368" t="s">
        <v>1027</v>
      </c>
      <c r="M368" t="s">
        <v>1026</v>
      </c>
      <c r="N368">
        <v>434</v>
      </c>
      <c r="O368" t="s">
        <v>1028</v>
      </c>
    </row>
    <row r="369" spans="1:15" x14ac:dyDescent="0.35">
      <c r="A369" t="s">
        <v>15</v>
      </c>
      <c r="B369">
        <v>434452</v>
      </c>
      <c r="C369">
        <v>436119</v>
      </c>
      <c r="E369" t="s">
        <v>44</v>
      </c>
      <c r="F369" t="s">
        <v>212</v>
      </c>
      <c r="I369" t="s">
        <v>19</v>
      </c>
      <c r="L369" t="s">
        <v>1029</v>
      </c>
      <c r="M369" t="s">
        <v>212</v>
      </c>
      <c r="N369">
        <v>555</v>
      </c>
      <c r="O369" t="s">
        <v>1030</v>
      </c>
    </row>
    <row r="370" spans="1:15" x14ac:dyDescent="0.35">
      <c r="A370" t="s">
        <v>15</v>
      </c>
      <c r="B370">
        <v>436752</v>
      </c>
      <c r="C370">
        <v>438311</v>
      </c>
      <c r="E370" t="s">
        <v>16</v>
      </c>
      <c r="F370" t="s">
        <v>48</v>
      </c>
      <c r="I370" t="s">
        <v>19</v>
      </c>
      <c r="L370" t="s">
        <v>1031</v>
      </c>
      <c r="M370" t="s">
        <v>48</v>
      </c>
      <c r="N370">
        <v>519</v>
      </c>
      <c r="O370" t="s">
        <v>1032</v>
      </c>
    </row>
    <row r="371" spans="1:15" x14ac:dyDescent="0.35">
      <c r="A371" t="s">
        <v>15</v>
      </c>
      <c r="B371">
        <v>438636</v>
      </c>
      <c r="C371">
        <v>439631</v>
      </c>
      <c r="E371" t="s">
        <v>44</v>
      </c>
      <c r="F371" t="s">
        <v>1033</v>
      </c>
      <c r="I371" t="s">
        <v>19</v>
      </c>
      <c r="L371" t="s">
        <v>1034</v>
      </c>
      <c r="M371" t="s">
        <v>1033</v>
      </c>
      <c r="N371">
        <v>331</v>
      </c>
      <c r="O371" t="s">
        <v>1035</v>
      </c>
    </row>
    <row r="372" spans="1:15" x14ac:dyDescent="0.35">
      <c r="A372" t="s">
        <v>15</v>
      </c>
      <c r="B372">
        <v>439865</v>
      </c>
      <c r="C372">
        <v>440227</v>
      </c>
      <c r="E372" t="s">
        <v>44</v>
      </c>
      <c r="F372" t="s">
        <v>1036</v>
      </c>
      <c r="G372" t="s">
        <v>1037</v>
      </c>
      <c r="I372" t="s">
        <v>19</v>
      </c>
      <c r="L372" t="s">
        <v>1038</v>
      </c>
      <c r="M372" t="s">
        <v>1036</v>
      </c>
      <c r="N372">
        <v>120</v>
      </c>
      <c r="O372" t="s">
        <v>1039</v>
      </c>
    </row>
    <row r="373" spans="1:15" x14ac:dyDescent="0.35">
      <c r="A373" t="s">
        <v>15</v>
      </c>
      <c r="B373">
        <v>440424</v>
      </c>
      <c r="C373">
        <v>441050</v>
      </c>
      <c r="E373" t="s">
        <v>16</v>
      </c>
      <c r="F373" t="s">
        <v>1040</v>
      </c>
      <c r="I373" t="s">
        <v>19</v>
      </c>
      <c r="L373" t="s">
        <v>1041</v>
      </c>
      <c r="M373" t="s">
        <v>1040</v>
      </c>
      <c r="N373">
        <v>208</v>
      </c>
      <c r="O373" t="s">
        <v>1042</v>
      </c>
    </row>
    <row r="374" spans="1:15" x14ac:dyDescent="0.35">
      <c r="A374" t="s">
        <v>15</v>
      </c>
      <c r="B374">
        <v>441196</v>
      </c>
      <c r="C374">
        <v>442050</v>
      </c>
      <c r="E374" t="s">
        <v>16</v>
      </c>
      <c r="F374" t="s">
        <v>57</v>
      </c>
      <c r="I374" t="s">
        <v>19</v>
      </c>
      <c r="L374" t="s">
        <v>1043</v>
      </c>
      <c r="M374" t="s">
        <v>57</v>
      </c>
      <c r="N374">
        <v>284</v>
      </c>
      <c r="O374" t="s">
        <v>1044</v>
      </c>
    </row>
    <row r="375" spans="1:15" x14ac:dyDescent="0.35">
      <c r="A375" t="s">
        <v>15</v>
      </c>
      <c r="B375">
        <v>442155</v>
      </c>
      <c r="C375">
        <v>443246</v>
      </c>
      <c r="E375" t="s">
        <v>16</v>
      </c>
      <c r="F375" t="s">
        <v>1045</v>
      </c>
      <c r="G375" t="s">
        <v>1046</v>
      </c>
      <c r="I375" t="s">
        <v>19</v>
      </c>
      <c r="L375" t="s">
        <v>1047</v>
      </c>
      <c r="M375" t="s">
        <v>1045</v>
      </c>
      <c r="N375">
        <v>363</v>
      </c>
      <c r="O375" t="s">
        <v>1048</v>
      </c>
    </row>
    <row r="376" spans="1:15" x14ac:dyDescent="0.35">
      <c r="A376" t="s">
        <v>15</v>
      </c>
      <c r="B376">
        <v>443324</v>
      </c>
      <c r="C376">
        <v>445174</v>
      </c>
      <c r="E376" t="s">
        <v>16</v>
      </c>
      <c r="F376" t="s">
        <v>1049</v>
      </c>
    </row>
    <row r="377" spans="1:15" x14ac:dyDescent="0.35">
      <c r="A377" t="s">
        <v>15</v>
      </c>
      <c r="B377">
        <v>445321</v>
      </c>
      <c r="C377">
        <v>445728</v>
      </c>
      <c r="E377" t="s">
        <v>16</v>
      </c>
      <c r="F377" t="s">
        <v>1050</v>
      </c>
      <c r="G377" t="s">
        <v>1051</v>
      </c>
      <c r="I377" t="s">
        <v>19</v>
      </c>
      <c r="L377" t="s">
        <v>1052</v>
      </c>
      <c r="M377" t="s">
        <v>1050</v>
      </c>
      <c r="N377">
        <v>135</v>
      </c>
      <c r="O377" t="s">
        <v>1053</v>
      </c>
    </row>
    <row r="378" spans="1:15" x14ac:dyDescent="0.35">
      <c r="A378" t="s">
        <v>15</v>
      </c>
      <c r="B378">
        <v>445856</v>
      </c>
      <c r="C378">
        <v>447205</v>
      </c>
      <c r="E378" t="s">
        <v>16</v>
      </c>
      <c r="F378" t="s">
        <v>1054</v>
      </c>
      <c r="I378" t="s">
        <v>19</v>
      </c>
      <c r="L378" t="s">
        <v>1055</v>
      </c>
      <c r="M378" t="s">
        <v>1054</v>
      </c>
      <c r="N378">
        <v>449</v>
      </c>
      <c r="O378" t="s">
        <v>1056</v>
      </c>
    </row>
    <row r="379" spans="1:15" x14ac:dyDescent="0.35">
      <c r="A379" t="s">
        <v>15</v>
      </c>
      <c r="B379">
        <v>447261</v>
      </c>
      <c r="C379">
        <v>449723</v>
      </c>
      <c r="E379" t="s">
        <v>16</v>
      </c>
      <c r="F379" t="s">
        <v>1057</v>
      </c>
      <c r="I379" t="s">
        <v>19</v>
      </c>
      <c r="L379" t="s">
        <v>1058</v>
      </c>
      <c r="M379" t="s">
        <v>1057</v>
      </c>
      <c r="N379">
        <v>820</v>
      </c>
      <c r="O379" t="s">
        <v>1059</v>
      </c>
    </row>
    <row r="380" spans="1:15" x14ac:dyDescent="0.35">
      <c r="A380" t="s">
        <v>15</v>
      </c>
      <c r="B380">
        <v>450199</v>
      </c>
      <c r="C380">
        <v>451230</v>
      </c>
      <c r="E380" t="s">
        <v>16</v>
      </c>
      <c r="F380" t="s">
        <v>1060</v>
      </c>
      <c r="I380" t="s">
        <v>19</v>
      </c>
      <c r="L380" t="s">
        <v>1061</v>
      </c>
      <c r="M380" t="s">
        <v>1060</v>
      </c>
      <c r="N380">
        <v>343</v>
      </c>
      <c r="O380" t="s">
        <v>1062</v>
      </c>
    </row>
    <row r="381" spans="1:15" x14ac:dyDescent="0.35">
      <c r="A381" t="s">
        <v>15</v>
      </c>
      <c r="B381">
        <v>451383</v>
      </c>
      <c r="C381">
        <v>452627</v>
      </c>
      <c r="E381" t="s">
        <v>16</v>
      </c>
      <c r="F381" t="s">
        <v>1063</v>
      </c>
      <c r="I381" t="s">
        <v>19</v>
      </c>
      <c r="L381" t="s">
        <v>1064</v>
      </c>
      <c r="M381" t="s">
        <v>1063</v>
      </c>
      <c r="N381">
        <v>414</v>
      </c>
      <c r="O381" t="s">
        <v>1065</v>
      </c>
    </row>
    <row r="382" spans="1:15" x14ac:dyDescent="0.35">
      <c r="A382" t="s">
        <v>15</v>
      </c>
      <c r="B382">
        <v>452797</v>
      </c>
      <c r="C382">
        <v>453516</v>
      </c>
      <c r="E382" t="s">
        <v>16</v>
      </c>
      <c r="F382" t="s">
        <v>1066</v>
      </c>
      <c r="I382" t="s">
        <v>19</v>
      </c>
      <c r="L382" t="s">
        <v>1067</v>
      </c>
      <c r="M382" t="s">
        <v>1066</v>
      </c>
      <c r="N382">
        <v>239</v>
      </c>
      <c r="O382" t="s">
        <v>1068</v>
      </c>
    </row>
    <row r="383" spans="1:15" x14ac:dyDescent="0.35">
      <c r="A383" t="s">
        <v>15</v>
      </c>
      <c r="B383">
        <v>453691</v>
      </c>
      <c r="C383">
        <v>456000</v>
      </c>
      <c r="E383" t="s">
        <v>16</v>
      </c>
      <c r="F383" t="s">
        <v>1069</v>
      </c>
      <c r="I383" t="s">
        <v>19</v>
      </c>
      <c r="L383" t="s">
        <v>1070</v>
      </c>
      <c r="M383" t="s">
        <v>1069</v>
      </c>
      <c r="N383">
        <v>769</v>
      </c>
      <c r="O383" t="s">
        <v>1071</v>
      </c>
    </row>
    <row r="384" spans="1:15" x14ac:dyDescent="0.35">
      <c r="A384" t="s">
        <v>15</v>
      </c>
      <c r="B384">
        <v>456288</v>
      </c>
      <c r="C384">
        <v>457421</v>
      </c>
      <c r="E384" t="s">
        <v>16</v>
      </c>
      <c r="F384" t="s">
        <v>1072</v>
      </c>
      <c r="I384" t="s">
        <v>19</v>
      </c>
      <c r="L384" t="s">
        <v>1073</v>
      </c>
      <c r="M384" t="s">
        <v>1072</v>
      </c>
      <c r="N384">
        <v>377</v>
      </c>
      <c r="O384" t="s">
        <v>1074</v>
      </c>
    </row>
    <row r="385" spans="1:15" x14ac:dyDescent="0.35">
      <c r="A385" t="s">
        <v>15</v>
      </c>
      <c r="B385">
        <v>457491</v>
      </c>
      <c r="C385">
        <v>458639</v>
      </c>
      <c r="E385" t="s">
        <v>44</v>
      </c>
      <c r="F385" t="s">
        <v>1075</v>
      </c>
      <c r="I385" t="s">
        <v>19</v>
      </c>
      <c r="L385" t="s">
        <v>1076</v>
      </c>
      <c r="M385" t="s">
        <v>1075</v>
      </c>
      <c r="N385">
        <v>382</v>
      </c>
      <c r="O385" t="s">
        <v>1077</v>
      </c>
    </row>
    <row r="386" spans="1:15" x14ac:dyDescent="0.35">
      <c r="A386" t="s">
        <v>15</v>
      </c>
      <c r="B386">
        <v>458842</v>
      </c>
      <c r="C386">
        <v>459645</v>
      </c>
      <c r="E386" t="s">
        <v>16</v>
      </c>
      <c r="F386" t="s">
        <v>1078</v>
      </c>
      <c r="I386" t="s">
        <v>19</v>
      </c>
      <c r="L386" t="s">
        <v>1079</v>
      </c>
      <c r="M386" t="s">
        <v>1078</v>
      </c>
      <c r="N386">
        <v>267</v>
      </c>
      <c r="O386" t="s">
        <v>1080</v>
      </c>
    </row>
    <row r="387" spans="1:15" x14ac:dyDescent="0.35">
      <c r="A387" t="s">
        <v>15</v>
      </c>
      <c r="B387">
        <v>459650</v>
      </c>
      <c r="C387">
        <v>460900</v>
      </c>
      <c r="E387" t="s">
        <v>16</v>
      </c>
      <c r="F387" t="s">
        <v>1081</v>
      </c>
      <c r="G387" t="s">
        <v>1082</v>
      </c>
      <c r="I387" t="s">
        <v>19</v>
      </c>
      <c r="L387" t="s">
        <v>1083</v>
      </c>
      <c r="M387" t="s">
        <v>1081</v>
      </c>
      <c r="N387">
        <v>416</v>
      </c>
      <c r="O387" t="s">
        <v>1084</v>
      </c>
    </row>
    <row r="388" spans="1:15" x14ac:dyDescent="0.35">
      <c r="A388" t="s">
        <v>15</v>
      </c>
      <c r="B388">
        <v>460991</v>
      </c>
      <c r="C388">
        <v>462241</v>
      </c>
      <c r="E388" t="s">
        <v>16</v>
      </c>
      <c r="F388" t="s">
        <v>1085</v>
      </c>
      <c r="G388" t="s">
        <v>1086</v>
      </c>
      <c r="I388" t="s">
        <v>19</v>
      </c>
      <c r="L388" t="s">
        <v>1087</v>
      </c>
      <c r="M388" t="s">
        <v>1085</v>
      </c>
      <c r="N388">
        <v>416</v>
      </c>
      <c r="O388" t="s">
        <v>1088</v>
      </c>
    </row>
    <row r="389" spans="1:15" x14ac:dyDescent="0.35">
      <c r="A389" t="s">
        <v>15</v>
      </c>
      <c r="B389">
        <v>462459</v>
      </c>
      <c r="C389">
        <v>463784</v>
      </c>
      <c r="E389" t="s">
        <v>44</v>
      </c>
      <c r="F389" t="s">
        <v>206</v>
      </c>
      <c r="I389" t="s">
        <v>19</v>
      </c>
      <c r="L389" t="s">
        <v>1089</v>
      </c>
      <c r="M389" t="s">
        <v>206</v>
      </c>
      <c r="N389">
        <v>441</v>
      </c>
      <c r="O389" t="s">
        <v>1090</v>
      </c>
    </row>
    <row r="390" spans="1:15" x14ac:dyDescent="0.35">
      <c r="A390" t="s">
        <v>15</v>
      </c>
      <c r="B390">
        <v>464161</v>
      </c>
      <c r="C390">
        <v>464433</v>
      </c>
      <c r="E390" t="s">
        <v>16</v>
      </c>
      <c r="F390" t="s">
        <v>1091</v>
      </c>
      <c r="I390" t="s">
        <v>19</v>
      </c>
      <c r="L390" t="s">
        <v>1092</v>
      </c>
      <c r="M390" t="s">
        <v>1091</v>
      </c>
      <c r="N390">
        <v>90</v>
      </c>
      <c r="O390" t="s">
        <v>1093</v>
      </c>
    </row>
    <row r="391" spans="1:15" x14ac:dyDescent="0.35">
      <c r="A391" t="s">
        <v>15</v>
      </c>
      <c r="B391">
        <v>464453</v>
      </c>
      <c r="C391">
        <v>465817</v>
      </c>
      <c r="E391" t="s">
        <v>16</v>
      </c>
      <c r="F391" t="s">
        <v>1094</v>
      </c>
      <c r="I391" t="s">
        <v>19</v>
      </c>
      <c r="L391" t="s">
        <v>1095</v>
      </c>
      <c r="M391" t="s">
        <v>1094</v>
      </c>
      <c r="N391">
        <v>454</v>
      </c>
      <c r="O391" t="s">
        <v>1096</v>
      </c>
    </row>
    <row r="392" spans="1:15" x14ac:dyDescent="0.35">
      <c r="A392" t="s">
        <v>15</v>
      </c>
      <c r="B392">
        <v>466313</v>
      </c>
      <c r="C392">
        <v>466927</v>
      </c>
      <c r="E392" t="s">
        <v>16</v>
      </c>
      <c r="F392" t="s">
        <v>1097</v>
      </c>
      <c r="I392" t="s">
        <v>19</v>
      </c>
      <c r="L392" t="s">
        <v>1098</v>
      </c>
      <c r="M392" t="s">
        <v>1097</v>
      </c>
      <c r="N392">
        <v>204</v>
      </c>
      <c r="O392" t="s">
        <v>1099</v>
      </c>
    </row>
    <row r="393" spans="1:15" x14ac:dyDescent="0.35">
      <c r="A393" t="s">
        <v>15</v>
      </c>
      <c r="B393">
        <v>468153</v>
      </c>
      <c r="C393">
        <v>468800</v>
      </c>
      <c r="E393" t="s">
        <v>44</v>
      </c>
      <c r="F393" t="s">
        <v>1100</v>
      </c>
      <c r="I393" t="s">
        <v>19</v>
      </c>
      <c r="L393" t="s">
        <v>1101</v>
      </c>
      <c r="M393" t="s">
        <v>1100</v>
      </c>
      <c r="N393">
        <v>215</v>
      </c>
      <c r="O393" t="s">
        <v>1102</v>
      </c>
    </row>
    <row r="394" spans="1:15" x14ac:dyDescent="0.35">
      <c r="A394" t="s">
        <v>15</v>
      </c>
      <c r="B394">
        <v>468885</v>
      </c>
      <c r="C394">
        <v>469715</v>
      </c>
      <c r="E394" t="s">
        <v>16</v>
      </c>
      <c r="F394" t="s">
        <v>1103</v>
      </c>
      <c r="I394" t="s">
        <v>19</v>
      </c>
      <c r="L394" t="s">
        <v>1104</v>
      </c>
      <c r="M394" t="s">
        <v>1103</v>
      </c>
      <c r="N394">
        <v>276</v>
      </c>
      <c r="O394" t="s">
        <v>1105</v>
      </c>
    </row>
    <row r="395" spans="1:15" x14ac:dyDescent="0.35">
      <c r="A395" t="s">
        <v>15</v>
      </c>
      <c r="B395">
        <v>469760</v>
      </c>
      <c r="C395">
        <v>470224</v>
      </c>
      <c r="E395" t="s">
        <v>16</v>
      </c>
      <c r="F395" t="s">
        <v>48</v>
      </c>
      <c r="I395" t="s">
        <v>19</v>
      </c>
      <c r="L395" t="s">
        <v>1106</v>
      </c>
      <c r="M395" t="s">
        <v>48</v>
      </c>
      <c r="N395">
        <v>154</v>
      </c>
      <c r="O395" t="s">
        <v>1107</v>
      </c>
    </row>
    <row r="396" spans="1:15" x14ac:dyDescent="0.35">
      <c r="A396" t="s">
        <v>15</v>
      </c>
      <c r="B396">
        <v>470256</v>
      </c>
      <c r="C396">
        <v>471272</v>
      </c>
      <c r="E396" t="s">
        <v>16</v>
      </c>
      <c r="F396" t="s">
        <v>1108</v>
      </c>
      <c r="I396" t="s">
        <v>19</v>
      </c>
      <c r="L396" t="s">
        <v>1109</v>
      </c>
      <c r="M396" t="s">
        <v>1108</v>
      </c>
      <c r="N396">
        <v>338</v>
      </c>
      <c r="O396" t="s">
        <v>1110</v>
      </c>
    </row>
    <row r="397" spans="1:15" x14ac:dyDescent="0.35">
      <c r="A397" t="s">
        <v>15</v>
      </c>
      <c r="B397">
        <v>471367</v>
      </c>
      <c r="C397">
        <v>472023</v>
      </c>
      <c r="E397" t="s">
        <v>16</v>
      </c>
      <c r="F397" t="s">
        <v>48</v>
      </c>
      <c r="I397" t="s">
        <v>19</v>
      </c>
      <c r="L397" t="s">
        <v>1111</v>
      </c>
      <c r="M397" t="s">
        <v>48</v>
      </c>
      <c r="N397">
        <v>218</v>
      </c>
      <c r="O397" t="s">
        <v>1112</v>
      </c>
    </row>
    <row r="398" spans="1:15" x14ac:dyDescent="0.35">
      <c r="A398" t="s">
        <v>15</v>
      </c>
      <c r="B398">
        <v>472292</v>
      </c>
      <c r="C398">
        <v>475855</v>
      </c>
      <c r="E398" t="s">
        <v>16</v>
      </c>
      <c r="F398" t="s">
        <v>1113</v>
      </c>
      <c r="G398" t="s">
        <v>1114</v>
      </c>
      <c r="I398" t="s">
        <v>19</v>
      </c>
      <c r="L398" t="s">
        <v>1115</v>
      </c>
      <c r="M398" t="s">
        <v>1113</v>
      </c>
      <c r="N398">
        <v>1187</v>
      </c>
      <c r="O398" t="s">
        <v>1116</v>
      </c>
    </row>
    <row r="399" spans="1:15" x14ac:dyDescent="0.35">
      <c r="A399" t="s">
        <v>15</v>
      </c>
      <c r="B399">
        <v>475968</v>
      </c>
      <c r="C399">
        <v>479999</v>
      </c>
      <c r="E399" t="s">
        <v>16</v>
      </c>
      <c r="F399" t="s">
        <v>1117</v>
      </c>
      <c r="I399" t="s">
        <v>19</v>
      </c>
      <c r="L399" t="s">
        <v>1118</v>
      </c>
      <c r="M399" t="s">
        <v>1117</v>
      </c>
      <c r="N399">
        <v>1343</v>
      </c>
      <c r="O399" t="s">
        <v>1119</v>
      </c>
    </row>
    <row r="400" spans="1:15" x14ac:dyDescent="0.35">
      <c r="A400" t="s">
        <v>15</v>
      </c>
      <c r="B400">
        <v>480254</v>
      </c>
      <c r="C400">
        <v>480799</v>
      </c>
      <c r="E400" t="s">
        <v>44</v>
      </c>
      <c r="F400" t="s">
        <v>266</v>
      </c>
      <c r="I400" t="s">
        <v>19</v>
      </c>
      <c r="L400" t="s">
        <v>1120</v>
      </c>
      <c r="M400" t="s">
        <v>266</v>
      </c>
      <c r="N400">
        <v>181</v>
      </c>
      <c r="O400" t="s">
        <v>1121</v>
      </c>
    </row>
    <row r="401" spans="1:15" x14ac:dyDescent="0.35">
      <c r="A401" t="s">
        <v>15</v>
      </c>
      <c r="B401">
        <v>480814</v>
      </c>
      <c r="C401">
        <v>481422</v>
      </c>
      <c r="E401" t="s">
        <v>44</v>
      </c>
      <c r="F401" t="s">
        <v>48</v>
      </c>
      <c r="I401" t="s">
        <v>19</v>
      </c>
      <c r="L401" t="s">
        <v>1122</v>
      </c>
      <c r="M401" t="s">
        <v>48</v>
      </c>
      <c r="N401">
        <v>202</v>
      </c>
      <c r="O401" t="s">
        <v>1123</v>
      </c>
    </row>
    <row r="402" spans="1:15" x14ac:dyDescent="0.35">
      <c r="A402" t="s">
        <v>15</v>
      </c>
      <c r="B402">
        <v>481444</v>
      </c>
      <c r="C402">
        <v>482337</v>
      </c>
      <c r="E402" t="s">
        <v>44</v>
      </c>
      <c r="F402" t="s">
        <v>1124</v>
      </c>
      <c r="I402" t="s">
        <v>19</v>
      </c>
      <c r="L402" t="s">
        <v>1125</v>
      </c>
      <c r="M402" t="s">
        <v>1124</v>
      </c>
      <c r="N402">
        <v>297</v>
      </c>
      <c r="O402" t="s">
        <v>1126</v>
      </c>
    </row>
    <row r="403" spans="1:15" x14ac:dyDescent="0.35">
      <c r="A403" t="s">
        <v>15</v>
      </c>
      <c r="B403">
        <v>482334</v>
      </c>
      <c r="C403">
        <v>485030</v>
      </c>
      <c r="E403" t="s">
        <v>44</v>
      </c>
      <c r="F403" t="s">
        <v>1127</v>
      </c>
      <c r="I403" t="s">
        <v>19</v>
      </c>
      <c r="L403" t="s">
        <v>1128</v>
      </c>
      <c r="M403" t="s">
        <v>1127</v>
      </c>
      <c r="N403">
        <v>898</v>
      </c>
      <c r="O403" t="s">
        <v>1129</v>
      </c>
    </row>
    <row r="404" spans="1:15" x14ac:dyDescent="0.35">
      <c r="A404" t="s">
        <v>15</v>
      </c>
      <c r="B404">
        <v>485027</v>
      </c>
      <c r="C404">
        <v>486346</v>
      </c>
      <c r="E404" t="s">
        <v>44</v>
      </c>
      <c r="F404" t="s">
        <v>1130</v>
      </c>
      <c r="I404" t="s">
        <v>19</v>
      </c>
      <c r="L404" t="s">
        <v>1131</v>
      </c>
      <c r="M404" t="s">
        <v>1130</v>
      </c>
      <c r="N404">
        <v>439</v>
      </c>
      <c r="O404" t="s">
        <v>1132</v>
      </c>
    </row>
    <row r="405" spans="1:15" x14ac:dyDescent="0.35">
      <c r="A405" t="s">
        <v>15</v>
      </c>
      <c r="B405">
        <v>486357</v>
      </c>
      <c r="C405">
        <v>488066</v>
      </c>
      <c r="E405" t="s">
        <v>44</v>
      </c>
      <c r="F405" t="s">
        <v>1133</v>
      </c>
      <c r="I405" t="s">
        <v>19</v>
      </c>
      <c r="L405" t="s">
        <v>1134</v>
      </c>
      <c r="M405" t="s">
        <v>1133</v>
      </c>
      <c r="N405">
        <v>569</v>
      </c>
      <c r="O405" t="s">
        <v>1135</v>
      </c>
    </row>
    <row r="406" spans="1:15" x14ac:dyDescent="0.35">
      <c r="A406" t="s">
        <v>15</v>
      </c>
      <c r="B406">
        <v>488131</v>
      </c>
      <c r="C406">
        <v>494109</v>
      </c>
      <c r="E406" t="s">
        <v>44</v>
      </c>
      <c r="F406" t="s">
        <v>1136</v>
      </c>
      <c r="I406" t="s">
        <v>19</v>
      </c>
      <c r="L406" t="s">
        <v>1137</v>
      </c>
      <c r="M406" t="s">
        <v>1136</v>
      </c>
      <c r="N406">
        <v>1992</v>
      </c>
      <c r="O406" t="s">
        <v>1138</v>
      </c>
    </row>
    <row r="407" spans="1:15" x14ac:dyDescent="0.35">
      <c r="A407" t="s">
        <v>15</v>
      </c>
      <c r="B407">
        <v>494188</v>
      </c>
      <c r="C407">
        <v>495606</v>
      </c>
      <c r="E407" t="s">
        <v>44</v>
      </c>
      <c r="F407" t="s">
        <v>254</v>
      </c>
      <c r="I407" t="s">
        <v>19</v>
      </c>
      <c r="L407" t="s">
        <v>1139</v>
      </c>
      <c r="M407" t="s">
        <v>254</v>
      </c>
      <c r="N407">
        <v>472</v>
      </c>
      <c r="O407" t="s">
        <v>1140</v>
      </c>
    </row>
    <row r="408" spans="1:15" x14ac:dyDescent="0.35">
      <c r="A408" t="s">
        <v>15</v>
      </c>
      <c r="B408">
        <v>495849</v>
      </c>
      <c r="C408">
        <v>500132</v>
      </c>
      <c r="E408" t="s">
        <v>16</v>
      </c>
      <c r="F408" t="s">
        <v>1141</v>
      </c>
      <c r="I408" t="s">
        <v>19</v>
      </c>
      <c r="L408" t="s">
        <v>1142</v>
      </c>
      <c r="M408" t="s">
        <v>1141</v>
      </c>
      <c r="N408">
        <v>1427</v>
      </c>
      <c r="O408" t="s">
        <v>1143</v>
      </c>
    </row>
    <row r="409" spans="1:15" x14ac:dyDescent="0.35">
      <c r="A409" t="s">
        <v>15</v>
      </c>
      <c r="B409">
        <v>500129</v>
      </c>
      <c r="C409">
        <v>504331</v>
      </c>
      <c r="E409" t="s">
        <v>16</v>
      </c>
      <c r="F409" t="s">
        <v>1144</v>
      </c>
      <c r="I409" t="s">
        <v>19</v>
      </c>
      <c r="L409" t="s">
        <v>1145</v>
      </c>
      <c r="M409" t="s">
        <v>1144</v>
      </c>
      <c r="N409">
        <v>1400</v>
      </c>
      <c r="O409" t="s">
        <v>1146</v>
      </c>
    </row>
    <row r="410" spans="1:15" x14ac:dyDescent="0.35">
      <c r="A410" t="s">
        <v>15</v>
      </c>
      <c r="B410">
        <v>504468</v>
      </c>
      <c r="C410">
        <v>505334</v>
      </c>
      <c r="E410" t="s">
        <v>16</v>
      </c>
      <c r="F410" t="s">
        <v>1147</v>
      </c>
      <c r="I410" t="s">
        <v>19</v>
      </c>
      <c r="L410" t="s">
        <v>1148</v>
      </c>
      <c r="M410" t="s">
        <v>1147</v>
      </c>
      <c r="N410">
        <v>288</v>
      </c>
      <c r="O410" t="s">
        <v>1149</v>
      </c>
    </row>
    <row r="411" spans="1:15" x14ac:dyDescent="0.35">
      <c r="A411" t="s">
        <v>15</v>
      </c>
      <c r="B411">
        <v>505331</v>
      </c>
      <c r="C411">
        <v>506749</v>
      </c>
      <c r="E411" t="s">
        <v>16</v>
      </c>
      <c r="F411" t="s">
        <v>206</v>
      </c>
      <c r="I411" t="s">
        <v>19</v>
      </c>
      <c r="L411" t="s">
        <v>1150</v>
      </c>
      <c r="M411" t="s">
        <v>206</v>
      </c>
      <c r="N411">
        <v>472</v>
      </c>
      <c r="O411" t="s">
        <v>1151</v>
      </c>
    </row>
    <row r="412" spans="1:15" x14ac:dyDescent="0.35">
      <c r="A412" t="s">
        <v>15</v>
      </c>
      <c r="B412">
        <v>506652</v>
      </c>
      <c r="C412">
        <v>507020</v>
      </c>
      <c r="E412" t="s">
        <v>44</v>
      </c>
      <c r="F412" t="s">
        <v>1152</v>
      </c>
      <c r="I412" t="s">
        <v>19</v>
      </c>
      <c r="L412" t="s">
        <v>1153</v>
      </c>
      <c r="M412" t="s">
        <v>1152</v>
      </c>
      <c r="N412">
        <v>122</v>
      </c>
      <c r="O412" t="s">
        <v>1154</v>
      </c>
    </row>
    <row r="413" spans="1:15" x14ac:dyDescent="0.35">
      <c r="A413" t="s">
        <v>15</v>
      </c>
      <c r="B413">
        <v>506981</v>
      </c>
      <c r="C413">
        <v>507229</v>
      </c>
      <c r="E413" t="s">
        <v>44</v>
      </c>
      <c r="F413" t="s">
        <v>1155</v>
      </c>
      <c r="I413" t="s">
        <v>19</v>
      </c>
      <c r="L413" t="s">
        <v>1156</v>
      </c>
      <c r="M413" t="s">
        <v>1155</v>
      </c>
      <c r="N413">
        <v>82</v>
      </c>
      <c r="O413" t="s">
        <v>1157</v>
      </c>
    </row>
    <row r="414" spans="1:15" x14ac:dyDescent="0.35">
      <c r="A414" t="s">
        <v>15</v>
      </c>
      <c r="B414">
        <v>507402</v>
      </c>
      <c r="C414">
        <v>507581</v>
      </c>
      <c r="E414" t="s">
        <v>44</v>
      </c>
      <c r="F414" t="s">
        <v>821</v>
      </c>
      <c r="I414" t="s">
        <v>19</v>
      </c>
      <c r="L414" t="s">
        <v>1158</v>
      </c>
      <c r="M414" t="s">
        <v>821</v>
      </c>
      <c r="N414">
        <v>59</v>
      </c>
      <c r="O414" t="s">
        <v>1159</v>
      </c>
    </row>
    <row r="415" spans="1:15" x14ac:dyDescent="0.35">
      <c r="A415" t="s">
        <v>15</v>
      </c>
      <c r="B415">
        <v>507634</v>
      </c>
      <c r="C415">
        <v>507969</v>
      </c>
      <c r="E415" t="s">
        <v>44</v>
      </c>
      <c r="F415" t="s">
        <v>443</v>
      </c>
      <c r="I415" t="s">
        <v>19</v>
      </c>
      <c r="L415" t="s">
        <v>1160</v>
      </c>
      <c r="M415" t="s">
        <v>443</v>
      </c>
      <c r="N415">
        <v>111</v>
      </c>
      <c r="O415" t="s">
        <v>1161</v>
      </c>
    </row>
    <row r="416" spans="1:15" x14ac:dyDescent="0.35">
      <c r="A416" t="s">
        <v>15</v>
      </c>
      <c r="B416">
        <v>508209</v>
      </c>
      <c r="C416">
        <v>508961</v>
      </c>
      <c r="E416" t="s">
        <v>16</v>
      </c>
      <c r="F416" t="s">
        <v>1162</v>
      </c>
      <c r="G416" t="s">
        <v>1163</v>
      </c>
      <c r="I416" t="s">
        <v>19</v>
      </c>
      <c r="L416" t="s">
        <v>1164</v>
      </c>
      <c r="M416" t="s">
        <v>1162</v>
      </c>
      <c r="N416">
        <v>250</v>
      </c>
      <c r="O416" t="s">
        <v>1165</v>
      </c>
    </row>
    <row r="417" spans="1:15" x14ac:dyDescent="0.35">
      <c r="A417" t="s">
        <v>15</v>
      </c>
      <c r="B417">
        <v>509109</v>
      </c>
      <c r="C417">
        <v>510014</v>
      </c>
      <c r="E417" t="s">
        <v>16</v>
      </c>
      <c r="F417" t="s">
        <v>1166</v>
      </c>
      <c r="G417" t="s">
        <v>1167</v>
      </c>
      <c r="I417" t="s">
        <v>19</v>
      </c>
      <c r="L417" t="s">
        <v>1168</v>
      </c>
      <c r="M417" t="s">
        <v>1166</v>
      </c>
      <c r="N417">
        <v>301</v>
      </c>
      <c r="O417" t="s">
        <v>1169</v>
      </c>
    </row>
    <row r="418" spans="1:15" x14ac:dyDescent="0.35">
      <c r="A418" t="s">
        <v>15</v>
      </c>
      <c r="B418">
        <v>510188</v>
      </c>
      <c r="C418">
        <v>512029</v>
      </c>
      <c r="E418" t="s">
        <v>16</v>
      </c>
      <c r="F418" t="s">
        <v>1170</v>
      </c>
      <c r="I418" t="s">
        <v>19</v>
      </c>
      <c r="L418" t="s">
        <v>1171</v>
      </c>
      <c r="M418" t="s">
        <v>1170</v>
      </c>
      <c r="N418">
        <v>613</v>
      </c>
      <c r="O418" t="s">
        <v>1172</v>
      </c>
    </row>
    <row r="419" spans="1:15" x14ac:dyDescent="0.35">
      <c r="A419" t="s">
        <v>15</v>
      </c>
      <c r="B419">
        <v>512195</v>
      </c>
      <c r="C419">
        <v>514807</v>
      </c>
      <c r="E419" t="s">
        <v>16</v>
      </c>
      <c r="F419" t="s">
        <v>1173</v>
      </c>
      <c r="G419" t="s">
        <v>1174</v>
      </c>
      <c r="I419" t="s">
        <v>19</v>
      </c>
      <c r="L419" t="s">
        <v>1175</v>
      </c>
      <c r="M419" t="s">
        <v>1173</v>
      </c>
      <c r="N419">
        <v>870</v>
      </c>
      <c r="O419" t="s">
        <v>1176</v>
      </c>
    </row>
    <row r="420" spans="1:15" x14ac:dyDescent="0.35">
      <c r="A420" t="s">
        <v>15</v>
      </c>
      <c r="B420">
        <v>515347</v>
      </c>
      <c r="C420">
        <v>517011</v>
      </c>
      <c r="E420" t="s">
        <v>16</v>
      </c>
      <c r="F420" t="s">
        <v>1177</v>
      </c>
      <c r="I420" t="s">
        <v>19</v>
      </c>
      <c r="L420" t="s">
        <v>1178</v>
      </c>
      <c r="M420" t="s">
        <v>1177</v>
      </c>
      <c r="N420">
        <v>554</v>
      </c>
      <c r="O420" t="s">
        <v>1179</v>
      </c>
    </row>
    <row r="421" spans="1:15" x14ac:dyDescent="0.35">
      <c r="A421" t="s">
        <v>15</v>
      </c>
      <c r="B421">
        <v>517387</v>
      </c>
      <c r="C421">
        <v>518772</v>
      </c>
      <c r="E421" t="s">
        <v>16</v>
      </c>
      <c r="F421" t="s">
        <v>1180</v>
      </c>
      <c r="G421" t="s">
        <v>1181</v>
      </c>
      <c r="I421" t="s">
        <v>19</v>
      </c>
      <c r="L421" t="s">
        <v>1182</v>
      </c>
      <c r="M421" t="s">
        <v>1180</v>
      </c>
      <c r="N421">
        <v>461</v>
      </c>
      <c r="O421" t="s">
        <v>1183</v>
      </c>
    </row>
    <row r="422" spans="1:15" x14ac:dyDescent="0.35">
      <c r="A422" t="s">
        <v>15</v>
      </c>
      <c r="B422">
        <v>518814</v>
      </c>
      <c r="C422">
        <v>519467</v>
      </c>
      <c r="E422" t="s">
        <v>16</v>
      </c>
      <c r="F422" t="s">
        <v>1184</v>
      </c>
      <c r="I422" t="s">
        <v>19</v>
      </c>
      <c r="L422" t="s">
        <v>1185</v>
      </c>
      <c r="M422" t="s">
        <v>1184</v>
      </c>
      <c r="N422">
        <v>217</v>
      </c>
      <c r="O422" t="s">
        <v>1186</v>
      </c>
    </row>
    <row r="423" spans="1:15" x14ac:dyDescent="0.35">
      <c r="A423" t="s">
        <v>15</v>
      </c>
      <c r="B423">
        <v>519646</v>
      </c>
      <c r="C423">
        <v>521067</v>
      </c>
      <c r="E423" t="s">
        <v>44</v>
      </c>
      <c r="F423" t="s">
        <v>48</v>
      </c>
      <c r="I423" t="s">
        <v>19</v>
      </c>
      <c r="L423" t="s">
        <v>1187</v>
      </c>
      <c r="M423" t="s">
        <v>48</v>
      </c>
      <c r="N423">
        <v>473</v>
      </c>
      <c r="O423" t="s">
        <v>1188</v>
      </c>
    </row>
    <row r="424" spans="1:15" x14ac:dyDescent="0.35">
      <c r="A424" t="s">
        <v>15</v>
      </c>
      <c r="B424">
        <v>521356</v>
      </c>
      <c r="C424">
        <v>521811</v>
      </c>
      <c r="E424" t="s">
        <v>16</v>
      </c>
      <c r="F424" t="s">
        <v>1189</v>
      </c>
      <c r="I424" t="s">
        <v>19</v>
      </c>
      <c r="L424" t="s">
        <v>1190</v>
      </c>
      <c r="M424" t="s">
        <v>1189</v>
      </c>
      <c r="N424">
        <v>151</v>
      </c>
      <c r="O424" t="s">
        <v>1191</v>
      </c>
    </row>
    <row r="425" spans="1:15" x14ac:dyDescent="0.35">
      <c r="A425" t="s">
        <v>15</v>
      </c>
      <c r="B425">
        <v>521938</v>
      </c>
      <c r="C425">
        <v>523134</v>
      </c>
      <c r="E425" t="s">
        <v>16</v>
      </c>
      <c r="F425" t="s">
        <v>1192</v>
      </c>
      <c r="I425" t="s">
        <v>19</v>
      </c>
      <c r="L425" t="s">
        <v>1193</v>
      </c>
      <c r="M425" t="s">
        <v>1192</v>
      </c>
      <c r="N425">
        <v>398</v>
      </c>
      <c r="O425" t="s">
        <v>1194</v>
      </c>
    </row>
    <row r="426" spans="1:15" x14ac:dyDescent="0.35">
      <c r="A426" t="s">
        <v>15</v>
      </c>
      <c r="B426">
        <v>523213</v>
      </c>
      <c r="C426">
        <v>523960</v>
      </c>
      <c r="E426" t="s">
        <v>16</v>
      </c>
      <c r="F426" t="s">
        <v>143</v>
      </c>
      <c r="I426" t="s">
        <v>144</v>
      </c>
      <c r="O426" t="s">
        <v>1195</v>
      </c>
    </row>
    <row r="427" spans="1:15" x14ac:dyDescent="0.35">
      <c r="A427" t="s">
        <v>15</v>
      </c>
      <c r="B427">
        <v>524013</v>
      </c>
      <c r="C427">
        <v>524762</v>
      </c>
      <c r="E427" t="s">
        <v>44</v>
      </c>
      <c r="F427" t="s">
        <v>1196</v>
      </c>
      <c r="I427" t="s">
        <v>19</v>
      </c>
      <c r="L427" t="s">
        <v>1197</v>
      </c>
      <c r="M427" t="s">
        <v>1196</v>
      </c>
      <c r="N427">
        <v>249</v>
      </c>
      <c r="O427" t="s">
        <v>1198</v>
      </c>
    </row>
    <row r="428" spans="1:15" x14ac:dyDescent="0.35">
      <c r="A428" t="s">
        <v>15</v>
      </c>
      <c r="B428">
        <v>524978</v>
      </c>
      <c r="C428">
        <v>525787</v>
      </c>
      <c r="E428" t="s">
        <v>16</v>
      </c>
      <c r="F428" t="s">
        <v>1199</v>
      </c>
      <c r="G428" t="s">
        <v>1200</v>
      </c>
      <c r="I428" t="s">
        <v>19</v>
      </c>
      <c r="L428" t="s">
        <v>1201</v>
      </c>
      <c r="M428" t="s">
        <v>1199</v>
      </c>
      <c r="N428">
        <v>269</v>
      </c>
      <c r="O428" t="s">
        <v>1202</v>
      </c>
    </row>
    <row r="429" spans="1:15" x14ac:dyDescent="0.35">
      <c r="A429" t="s">
        <v>15</v>
      </c>
      <c r="B429">
        <v>525933</v>
      </c>
      <c r="C429">
        <v>527333</v>
      </c>
      <c r="E429" t="s">
        <v>16</v>
      </c>
      <c r="F429" t="s">
        <v>1203</v>
      </c>
      <c r="I429" t="s">
        <v>19</v>
      </c>
      <c r="L429" t="s">
        <v>1204</v>
      </c>
      <c r="M429" t="s">
        <v>1203</v>
      </c>
      <c r="N429">
        <v>466</v>
      </c>
      <c r="O429" t="s">
        <v>1205</v>
      </c>
    </row>
    <row r="430" spans="1:15" x14ac:dyDescent="0.35">
      <c r="A430" t="s">
        <v>15</v>
      </c>
      <c r="B430">
        <v>527407</v>
      </c>
      <c r="C430">
        <v>528384</v>
      </c>
      <c r="E430" t="s">
        <v>16</v>
      </c>
      <c r="F430" t="s">
        <v>1206</v>
      </c>
      <c r="I430" t="s">
        <v>19</v>
      </c>
      <c r="L430" t="s">
        <v>1207</v>
      </c>
      <c r="M430" t="s">
        <v>1206</v>
      </c>
      <c r="N430">
        <v>325</v>
      </c>
      <c r="O430" t="s">
        <v>1208</v>
      </c>
    </row>
    <row r="431" spans="1:15" x14ac:dyDescent="0.35">
      <c r="A431" t="s">
        <v>15</v>
      </c>
      <c r="B431">
        <v>529027</v>
      </c>
      <c r="C431">
        <v>529099</v>
      </c>
      <c r="E431" t="s">
        <v>44</v>
      </c>
      <c r="F431" t="s">
        <v>597</v>
      </c>
      <c r="I431" t="s">
        <v>86</v>
      </c>
      <c r="O431" t="s">
        <v>1209</v>
      </c>
    </row>
    <row r="432" spans="1:15" x14ac:dyDescent="0.35">
      <c r="A432" t="s">
        <v>15</v>
      </c>
      <c r="B432">
        <v>529314</v>
      </c>
      <c r="C432">
        <v>530429</v>
      </c>
      <c r="E432" t="s">
        <v>16</v>
      </c>
      <c r="F432" t="s">
        <v>887</v>
      </c>
      <c r="I432" t="s">
        <v>19</v>
      </c>
      <c r="L432" t="s">
        <v>1210</v>
      </c>
      <c r="M432" t="s">
        <v>887</v>
      </c>
      <c r="N432">
        <v>371</v>
      </c>
      <c r="O432" t="s">
        <v>1211</v>
      </c>
    </row>
    <row r="433" spans="1:15" x14ac:dyDescent="0.35">
      <c r="A433" t="s">
        <v>15</v>
      </c>
      <c r="B433">
        <v>530732</v>
      </c>
      <c r="C433">
        <v>531031</v>
      </c>
      <c r="E433" t="s">
        <v>44</v>
      </c>
      <c r="F433" t="s">
        <v>1212</v>
      </c>
      <c r="I433" t="s">
        <v>19</v>
      </c>
      <c r="L433" t="s">
        <v>1213</v>
      </c>
      <c r="M433" t="s">
        <v>1212</v>
      </c>
      <c r="N433">
        <v>99</v>
      </c>
      <c r="O433" t="s">
        <v>1214</v>
      </c>
    </row>
    <row r="434" spans="1:15" x14ac:dyDescent="0.35">
      <c r="A434" t="s">
        <v>15</v>
      </c>
      <c r="B434">
        <v>531145</v>
      </c>
      <c r="C434">
        <v>532560</v>
      </c>
      <c r="E434" t="s">
        <v>44</v>
      </c>
      <c r="F434" t="s">
        <v>1215</v>
      </c>
      <c r="G434" t="s">
        <v>1216</v>
      </c>
      <c r="I434" t="s">
        <v>19</v>
      </c>
      <c r="L434" t="s">
        <v>1217</v>
      </c>
      <c r="M434" t="s">
        <v>1215</v>
      </c>
      <c r="N434">
        <v>471</v>
      </c>
      <c r="O434" t="s">
        <v>1218</v>
      </c>
    </row>
    <row r="435" spans="1:15" x14ac:dyDescent="0.35">
      <c r="A435" t="s">
        <v>15</v>
      </c>
      <c r="B435">
        <v>532767</v>
      </c>
      <c r="C435">
        <v>535151</v>
      </c>
      <c r="E435" t="s">
        <v>16</v>
      </c>
      <c r="F435" t="s">
        <v>1219</v>
      </c>
      <c r="G435" t="s">
        <v>1220</v>
      </c>
      <c r="I435" t="s">
        <v>19</v>
      </c>
      <c r="L435" t="s">
        <v>1221</v>
      </c>
      <c r="M435" t="s">
        <v>1219</v>
      </c>
      <c r="N435">
        <v>794</v>
      </c>
      <c r="O435" t="s">
        <v>1222</v>
      </c>
    </row>
    <row r="436" spans="1:15" x14ac:dyDescent="0.35">
      <c r="A436" t="s">
        <v>15</v>
      </c>
      <c r="B436">
        <v>535306</v>
      </c>
      <c r="C436">
        <v>536013</v>
      </c>
      <c r="E436" t="s">
        <v>16</v>
      </c>
      <c r="F436" t="s">
        <v>1223</v>
      </c>
      <c r="G436" t="s">
        <v>1224</v>
      </c>
      <c r="I436" t="s">
        <v>19</v>
      </c>
      <c r="L436" t="s">
        <v>1225</v>
      </c>
      <c r="M436" t="s">
        <v>1223</v>
      </c>
      <c r="N436">
        <v>235</v>
      </c>
      <c r="O436" t="s">
        <v>1226</v>
      </c>
    </row>
    <row r="437" spans="1:15" x14ac:dyDescent="0.35">
      <c r="A437" t="s">
        <v>15</v>
      </c>
      <c r="B437">
        <v>536602</v>
      </c>
      <c r="C437">
        <v>541614</v>
      </c>
      <c r="E437" t="s">
        <v>16</v>
      </c>
      <c r="F437" t="s">
        <v>1227</v>
      </c>
      <c r="I437" t="s">
        <v>19</v>
      </c>
      <c r="L437" t="s">
        <v>1228</v>
      </c>
      <c r="M437" t="s">
        <v>1227</v>
      </c>
      <c r="N437">
        <v>1670</v>
      </c>
      <c r="O437" t="s">
        <v>1229</v>
      </c>
    </row>
    <row r="438" spans="1:15" x14ac:dyDescent="0.35">
      <c r="A438" t="s">
        <v>15</v>
      </c>
      <c r="B438">
        <v>541637</v>
      </c>
      <c r="C438">
        <v>542524</v>
      </c>
      <c r="E438" t="s">
        <v>44</v>
      </c>
      <c r="F438" t="s">
        <v>1230</v>
      </c>
      <c r="I438" t="s">
        <v>19</v>
      </c>
      <c r="L438" t="s">
        <v>1231</v>
      </c>
      <c r="M438" t="s">
        <v>1230</v>
      </c>
      <c r="N438">
        <v>295</v>
      </c>
      <c r="O438" t="s">
        <v>1232</v>
      </c>
    </row>
    <row r="439" spans="1:15" x14ac:dyDescent="0.35">
      <c r="A439" t="s">
        <v>15</v>
      </c>
      <c r="B439">
        <v>542624</v>
      </c>
      <c r="C439">
        <v>543895</v>
      </c>
      <c r="E439" t="s">
        <v>44</v>
      </c>
      <c r="F439" t="s">
        <v>1233</v>
      </c>
      <c r="I439" t="s">
        <v>19</v>
      </c>
      <c r="L439" t="s">
        <v>1234</v>
      </c>
      <c r="M439" t="s">
        <v>1233</v>
      </c>
      <c r="N439">
        <v>423</v>
      </c>
      <c r="O439" t="s">
        <v>1235</v>
      </c>
    </row>
    <row r="440" spans="1:15" x14ac:dyDescent="0.35">
      <c r="A440" t="s">
        <v>15</v>
      </c>
      <c r="B440">
        <v>544274</v>
      </c>
      <c r="C440">
        <v>549700</v>
      </c>
      <c r="E440" t="s">
        <v>16</v>
      </c>
      <c r="F440" t="s">
        <v>1236</v>
      </c>
      <c r="I440" t="s">
        <v>19</v>
      </c>
      <c r="L440" t="s">
        <v>1237</v>
      </c>
      <c r="M440" t="s">
        <v>1236</v>
      </c>
      <c r="N440">
        <v>1808</v>
      </c>
      <c r="O440" t="s">
        <v>1238</v>
      </c>
    </row>
    <row r="441" spans="1:15" x14ac:dyDescent="0.35">
      <c r="A441" t="s">
        <v>15</v>
      </c>
      <c r="B441">
        <v>549985</v>
      </c>
      <c r="C441">
        <v>550518</v>
      </c>
      <c r="E441" t="s">
        <v>16</v>
      </c>
      <c r="F441" t="s">
        <v>489</v>
      </c>
      <c r="I441" t="s">
        <v>19</v>
      </c>
      <c r="L441" t="s">
        <v>1239</v>
      </c>
      <c r="M441" t="s">
        <v>489</v>
      </c>
      <c r="N441">
        <v>177</v>
      </c>
      <c r="O441" t="s">
        <v>1240</v>
      </c>
    </row>
    <row r="442" spans="1:15" x14ac:dyDescent="0.35">
      <c r="A442" t="s">
        <v>15</v>
      </c>
      <c r="B442">
        <v>550515</v>
      </c>
      <c r="C442">
        <v>552398</v>
      </c>
      <c r="E442" t="s">
        <v>16</v>
      </c>
      <c r="F442" t="s">
        <v>417</v>
      </c>
      <c r="I442" t="s">
        <v>19</v>
      </c>
      <c r="L442" t="s">
        <v>1241</v>
      </c>
      <c r="M442" t="s">
        <v>417</v>
      </c>
      <c r="N442">
        <v>627</v>
      </c>
      <c r="O442" t="s">
        <v>1242</v>
      </c>
    </row>
    <row r="443" spans="1:15" x14ac:dyDescent="0.35">
      <c r="A443" t="s">
        <v>15</v>
      </c>
      <c r="B443">
        <v>552395</v>
      </c>
      <c r="C443">
        <v>554410</v>
      </c>
      <c r="E443" t="s">
        <v>16</v>
      </c>
      <c r="F443" t="s">
        <v>417</v>
      </c>
      <c r="I443" t="s">
        <v>19</v>
      </c>
      <c r="L443" t="s">
        <v>1243</v>
      </c>
      <c r="M443" t="s">
        <v>417</v>
      </c>
      <c r="N443">
        <v>671</v>
      </c>
      <c r="O443" t="s">
        <v>1244</v>
      </c>
    </row>
    <row r="444" spans="1:15" x14ac:dyDescent="0.35">
      <c r="A444" t="s">
        <v>15</v>
      </c>
      <c r="B444">
        <v>554647</v>
      </c>
      <c r="C444">
        <v>555633</v>
      </c>
      <c r="E444" t="s">
        <v>44</v>
      </c>
      <c r="F444" t="s">
        <v>1245</v>
      </c>
      <c r="I444" t="s">
        <v>19</v>
      </c>
      <c r="L444" t="s">
        <v>1246</v>
      </c>
      <c r="M444" t="s">
        <v>1245</v>
      </c>
      <c r="N444">
        <v>328</v>
      </c>
      <c r="O444" t="s">
        <v>1247</v>
      </c>
    </row>
    <row r="445" spans="1:15" x14ac:dyDescent="0.35">
      <c r="A445" t="s">
        <v>15</v>
      </c>
      <c r="B445">
        <v>555712</v>
      </c>
      <c r="C445">
        <v>556521</v>
      </c>
      <c r="E445" t="s">
        <v>44</v>
      </c>
      <c r="F445" t="s">
        <v>1248</v>
      </c>
      <c r="G445" t="s">
        <v>1249</v>
      </c>
      <c r="I445" t="s">
        <v>19</v>
      </c>
      <c r="L445" t="s">
        <v>1250</v>
      </c>
      <c r="M445" t="s">
        <v>1248</v>
      </c>
      <c r="N445">
        <v>269</v>
      </c>
      <c r="O445" t="s">
        <v>1251</v>
      </c>
    </row>
    <row r="446" spans="1:15" x14ac:dyDescent="0.35">
      <c r="A446" t="s">
        <v>15</v>
      </c>
      <c r="B446">
        <v>556749</v>
      </c>
      <c r="C446">
        <v>557648</v>
      </c>
      <c r="E446" t="s">
        <v>16</v>
      </c>
      <c r="F446" t="s">
        <v>1252</v>
      </c>
      <c r="G446" t="s">
        <v>1253</v>
      </c>
      <c r="I446" t="s">
        <v>19</v>
      </c>
      <c r="L446" t="s">
        <v>1254</v>
      </c>
      <c r="M446" t="s">
        <v>1252</v>
      </c>
      <c r="N446">
        <v>299</v>
      </c>
      <c r="O446" t="s">
        <v>1255</v>
      </c>
    </row>
    <row r="447" spans="1:15" x14ac:dyDescent="0.35">
      <c r="A447" t="s">
        <v>15</v>
      </c>
      <c r="B447">
        <v>557749</v>
      </c>
      <c r="C447">
        <v>558408</v>
      </c>
      <c r="E447" t="s">
        <v>44</v>
      </c>
      <c r="F447" t="s">
        <v>1256</v>
      </c>
      <c r="I447" t="s">
        <v>19</v>
      </c>
      <c r="L447" t="s">
        <v>1257</v>
      </c>
      <c r="M447" t="s">
        <v>1256</v>
      </c>
      <c r="N447">
        <v>219</v>
      </c>
      <c r="O447" t="s">
        <v>1258</v>
      </c>
    </row>
    <row r="448" spans="1:15" x14ac:dyDescent="0.35">
      <c r="A448" t="s">
        <v>15</v>
      </c>
      <c r="B448">
        <v>558544</v>
      </c>
      <c r="C448">
        <v>559425</v>
      </c>
      <c r="E448" t="s">
        <v>16</v>
      </c>
      <c r="F448" t="s">
        <v>1259</v>
      </c>
      <c r="I448" t="s">
        <v>19</v>
      </c>
      <c r="L448" t="s">
        <v>1260</v>
      </c>
      <c r="M448" t="s">
        <v>1259</v>
      </c>
      <c r="N448">
        <v>293</v>
      </c>
      <c r="O448" t="s">
        <v>1261</v>
      </c>
    </row>
    <row r="449" spans="1:15" x14ac:dyDescent="0.35">
      <c r="A449" t="s">
        <v>15</v>
      </c>
      <c r="B449">
        <v>559584</v>
      </c>
      <c r="C449">
        <v>559808</v>
      </c>
      <c r="E449" t="s">
        <v>44</v>
      </c>
      <c r="F449" t="s">
        <v>1262</v>
      </c>
      <c r="I449" t="s">
        <v>19</v>
      </c>
      <c r="L449" t="s">
        <v>1263</v>
      </c>
      <c r="M449" t="s">
        <v>1262</v>
      </c>
      <c r="N449">
        <v>74</v>
      </c>
      <c r="O449" t="s">
        <v>1264</v>
      </c>
    </row>
    <row r="450" spans="1:15" x14ac:dyDescent="0.35">
      <c r="A450" t="s">
        <v>15</v>
      </c>
      <c r="B450">
        <v>559965</v>
      </c>
      <c r="C450">
        <v>561443</v>
      </c>
      <c r="E450" t="s">
        <v>44</v>
      </c>
      <c r="F450" t="s">
        <v>1265</v>
      </c>
      <c r="I450" t="s">
        <v>19</v>
      </c>
      <c r="L450" t="s">
        <v>1266</v>
      </c>
      <c r="M450" t="s">
        <v>1265</v>
      </c>
      <c r="N450">
        <v>492</v>
      </c>
      <c r="O450" t="s">
        <v>1267</v>
      </c>
    </row>
    <row r="451" spans="1:15" x14ac:dyDescent="0.35">
      <c r="A451" t="s">
        <v>15</v>
      </c>
      <c r="B451">
        <v>561587</v>
      </c>
      <c r="C451">
        <v>563086</v>
      </c>
      <c r="E451" t="s">
        <v>16</v>
      </c>
      <c r="F451" t="s">
        <v>1268</v>
      </c>
      <c r="I451" t="s">
        <v>19</v>
      </c>
      <c r="L451" t="s">
        <v>1269</v>
      </c>
      <c r="M451" t="s">
        <v>1268</v>
      </c>
      <c r="N451">
        <v>499</v>
      </c>
      <c r="O451" t="s">
        <v>1270</v>
      </c>
    </row>
    <row r="452" spans="1:15" x14ac:dyDescent="0.35">
      <c r="A452" t="s">
        <v>15</v>
      </c>
      <c r="B452">
        <v>563144</v>
      </c>
      <c r="C452">
        <v>564688</v>
      </c>
      <c r="E452" t="s">
        <v>44</v>
      </c>
      <c r="F452" t="s">
        <v>1271</v>
      </c>
      <c r="I452" t="s">
        <v>19</v>
      </c>
      <c r="L452" t="s">
        <v>1272</v>
      </c>
      <c r="M452" t="s">
        <v>1271</v>
      </c>
      <c r="N452">
        <v>514</v>
      </c>
      <c r="O452" t="s">
        <v>1273</v>
      </c>
    </row>
    <row r="453" spans="1:15" x14ac:dyDescent="0.35">
      <c r="A453" t="s">
        <v>15</v>
      </c>
      <c r="B453">
        <v>564750</v>
      </c>
      <c r="C453">
        <v>565598</v>
      </c>
      <c r="E453" t="s">
        <v>16</v>
      </c>
      <c r="F453" t="s">
        <v>1274</v>
      </c>
      <c r="I453" t="s">
        <v>19</v>
      </c>
      <c r="L453" t="s">
        <v>1275</v>
      </c>
      <c r="M453" t="s">
        <v>1274</v>
      </c>
      <c r="N453">
        <v>282</v>
      </c>
      <c r="O453" t="s">
        <v>1276</v>
      </c>
    </row>
    <row r="454" spans="1:15" x14ac:dyDescent="0.35">
      <c r="A454" t="s">
        <v>15</v>
      </c>
      <c r="B454">
        <v>565803</v>
      </c>
      <c r="C454">
        <v>566219</v>
      </c>
      <c r="E454" t="s">
        <v>16</v>
      </c>
      <c r="F454" t="s">
        <v>1277</v>
      </c>
      <c r="I454" t="s">
        <v>19</v>
      </c>
      <c r="L454" t="s">
        <v>1278</v>
      </c>
      <c r="M454" t="s">
        <v>1277</v>
      </c>
      <c r="N454">
        <v>138</v>
      </c>
      <c r="O454" t="s">
        <v>1279</v>
      </c>
    </row>
    <row r="455" spans="1:15" x14ac:dyDescent="0.35">
      <c r="A455" t="s">
        <v>15</v>
      </c>
      <c r="B455">
        <v>566403</v>
      </c>
      <c r="C455">
        <v>567446</v>
      </c>
      <c r="E455" t="s">
        <v>44</v>
      </c>
      <c r="F455" t="s">
        <v>95</v>
      </c>
      <c r="I455" t="s">
        <v>19</v>
      </c>
      <c r="L455" t="s">
        <v>1280</v>
      </c>
      <c r="M455" t="s">
        <v>95</v>
      </c>
      <c r="N455">
        <v>347</v>
      </c>
      <c r="O455" t="s">
        <v>1281</v>
      </c>
    </row>
    <row r="456" spans="1:15" x14ac:dyDescent="0.35">
      <c r="A456" t="s">
        <v>15</v>
      </c>
      <c r="B456">
        <v>567591</v>
      </c>
      <c r="C456">
        <v>567965</v>
      </c>
      <c r="E456" t="s">
        <v>44</v>
      </c>
      <c r="F456" t="s">
        <v>1282</v>
      </c>
      <c r="I456" t="s">
        <v>19</v>
      </c>
      <c r="L456" t="s">
        <v>1283</v>
      </c>
      <c r="M456" t="s">
        <v>1282</v>
      </c>
      <c r="N456">
        <v>124</v>
      </c>
      <c r="O456" t="s">
        <v>1284</v>
      </c>
    </row>
    <row r="457" spans="1:15" x14ac:dyDescent="0.35">
      <c r="A457" t="s">
        <v>15</v>
      </c>
      <c r="B457">
        <v>568069</v>
      </c>
      <c r="C457">
        <v>568965</v>
      </c>
      <c r="E457" t="s">
        <v>44</v>
      </c>
      <c r="F457" t="s">
        <v>1285</v>
      </c>
      <c r="I457" t="s">
        <v>19</v>
      </c>
      <c r="L457" t="s">
        <v>1286</v>
      </c>
      <c r="M457" t="s">
        <v>1285</v>
      </c>
      <c r="N457">
        <v>298</v>
      </c>
      <c r="O457" t="s">
        <v>1287</v>
      </c>
    </row>
    <row r="458" spans="1:15" x14ac:dyDescent="0.35">
      <c r="A458" t="s">
        <v>15</v>
      </c>
      <c r="B458">
        <v>569073</v>
      </c>
      <c r="C458">
        <v>570281</v>
      </c>
      <c r="E458" t="s">
        <v>16</v>
      </c>
      <c r="F458" t="s">
        <v>536</v>
      </c>
      <c r="I458" t="s">
        <v>19</v>
      </c>
      <c r="L458" t="s">
        <v>1288</v>
      </c>
      <c r="M458" t="s">
        <v>536</v>
      </c>
      <c r="N458">
        <v>402</v>
      </c>
      <c r="O458" t="s">
        <v>1289</v>
      </c>
    </row>
    <row r="459" spans="1:15" x14ac:dyDescent="0.35">
      <c r="A459" t="s">
        <v>15</v>
      </c>
      <c r="B459">
        <v>570860</v>
      </c>
      <c r="C459">
        <v>571333</v>
      </c>
      <c r="E459" t="s">
        <v>44</v>
      </c>
      <c r="F459" t="s">
        <v>48</v>
      </c>
      <c r="I459" t="s">
        <v>19</v>
      </c>
      <c r="L459" t="s">
        <v>1290</v>
      </c>
      <c r="M459" t="s">
        <v>48</v>
      </c>
      <c r="N459">
        <v>157</v>
      </c>
      <c r="O459" t="s">
        <v>1291</v>
      </c>
    </row>
    <row r="460" spans="1:15" x14ac:dyDescent="0.35">
      <c r="A460" t="s">
        <v>15</v>
      </c>
      <c r="B460">
        <v>571456</v>
      </c>
      <c r="C460">
        <v>574212</v>
      </c>
      <c r="E460" t="s">
        <v>44</v>
      </c>
      <c r="F460" t="s">
        <v>1292</v>
      </c>
      <c r="G460" t="s">
        <v>1293</v>
      </c>
      <c r="I460" t="s">
        <v>19</v>
      </c>
      <c r="L460" t="s">
        <v>1294</v>
      </c>
      <c r="M460" t="s">
        <v>1292</v>
      </c>
      <c r="N460">
        <v>918</v>
      </c>
      <c r="O460" t="s">
        <v>1295</v>
      </c>
    </row>
    <row r="461" spans="1:15" x14ac:dyDescent="0.35">
      <c r="A461" t="s">
        <v>15</v>
      </c>
      <c r="B461">
        <v>574307</v>
      </c>
      <c r="C461">
        <v>575200</v>
      </c>
      <c r="E461" t="s">
        <v>44</v>
      </c>
      <c r="F461" t="s">
        <v>1296</v>
      </c>
      <c r="I461" t="s">
        <v>19</v>
      </c>
      <c r="L461" t="s">
        <v>1297</v>
      </c>
      <c r="M461" t="s">
        <v>1296</v>
      </c>
      <c r="N461">
        <v>297</v>
      </c>
      <c r="O461" t="s">
        <v>1298</v>
      </c>
    </row>
    <row r="462" spans="1:15" x14ac:dyDescent="0.35">
      <c r="A462" t="s">
        <v>15</v>
      </c>
      <c r="B462">
        <v>575666</v>
      </c>
      <c r="C462">
        <v>581401</v>
      </c>
      <c r="E462" t="s">
        <v>16</v>
      </c>
      <c r="F462" t="s">
        <v>1103</v>
      </c>
      <c r="I462" t="s">
        <v>19</v>
      </c>
      <c r="L462" t="s">
        <v>1299</v>
      </c>
      <c r="M462" t="s">
        <v>1103</v>
      </c>
      <c r="N462">
        <v>1911</v>
      </c>
      <c r="O462" t="s">
        <v>1300</v>
      </c>
    </row>
    <row r="463" spans="1:15" x14ac:dyDescent="0.35">
      <c r="A463" t="s">
        <v>15</v>
      </c>
      <c r="B463">
        <v>581577</v>
      </c>
      <c r="C463">
        <v>583097</v>
      </c>
      <c r="E463" t="s">
        <v>16</v>
      </c>
      <c r="F463" t="s">
        <v>1301</v>
      </c>
      <c r="I463" t="s">
        <v>19</v>
      </c>
      <c r="L463" t="s">
        <v>1302</v>
      </c>
      <c r="M463" t="s">
        <v>1301</v>
      </c>
      <c r="N463">
        <v>506</v>
      </c>
      <c r="O463" t="s">
        <v>1303</v>
      </c>
    </row>
    <row r="464" spans="1:15" x14ac:dyDescent="0.35">
      <c r="A464" t="s">
        <v>15</v>
      </c>
      <c r="B464">
        <v>583326</v>
      </c>
      <c r="C464">
        <v>584467</v>
      </c>
      <c r="E464" t="s">
        <v>16</v>
      </c>
      <c r="F464" t="s">
        <v>143</v>
      </c>
      <c r="G464" t="s">
        <v>1304</v>
      </c>
      <c r="I464" t="s">
        <v>144</v>
      </c>
      <c r="O464" t="s">
        <v>1305</v>
      </c>
    </row>
    <row r="465" spans="1:15" x14ac:dyDescent="0.35">
      <c r="A465" t="s">
        <v>15</v>
      </c>
      <c r="B465">
        <v>584619</v>
      </c>
      <c r="C465">
        <v>585896</v>
      </c>
      <c r="E465" t="s">
        <v>16</v>
      </c>
      <c r="F465" t="s">
        <v>1306</v>
      </c>
      <c r="G465" t="s">
        <v>1307</v>
      </c>
      <c r="I465" t="s">
        <v>19</v>
      </c>
      <c r="L465" t="s">
        <v>1308</v>
      </c>
      <c r="M465" t="s">
        <v>1306</v>
      </c>
      <c r="N465">
        <v>425</v>
      </c>
      <c r="O465" t="s">
        <v>1309</v>
      </c>
    </row>
    <row r="466" spans="1:15" x14ac:dyDescent="0.35">
      <c r="A466" t="s">
        <v>15</v>
      </c>
      <c r="B466">
        <v>585918</v>
      </c>
      <c r="C466">
        <v>586388</v>
      </c>
      <c r="E466" t="s">
        <v>16</v>
      </c>
      <c r="F466" t="s">
        <v>1310</v>
      </c>
      <c r="I466" t="s">
        <v>19</v>
      </c>
      <c r="L466" t="s">
        <v>1311</v>
      </c>
      <c r="M466" t="s">
        <v>1310</v>
      </c>
      <c r="N466">
        <v>156</v>
      </c>
      <c r="O466" t="s">
        <v>1312</v>
      </c>
    </row>
    <row r="467" spans="1:15" x14ac:dyDescent="0.35">
      <c r="A467" t="s">
        <v>15</v>
      </c>
      <c r="B467">
        <v>586516</v>
      </c>
      <c r="C467">
        <v>586797</v>
      </c>
      <c r="E467" t="s">
        <v>16</v>
      </c>
      <c r="F467" t="s">
        <v>1313</v>
      </c>
      <c r="I467" t="s">
        <v>19</v>
      </c>
      <c r="L467" t="s">
        <v>1314</v>
      </c>
      <c r="M467" t="s">
        <v>1313</v>
      </c>
      <c r="N467">
        <v>93</v>
      </c>
      <c r="O467" t="s">
        <v>1315</v>
      </c>
    </row>
    <row r="468" spans="1:15" x14ac:dyDescent="0.35">
      <c r="A468" t="s">
        <v>15</v>
      </c>
      <c r="B468">
        <v>586907</v>
      </c>
      <c r="C468">
        <v>588208</v>
      </c>
      <c r="E468" t="s">
        <v>16</v>
      </c>
      <c r="F468" t="s">
        <v>303</v>
      </c>
      <c r="I468" t="s">
        <v>19</v>
      </c>
      <c r="L468" t="s">
        <v>1316</v>
      </c>
      <c r="M468" t="s">
        <v>303</v>
      </c>
      <c r="N468">
        <v>433</v>
      </c>
      <c r="O468" t="s">
        <v>1317</v>
      </c>
    </row>
    <row r="469" spans="1:15" x14ac:dyDescent="0.35">
      <c r="A469" t="s">
        <v>15</v>
      </c>
      <c r="B469">
        <v>588212</v>
      </c>
      <c r="C469">
        <v>588889</v>
      </c>
      <c r="E469" t="s">
        <v>16</v>
      </c>
      <c r="F469" t="s">
        <v>1318</v>
      </c>
      <c r="I469" t="s">
        <v>19</v>
      </c>
      <c r="L469" t="s">
        <v>1319</v>
      </c>
      <c r="M469" t="s">
        <v>1318</v>
      </c>
      <c r="N469">
        <v>225</v>
      </c>
      <c r="O469" t="s">
        <v>1320</v>
      </c>
    </row>
    <row r="470" spans="1:15" x14ac:dyDescent="0.35">
      <c r="A470" t="s">
        <v>15</v>
      </c>
      <c r="B470">
        <v>588886</v>
      </c>
      <c r="C470">
        <v>589827</v>
      </c>
      <c r="E470" t="s">
        <v>16</v>
      </c>
      <c r="F470" t="s">
        <v>1321</v>
      </c>
      <c r="I470" t="s">
        <v>19</v>
      </c>
      <c r="L470" t="s">
        <v>1322</v>
      </c>
      <c r="M470" t="s">
        <v>1321</v>
      </c>
      <c r="N470">
        <v>313</v>
      </c>
      <c r="O470" t="s">
        <v>1323</v>
      </c>
    </row>
    <row r="471" spans="1:15" x14ac:dyDescent="0.35">
      <c r="A471" t="s">
        <v>15</v>
      </c>
      <c r="B471">
        <v>589942</v>
      </c>
      <c r="C471">
        <v>590265</v>
      </c>
      <c r="E471" t="s">
        <v>44</v>
      </c>
      <c r="F471" t="s">
        <v>48</v>
      </c>
      <c r="I471" t="s">
        <v>19</v>
      </c>
      <c r="L471" t="s">
        <v>1324</v>
      </c>
      <c r="M471" t="s">
        <v>48</v>
      </c>
      <c r="N471">
        <v>107</v>
      </c>
      <c r="O471" t="s">
        <v>1325</v>
      </c>
    </row>
    <row r="472" spans="1:15" x14ac:dyDescent="0.35">
      <c r="A472" t="s">
        <v>15</v>
      </c>
      <c r="B472">
        <v>590546</v>
      </c>
      <c r="C472">
        <v>590890</v>
      </c>
      <c r="E472" t="s">
        <v>16</v>
      </c>
      <c r="F472" t="s">
        <v>1326</v>
      </c>
      <c r="I472" t="s">
        <v>19</v>
      </c>
      <c r="L472" t="s">
        <v>1327</v>
      </c>
      <c r="M472" t="s">
        <v>1326</v>
      </c>
      <c r="N472">
        <v>114</v>
      </c>
      <c r="O472" t="s">
        <v>1328</v>
      </c>
    </row>
    <row r="473" spans="1:15" x14ac:dyDescent="0.35">
      <c r="A473" t="s">
        <v>15</v>
      </c>
      <c r="B473">
        <v>591260</v>
      </c>
      <c r="C473">
        <v>592279</v>
      </c>
      <c r="E473" t="s">
        <v>44</v>
      </c>
      <c r="F473">
        <v>2</v>
      </c>
    </row>
    <row r="474" spans="1:15" x14ac:dyDescent="0.35">
      <c r="A474" t="s">
        <v>15</v>
      </c>
      <c r="B474">
        <v>592418</v>
      </c>
      <c r="C474">
        <v>592549</v>
      </c>
      <c r="E474" t="s">
        <v>16</v>
      </c>
      <c r="F474" t="s">
        <v>48</v>
      </c>
      <c r="I474" t="s">
        <v>19</v>
      </c>
      <c r="L474" t="s">
        <v>1329</v>
      </c>
      <c r="M474" t="s">
        <v>48</v>
      </c>
      <c r="N474">
        <v>43</v>
      </c>
      <c r="O474" t="s">
        <v>1330</v>
      </c>
    </row>
    <row r="475" spans="1:15" x14ac:dyDescent="0.35">
      <c r="A475" t="s">
        <v>15</v>
      </c>
      <c r="B475">
        <v>592662</v>
      </c>
      <c r="C475">
        <v>593789</v>
      </c>
      <c r="E475" t="s">
        <v>16</v>
      </c>
      <c r="F475" t="s">
        <v>1331</v>
      </c>
      <c r="G475" t="s">
        <v>1332</v>
      </c>
      <c r="I475" t="s">
        <v>19</v>
      </c>
      <c r="L475" t="s">
        <v>1333</v>
      </c>
      <c r="M475" t="s">
        <v>1331</v>
      </c>
      <c r="N475">
        <v>375</v>
      </c>
      <c r="O475" t="s">
        <v>1334</v>
      </c>
    </row>
    <row r="476" spans="1:15" x14ac:dyDescent="0.35">
      <c r="A476" t="s">
        <v>15</v>
      </c>
      <c r="B476">
        <v>593834</v>
      </c>
      <c r="C476">
        <v>595258</v>
      </c>
      <c r="E476" t="s">
        <v>16</v>
      </c>
      <c r="F476" t="s">
        <v>1335</v>
      </c>
      <c r="G476" t="s">
        <v>1336</v>
      </c>
      <c r="I476" t="s">
        <v>19</v>
      </c>
      <c r="L476" t="s">
        <v>1337</v>
      </c>
      <c r="M476" t="s">
        <v>1335</v>
      </c>
      <c r="N476">
        <v>474</v>
      </c>
      <c r="O476" t="s">
        <v>1338</v>
      </c>
    </row>
    <row r="477" spans="1:15" x14ac:dyDescent="0.35">
      <c r="A477" t="s">
        <v>15</v>
      </c>
      <c r="B477">
        <v>595255</v>
      </c>
      <c r="C477">
        <v>596178</v>
      </c>
      <c r="E477" t="s">
        <v>16</v>
      </c>
      <c r="F477" t="s">
        <v>1339</v>
      </c>
      <c r="G477" t="s">
        <v>1340</v>
      </c>
      <c r="I477" t="s">
        <v>19</v>
      </c>
      <c r="L477" t="s">
        <v>1341</v>
      </c>
      <c r="M477" t="s">
        <v>1339</v>
      </c>
      <c r="N477">
        <v>307</v>
      </c>
      <c r="O477" t="s">
        <v>1342</v>
      </c>
    </row>
    <row r="478" spans="1:15" x14ac:dyDescent="0.35">
      <c r="A478" t="s">
        <v>15</v>
      </c>
      <c r="B478">
        <v>596314</v>
      </c>
      <c r="C478">
        <v>597774</v>
      </c>
      <c r="E478" t="s">
        <v>16</v>
      </c>
      <c r="F478" t="s">
        <v>1343</v>
      </c>
      <c r="I478" t="s">
        <v>19</v>
      </c>
      <c r="L478" t="s">
        <v>1344</v>
      </c>
      <c r="M478" t="s">
        <v>1343</v>
      </c>
      <c r="N478">
        <v>486</v>
      </c>
      <c r="O478" t="s">
        <v>1345</v>
      </c>
    </row>
    <row r="479" spans="1:15" x14ac:dyDescent="0.35">
      <c r="A479" t="s">
        <v>15</v>
      </c>
      <c r="B479">
        <v>597874</v>
      </c>
      <c r="C479">
        <v>598353</v>
      </c>
      <c r="E479" t="s">
        <v>16</v>
      </c>
      <c r="F479" t="s">
        <v>1346</v>
      </c>
      <c r="G479" t="s">
        <v>1347</v>
      </c>
      <c r="I479" t="s">
        <v>19</v>
      </c>
      <c r="L479" t="s">
        <v>1348</v>
      </c>
      <c r="M479" t="s">
        <v>1346</v>
      </c>
      <c r="N479">
        <v>159</v>
      </c>
      <c r="O479" t="s">
        <v>1349</v>
      </c>
    </row>
    <row r="480" spans="1:15" x14ac:dyDescent="0.35">
      <c r="A480" t="s">
        <v>15</v>
      </c>
      <c r="B480">
        <v>598397</v>
      </c>
      <c r="C480">
        <v>599137</v>
      </c>
      <c r="E480" t="s">
        <v>16</v>
      </c>
      <c r="F480" t="s">
        <v>1350</v>
      </c>
      <c r="I480" t="s">
        <v>19</v>
      </c>
      <c r="L480" t="s">
        <v>1351</v>
      </c>
      <c r="M480" t="s">
        <v>1350</v>
      </c>
      <c r="N480">
        <v>246</v>
      </c>
      <c r="O480" t="s">
        <v>1352</v>
      </c>
    </row>
    <row r="481" spans="1:15" x14ac:dyDescent="0.35">
      <c r="A481" t="s">
        <v>15</v>
      </c>
      <c r="B481">
        <v>599246</v>
      </c>
      <c r="C481">
        <v>599464</v>
      </c>
      <c r="E481" t="s">
        <v>16</v>
      </c>
      <c r="F481" t="s">
        <v>375</v>
      </c>
      <c r="I481" t="s">
        <v>19</v>
      </c>
      <c r="L481" t="s">
        <v>1353</v>
      </c>
      <c r="M481" t="s">
        <v>375</v>
      </c>
      <c r="N481">
        <v>72</v>
      </c>
      <c r="O481" t="s">
        <v>1354</v>
      </c>
    </row>
    <row r="482" spans="1:15" x14ac:dyDescent="0.35">
      <c r="A482" t="s">
        <v>15</v>
      </c>
      <c r="B482">
        <v>599589</v>
      </c>
      <c r="C482">
        <v>599834</v>
      </c>
      <c r="E482" t="s">
        <v>44</v>
      </c>
      <c r="F482" t="s">
        <v>48</v>
      </c>
      <c r="I482" t="s">
        <v>19</v>
      </c>
      <c r="L482" t="s">
        <v>1355</v>
      </c>
      <c r="M482" t="s">
        <v>48</v>
      </c>
      <c r="N482">
        <v>81</v>
      </c>
      <c r="O482" t="s">
        <v>1356</v>
      </c>
    </row>
    <row r="483" spans="1:15" x14ac:dyDescent="0.35">
      <c r="A483" t="s">
        <v>15</v>
      </c>
      <c r="B483">
        <v>599837</v>
      </c>
      <c r="C483">
        <v>600082</v>
      </c>
      <c r="E483" t="s">
        <v>44</v>
      </c>
      <c r="F483" t="s">
        <v>48</v>
      </c>
      <c r="I483" t="s">
        <v>19</v>
      </c>
      <c r="L483" t="s">
        <v>1357</v>
      </c>
      <c r="M483" t="s">
        <v>48</v>
      </c>
      <c r="N483">
        <v>81</v>
      </c>
      <c r="O483" t="s">
        <v>1358</v>
      </c>
    </row>
    <row r="484" spans="1:15" x14ac:dyDescent="0.35">
      <c r="A484" t="s">
        <v>15</v>
      </c>
      <c r="B484">
        <v>600146</v>
      </c>
      <c r="C484">
        <v>600310</v>
      </c>
      <c r="E484" t="s">
        <v>44</v>
      </c>
      <c r="F484" t="s">
        <v>48</v>
      </c>
      <c r="I484" t="s">
        <v>19</v>
      </c>
      <c r="L484" t="s">
        <v>1359</v>
      </c>
      <c r="M484" t="s">
        <v>48</v>
      </c>
      <c r="N484">
        <v>54</v>
      </c>
      <c r="O484" t="s">
        <v>1360</v>
      </c>
    </row>
    <row r="485" spans="1:15" x14ac:dyDescent="0.35">
      <c r="A485" t="s">
        <v>15</v>
      </c>
      <c r="B485">
        <v>600354</v>
      </c>
      <c r="C485">
        <v>600427</v>
      </c>
      <c r="E485" t="s">
        <v>44</v>
      </c>
      <c r="F485" t="s">
        <v>805</v>
      </c>
      <c r="I485" t="s">
        <v>86</v>
      </c>
      <c r="O485" t="s">
        <v>1361</v>
      </c>
    </row>
    <row r="486" spans="1:15" x14ac:dyDescent="0.35">
      <c r="A486" t="s">
        <v>15</v>
      </c>
      <c r="B486">
        <v>600663</v>
      </c>
      <c r="C486">
        <v>602237</v>
      </c>
      <c r="E486" t="s">
        <v>16</v>
      </c>
      <c r="F486" t="s">
        <v>303</v>
      </c>
      <c r="I486" t="s">
        <v>19</v>
      </c>
      <c r="L486" t="s">
        <v>1362</v>
      </c>
      <c r="M486" t="s">
        <v>303</v>
      </c>
      <c r="N486">
        <v>524</v>
      </c>
      <c r="O486" t="s">
        <v>1363</v>
      </c>
    </row>
    <row r="487" spans="1:15" x14ac:dyDescent="0.35">
      <c r="A487" t="s">
        <v>15</v>
      </c>
      <c r="B487">
        <v>602295</v>
      </c>
      <c r="C487">
        <v>603485</v>
      </c>
      <c r="E487" t="s">
        <v>16</v>
      </c>
      <c r="F487" t="s">
        <v>1364</v>
      </c>
      <c r="G487" t="s">
        <v>1365</v>
      </c>
      <c r="I487" t="s">
        <v>19</v>
      </c>
      <c r="L487" t="s">
        <v>1366</v>
      </c>
      <c r="M487" t="s">
        <v>1364</v>
      </c>
      <c r="N487">
        <v>396</v>
      </c>
      <c r="O487" t="s">
        <v>1367</v>
      </c>
    </row>
    <row r="488" spans="1:15" x14ac:dyDescent="0.35">
      <c r="A488" t="s">
        <v>15</v>
      </c>
      <c r="B488">
        <v>603603</v>
      </c>
      <c r="C488">
        <v>604865</v>
      </c>
      <c r="E488" t="s">
        <v>16</v>
      </c>
      <c r="F488" t="s">
        <v>1368</v>
      </c>
      <c r="G488" t="s">
        <v>1369</v>
      </c>
      <c r="I488" t="s">
        <v>19</v>
      </c>
      <c r="L488" t="s">
        <v>1370</v>
      </c>
      <c r="M488" t="s">
        <v>1368</v>
      </c>
      <c r="N488">
        <v>420</v>
      </c>
      <c r="O488" t="s">
        <v>1371</v>
      </c>
    </row>
    <row r="489" spans="1:15" x14ac:dyDescent="0.35">
      <c r="A489" t="s">
        <v>15</v>
      </c>
      <c r="B489">
        <v>605133</v>
      </c>
      <c r="C489">
        <v>606758</v>
      </c>
      <c r="E489" t="s">
        <v>16</v>
      </c>
      <c r="F489" t="s">
        <v>57</v>
      </c>
      <c r="I489" t="s">
        <v>19</v>
      </c>
      <c r="L489" t="s">
        <v>1372</v>
      </c>
      <c r="M489" t="s">
        <v>57</v>
      </c>
      <c r="N489">
        <v>541</v>
      </c>
      <c r="O489" t="s">
        <v>1373</v>
      </c>
    </row>
    <row r="490" spans="1:15" x14ac:dyDescent="0.35">
      <c r="A490" t="s">
        <v>15</v>
      </c>
      <c r="B490">
        <v>606823</v>
      </c>
      <c r="C490">
        <v>607605</v>
      </c>
      <c r="E490" t="s">
        <v>16</v>
      </c>
      <c r="F490" t="s">
        <v>1374</v>
      </c>
      <c r="G490" t="s">
        <v>1375</v>
      </c>
      <c r="I490" t="s">
        <v>19</v>
      </c>
      <c r="L490" t="s">
        <v>1376</v>
      </c>
      <c r="M490" t="s">
        <v>1374</v>
      </c>
      <c r="N490">
        <v>260</v>
      </c>
      <c r="O490" t="s">
        <v>1377</v>
      </c>
    </row>
    <row r="491" spans="1:15" x14ac:dyDescent="0.35">
      <c r="A491" t="s">
        <v>15</v>
      </c>
      <c r="B491">
        <v>607610</v>
      </c>
      <c r="C491">
        <v>608401</v>
      </c>
      <c r="E491" t="s">
        <v>16</v>
      </c>
      <c r="F491" t="s">
        <v>1378</v>
      </c>
      <c r="I491" t="s">
        <v>19</v>
      </c>
      <c r="L491" t="s">
        <v>1379</v>
      </c>
      <c r="M491" t="s">
        <v>1378</v>
      </c>
      <c r="N491">
        <v>263</v>
      </c>
      <c r="O491" t="s">
        <v>1380</v>
      </c>
    </row>
    <row r="492" spans="1:15" x14ac:dyDescent="0.35">
      <c r="A492" t="s">
        <v>15</v>
      </c>
      <c r="B492">
        <v>608534</v>
      </c>
      <c r="C492">
        <v>609508</v>
      </c>
      <c r="E492" t="s">
        <v>44</v>
      </c>
      <c r="F492" t="s">
        <v>1381</v>
      </c>
      <c r="I492" t="s">
        <v>19</v>
      </c>
      <c r="L492" t="s">
        <v>1382</v>
      </c>
      <c r="M492" t="s">
        <v>1381</v>
      </c>
      <c r="N492">
        <v>324</v>
      </c>
      <c r="O492" t="s">
        <v>1383</v>
      </c>
    </row>
    <row r="493" spans="1:15" x14ac:dyDescent="0.35">
      <c r="A493" t="s">
        <v>15</v>
      </c>
      <c r="B493">
        <v>609689</v>
      </c>
      <c r="C493">
        <v>610159</v>
      </c>
      <c r="E493" t="s">
        <v>44</v>
      </c>
      <c r="F493" t="s">
        <v>143</v>
      </c>
      <c r="I493" t="s">
        <v>144</v>
      </c>
      <c r="O493" t="s">
        <v>1384</v>
      </c>
    </row>
    <row r="494" spans="1:15" x14ac:dyDescent="0.35">
      <c r="A494" t="s">
        <v>15</v>
      </c>
      <c r="B494">
        <v>610408</v>
      </c>
      <c r="C494">
        <v>613977</v>
      </c>
      <c r="E494" t="s">
        <v>16</v>
      </c>
      <c r="F494" t="s">
        <v>1385</v>
      </c>
      <c r="G494" t="s">
        <v>1386</v>
      </c>
      <c r="I494" t="s">
        <v>19</v>
      </c>
      <c r="L494" t="s">
        <v>1387</v>
      </c>
      <c r="M494" t="s">
        <v>1385</v>
      </c>
      <c r="N494">
        <v>1189</v>
      </c>
      <c r="O494" t="s">
        <v>1388</v>
      </c>
    </row>
    <row r="495" spans="1:15" x14ac:dyDescent="0.35">
      <c r="A495" t="s">
        <v>15</v>
      </c>
      <c r="B495">
        <v>614108</v>
      </c>
      <c r="C495">
        <v>615184</v>
      </c>
      <c r="E495" t="s">
        <v>16</v>
      </c>
      <c r="F495" t="s">
        <v>707</v>
      </c>
      <c r="I495" t="s">
        <v>19</v>
      </c>
      <c r="L495" t="s">
        <v>1389</v>
      </c>
      <c r="M495" t="s">
        <v>707</v>
      </c>
      <c r="N495">
        <v>358</v>
      </c>
      <c r="O495" t="s">
        <v>1390</v>
      </c>
    </row>
    <row r="496" spans="1:15" x14ac:dyDescent="0.35">
      <c r="A496" t="s">
        <v>15</v>
      </c>
      <c r="B496">
        <v>615275</v>
      </c>
      <c r="C496">
        <v>615580</v>
      </c>
      <c r="E496" t="s">
        <v>44</v>
      </c>
      <c r="F496" t="s">
        <v>1391</v>
      </c>
      <c r="I496" t="s">
        <v>19</v>
      </c>
      <c r="L496" t="s">
        <v>1392</v>
      </c>
      <c r="M496" t="s">
        <v>1391</v>
      </c>
      <c r="N496">
        <v>101</v>
      </c>
      <c r="O496" t="s">
        <v>1393</v>
      </c>
    </row>
    <row r="497" spans="1:15" x14ac:dyDescent="0.35">
      <c r="A497" t="s">
        <v>15</v>
      </c>
      <c r="B497">
        <v>615768</v>
      </c>
      <c r="C497">
        <v>617645</v>
      </c>
      <c r="E497" t="s">
        <v>16</v>
      </c>
      <c r="F497" t="s">
        <v>1394</v>
      </c>
      <c r="I497" t="s">
        <v>19</v>
      </c>
      <c r="L497" t="s">
        <v>1395</v>
      </c>
      <c r="M497" t="s">
        <v>1394</v>
      </c>
      <c r="N497">
        <v>625</v>
      </c>
      <c r="O497" t="s">
        <v>1396</v>
      </c>
    </row>
    <row r="498" spans="1:15" x14ac:dyDescent="0.35">
      <c r="A498" t="s">
        <v>15</v>
      </c>
      <c r="B498">
        <v>617698</v>
      </c>
      <c r="C498">
        <v>618000</v>
      </c>
      <c r="E498" t="s">
        <v>44</v>
      </c>
      <c r="F498" t="s">
        <v>1397</v>
      </c>
      <c r="I498" t="s">
        <v>19</v>
      </c>
      <c r="L498" t="s">
        <v>1398</v>
      </c>
      <c r="M498" t="s">
        <v>1397</v>
      </c>
      <c r="N498">
        <v>100</v>
      </c>
      <c r="O498" t="s">
        <v>1399</v>
      </c>
    </row>
    <row r="499" spans="1:15" x14ac:dyDescent="0.35">
      <c r="A499" t="s">
        <v>15</v>
      </c>
      <c r="B499">
        <v>618228</v>
      </c>
      <c r="C499">
        <v>619268</v>
      </c>
      <c r="E499" t="s">
        <v>44</v>
      </c>
      <c r="F499" t="s">
        <v>1400</v>
      </c>
      <c r="I499" t="s">
        <v>19</v>
      </c>
      <c r="L499" t="s">
        <v>1401</v>
      </c>
      <c r="M499" t="s">
        <v>1400</v>
      </c>
      <c r="N499">
        <v>346</v>
      </c>
      <c r="O499" t="s">
        <v>1402</v>
      </c>
    </row>
    <row r="500" spans="1:15" x14ac:dyDescent="0.35">
      <c r="A500" t="s">
        <v>15</v>
      </c>
      <c r="B500">
        <v>619408</v>
      </c>
      <c r="C500">
        <v>620235</v>
      </c>
      <c r="E500" t="s">
        <v>44</v>
      </c>
      <c r="F500" t="s">
        <v>480</v>
      </c>
      <c r="I500" t="s">
        <v>19</v>
      </c>
      <c r="L500" t="s">
        <v>1403</v>
      </c>
      <c r="M500" t="s">
        <v>480</v>
      </c>
      <c r="N500">
        <v>275</v>
      </c>
      <c r="O500" t="s">
        <v>1404</v>
      </c>
    </row>
    <row r="501" spans="1:15" x14ac:dyDescent="0.35">
      <c r="A501" t="s">
        <v>15</v>
      </c>
      <c r="B501">
        <v>620543</v>
      </c>
      <c r="C501">
        <v>621451</v>
      </c>
      <c r="E501" t="s">
        <v>16</v>
      </c>
      <c r="F501" t="s">
        <v>480</v>
      </c>
      <c r="I501" t="s">
        <v>19</v>
      </c>
      <c r="L501" t="s">
        <v>1405</v>
      </c>
      <c r="M501" t="s">
        <v>480</v>
      </c>
      <c r="N501">
        <v>302</v>
      </c>
      <c r="O501" t="s">
        <v>1406</v>
      </c>
    </row>
    <row r="502" spans="1:15" x14ac:dyDescent="0.35">
      <c r="A502" t="s">
        <v>15</v>
      </c>
      <c r="B502">
        <v>621565</v>
      </c>
      <c r="C502">
        <v>621975</v>
      </c>
      <c r="E502" t="s">
        <v>16</v>
      </c>
      <c r="F502" t="s">
        <v>1407</v>
      </c>
      <c r="I502" t="s">
        <v>19</v>
      </c>
      <c r="L502" t="s">
        <v>1408</v>
      </c>
      <c r="M502" t="s">
        <v>1407</v>
      </c>
      <c r="N502">
        <v>136</v>
      </c>
      <c r="O502" t="s">
        <v>1409</v>
      </c>
    </row>
    <row r="503" spans="1:15" x14ac:dyDescent="0.35">
      <c r="A503" t="s">
        <v>15</v>
      </c>
      <c r="B503">
        <v>622445</v>
      </c>
      <c r="C503">
        <v>622663</v>
      </c>
      <c r="E503" t="s">
        <v>16</v>
      </c>
      <c r="F503" t="s">
        <v>48</v>
      </c>
      <c r="I503" t="s">
        <v>19</v>
      </c>
      <c r="L503" t="s">
        <v>1410</v>
      </c>
      <c r="M503" t="s">
        <v>48</v>
      </c>
      <c r="N503">
        <v>72</v>
      </c>
      <c r="O503" t="s">
        <v>1411</v>
      </c>
    </row>
    <row r="504" spans="1:15" x14ac:dyDescent="0.35">
      <c r="A504" t="s">
        <v>15</v>
      </c>
      <c r="B504">
        <v>623037</v>
      </c>
      <c r="C504">
        <v>623963</v>
      </c>
      <c r="E504" t="s">
        <v>44</v>
      </c>
      <c r="F504" t="s">
        <v>48</v>
      </c>
      <c r="I504" t="s">
        <v>19</v>
      </c>
      <c r="L504" t="s">
        <v>1412</v>
      </c>
      <c r="M504" t="s">
        <v>48</v>
      </c>
      <c r="N504">
        <v>308</v>
      </c>
      <c r="O504" t="s">
        <v>1413</v>
      </c>
    </row>
    <row r="505" spans="1:15" x14ac:dyDescent="0.35">
      <c r="A505" t="s">
        <v>15</v>
      </c>
      <c r="B505">
        <v>624193</v>
      </c>
      <c r="C505">
        <v>625590</v>
      </c>
      <c r="E505" t="s">
        <v>16</v>
      </c>
      <c r="F505" t="s">
        <v>1414</v>
      </c>
      <c r="G505" t="s">
        <v>1415</v>
      </c>
      <c r="I505" t="s">
        <v>19</v>
      </c>
      <c r="L505" t="s">
        <v>1416</v>
      </c>
      <c r="M505" t="s">
        <v>1414</v>
      </c>
      <c r="N505">
        <v>465</v>
      </c>
      <c r="O505" t="s">
        <v>1417</v>
      </c>
    </row>
    <row r="506" spans="1:15" x14ac:dyDescent="0.35">
      <c r="A506" t="s">
        <v>15</v>
      </c>
      <c r="B506">
        <v>625732</v>
      </c>
      <c r="C506">
        <v>626907</v>
      </c>
      <c r="E506" t="s">
        <v>16</v>
      </c>
      <c r="F506" t="s">
        <v>1418</v>
      </c>
      <c r="I506" t="s">
        <v>19</v>
      </c>
      <c r="L506" t="s">
        <v>1419</v>
      </c>
      <c r="M506" t="s">
        <v>1418</v>
      </c>
      <c r="N506">
        <v>391</v>
      </c>
      <c r="O506" t="s">
        <v>1420</v>
      </c>
    </row>
    <row r="507" spans="1:15" x14ac:dyDescent="0.35">
      <c r="A507" t="s">
        <v>15</v>
      </c>
      <c r="B507">
        <v>627045</v>
      </c>
      <c r="C507">
        <v>627647</v>
      </c>
      <c r="E507" t="s">
        <v>16</v>
      </c>
      <c r="F507" t="s">
        <v>1421</v>
      </c>
      <c r="G507" t="s">
        <v>1422</v>
      </c>
      <c r="I507" t="s">
        <v>19</v>
      </c>
      <c r="L507" t="s">
        <v>1423</v>
      </c>
      <c r="M507" t="s">
        <v>1421</v>
      </c>
      <c r="N507">
        <v>200</v>
      </c>
      <c r="O507" t="s">
        <v>1424</v>
      </c>
    </row>
    <row r="508" spans="1:15" x14ac:dyDescent="0.35">
      <c r="A508" t="s">
        <v>15</v>
      </c>
      <c r="B508">
        <v>627647</v>
      </c>
      <c r="C508">
        <v>628360</v>
      </c>
      <c r="E508" t="s">
        <v>16</v>
      </c>
      <c r="F508" t="s">
        <v>48</v>
      </c>
      <c r="I508" t="s">
        <v>19</v>
      </c>
      <c r="L508" t="s">
        <v>1425</v>
      </c>
      <c r="M508" t="s">
        <v>48</v>
      </c>
      <c r="N508">
        <v>237</v>
      </c>
      <c r="O508" t="s">
        <v>1426</v>
      </c>
    </row>
    <row r="509" spans="1:15" x14ac:dyDescent="0.35">
      <c r="A509" t="s">
        <v>15</v>
      </c>
      <c r="B509">
        <v>628429</v>
      </c>
      <c r="C509">
        <v>629079</v>
      </c>
      <c r="E509" t="s">
        <v>16</v>
      </c>
      <c r="F509" t="s">
        <v>1427</v>
      </c>
      <c r="G509" t="s">
        <v>1428</v>
      </c>
      <c r="I509" t="s">
        <v>19</v>
      </c>
      <c r="L509" t="s">
        <v>1429</v>
      </c>
      <c r="M509" t="s">
        <v>1427</v>
      </c>
      <c r="N509">
        <v>216</v>
      </c>
      <c r="O509" t="s">
        <v>1430</v>
      </c>
    </row>
    <row r="510" spans="1:15" x14ac:dyDescent="0.35">
      <c r="A510" t="s">
        <v>15</v>
      </c>
      <c r="B510">
        <v>629191</v>
      </c>
      <c r="C510">
        <v>629916</v>
      </c>
      <c r="E510" t="s">
        <v>16</v>
      </c>
      <c r="F510" t="s">
        <v>1431</v>
      </c>
      <c r="G510" t="s">
        <v>1432</v>
      </c>
      <c r="I510" t="s">
        <v>19</v>
      </c>
      <c r="L510" t="s">
        <v>1433</v>
      </c>
      <c r="M510" t="s">
        <v>1431</v>
      </c>
      <c r="N510">
        <v>241</v>
      </c>
      <c r="O510" t="s">
        <v>1434</v>
      </c>
    </row>
    <row r="511" spans="1:15" x14ac:dyDescent="0.35">
      <c r="A511" t="s">
        <v>15</v>
      </c>
      <c r="B511">
        <v>629990</v>
      </c>
      <c r="C511">
        <v>631435</v>
      </c>
      <c r="E511" t="s">
        <v>44</v>
      </c>
      <c r="F511" t="s">
        <v>1435</v>
      </c>
      <c r="I511" t="s">
        <v>19</v>
      </c>
      <c r="L511" t="s">
        <v>1436</v>
      </c>
      <c r="M511" t="s">
        <v>1435</v>
      </c>
      <c r="N511">
        <v>481</v>
      </c>
      <c r="O511" t="s">
        <v>1437</v>
      </c>
    </row>
    <row r="512" spans="1:15" x14ac:dyDescent="0.35">
      <c r="A512" t="s">
        <v>15</v>
      </c>
      <c r="B512">
        <v>631542</v>
      </c>
      <c r="C512">
        <v>632879</v>
      </c>
      <c r="E512" t="s">
        <v>16</v>
      </c>
      <c r="F512" t="s">
        <v>1438</v>
      </c>
      <c r="G512" t="s">
        <v>1439</v>
      </c>
      <c r="I512" t="s">
        <v>19</v>
      </c>
      <c r="L512" t="s">
        <v>1440</v>
      </c>
      <c r="M512" t="s">
        <v>1438</v>
      </c>
      <c r="N512">
        <v>445</v>
      </c>
      <c r="O512" t="s">
        <v>1441</v>
      </c>
    </row>
    <row r="513" spans="1:15" x14ac:dyDescent="0.35">
      <c r="A513" t="s">
        <v>15</v>
      </c>
      <c r="B513">
        <v>633005</v>
      </c>
      <c r="C513">
        <v>634363</v>
      </c>
      <c r="E513" t="s">
        <v>44</v>
      </c>
      <c r="F513" t="s">
        <v>1442</v>
      </c>
      <c r="I513" t="s">
        <v>19</v>
      </c>
      <c r="L513" t="s">
        <v>1443</v>
      </c>
      <c r="M513" t="s">
        <v>1442</v>
      </c>
      <c r="N513">
        <v>452</v>
      </c>
      <c r="O513" t="s">
        <v>1444</v>
      </c>
    </row>
    <row r="514" spans="1:15" x14ac:dyDescent="0.35">
      <c r="A514" t="s">
        <v>15</v>
      </c>
      <c r="B514">
        <v>634595</v>
      </c>
      <c r="C514">
        <v>634858</v>
      </c>
      <c r="E514" t="s">
        <v>16</v>
      </c>
      <c r="F514" t="s">
        <v>143</v>
      </c>
      <c r="I514" t="s">
        <v>144</v>
      </c>
      <c r="O514" t="s">
        <v>1445</v>
      </c>
    </row>
    <row r="515" spans="1:15" x14ac:dyDescent="0.35">
      <c r="A515" t="s">
        <v>15</v>
      </c>
      <c r="B515">
        <v>634929</v>
      </c>
      <c r="C515">
        <v>635975</v>
      </c>
      <c r="E515" t="s">
        <v>44</v>
      </c>
      <c r="F515" t="s">
        <v>48</v>
      </c>
      <c r="I515" t="s">
        <v>19</v>
      </c>
      <c r="L515" t="s">
        <v>1446</v>
      </c>
      <c r="M515" t="s">
        <v>48</v>
      </c>
      <c r="N515">
        <v>348</v>
      </c>
      <c r="O515" t="s">
        <v>1447</v>
      </c>
    </row>
    <row r="516" spans="1:15" x14ac:dyDescent="0.35">
      <c r="A516" t="s">
        <v>15</v>
      </c>
      <c r="B516">
        <v>636056</v>
      </c>
      <c r="C516">
        <v>640144</v>
      </c>
      <c r="E516" t="s">
        <v>44</v>
      </c>
      <c r="F516" t="s">
        <v>1448</v>
      </c>
      <c r="G516" t="s">
        <v>1449</v>
      </c>
      <c r="I516" t="s">
        <v>19</v>
      </c>
      <c r="L516" t="s">
        <v>1450</v>
      </c>
      <c r="M516" t="s">
        <v>1448</v>
      </c>
      <c r="N516">
        <v>1362</v>
      </c>
      <c r="O516" t="s">
        <v>1451</v>
      </c>
    </row>
    <row r="517" spans="1:15" x14ac:dyDescent="0.35">
      <c r="A517" t="s">
        <v>15</v>
      </c>
      <c r="B517">
        <v>640149</v>
      </c>
      <c r="C517">
        <v>640802</v>
      </c>
      <c r="E517" t="s">
        <v>44</v>
      </c>
      <c r="F517" t="s">
        <v>1452</v>
      </c>
      <c r="I517" t="s">
        <v>19</v>
      </c>
      <c r="L517" t="s">
        <v>1453</v>
      </c>
      <c r="M517" t="s">
        <v>1452</v>
      </c>
      <c r="N517">
        <v>217</v>
      </c>
      <c r="O517" t="s">
        <v>1454</v>
      </c>
    </row>
    <row r="518" spans="1:15" x14ac:dyDescent="0.35">
      <c r="A518" t="s">
        <v>15</v>
      </c>
      <c r="B518">
        <v>641035</v>
      </c>
      <c r="C518">
        <v>641967</v>
      </c>
      <c r="E518" t="s">
        <v>16</v>
      </c>
      <c r="F518" t="s">
        <v>1455</v>
      </c>
      <c r="I518" t="s">
        <v>19</v>
      </c>
      <c r="L518" t="s">
        <v>1456</v>
      </c>
      <c r="M518" t="s">
        <v>1455</v>
      </c>
      <c r="N518">
        <v>310</v>
      </c>
      <c r="O518" t="s">
        <v>1457</v>
      </c>
    </row>
    <row r="519" spans="1:15" x14ac:dyDescent="0.35">
      <c r="A519" t="s">
        <v>15</v>
      </c>
      <c r="B519">
        <v>642225</v>
      </c>
      <c r="C519">
        <v>643727</v>
      </c>
      <c r="E519" t="s">
        <v>16</v>
      </c>
      <c r="F519" t="s">
        <v>1458</v>
      </c>
      <c r="G519" t="s">
        <v>1459</v>
      </c>
      <c r="I519" t="s">
        <v>19</v>
      </c>
      <c r="L519" t="s">
        <v>1460</v>
      </c>
      <c r="M519" t="s">
        <v>1458</v>
      </c>
      <c r="N519">
        <v>500</v>
      </c>
      <c r="O519" t="s">
        <v>1461</v>
      </c>
    </row>
    <row r="520" spans="1:15" x14ac:dyDescent="0.35">
      <c r="A520" t="s">
        <v>15</v>
      </c>
      <c r="B520">
        <v>643919</v>
      </c>
      <c r="C520">
        <v>644881</v>
      </c>
      <c r="E520" t="s">
        <v>16</v>
      </c>
      <c r="F520" t="s">
        <v>1462</v>
      </c>
      <c r="I520" t="s">
        <v>19</v>
      </c>
      <c r="L520" t="s">
        <v>1463</v>
      </c>
      <c r="M520" t="s">
        <v>1462</v>
      </c>
      <c r="N520">
        <v>320</v>
      </c>
      <c r="O520" t="s">
        <v>1464</v>
      </c>
    </row>
    <row r="521" spans="1:15" x14ac:dyDescent="0.35">
      <c r="A521" t="s">
        <v>15</v>
      </c>
      <c r="B521">
        <v>645251</v>
      </c>
      <c r="C521">
        <v>646189</v>
      </c>
      <c r="E521" t="s">
        <v>16</v>
      </c>
      <c r="F521" t="s">
        <v>1465</v>
      </c>
      <c r="I521" t="s">
        <v>19</v>
      </c>
      <c r="L521" t="s">
        <v>1466</v>
      </c>
      <c r="M521" t="s">
        <v>1465</v>
      </c>
      <c r="N521">
        <v>312</v>
      </c>
      <c r="O521" t="s">
        <v>1467</v>
      </c>
    </row>
    <row r="522" spans="1:15" x14ac:dyDescent="0.35">
      <c r="A522" t="s">
        <v>15</v>
      </c>
      <c r="B522">
        <v>646323</v>
      </c>
      <c r="C522">
        <v>647039</v>
      </c>
      <c r="E522" t="s">
        <v>44</v>
      </c>
      <c r="F522" t="s">
        <v>1468</v>
      </c>
      <c r="G522" t="s">
        <v>1469</v>
      </c>
      <c r="I522" t="s">
        <v>19</v>
      </c>
      <c r="L522" t="s">
        <v>1470</v>
      </c>
      <c r="M522" t="s">
        <v>1468</v>
      </c>
      <c r="N522">
        <v>238</v>
      </c>
      <c r="O522" t="s">
        <v>1471</v>
      </c>
    </row>
    <row r="523" spans="1:15" x14ac:dyDescent="0.35">
      <c r="A523" t="s">
        <v>15</v>
      </c>
      <c r="B523">
        <v>647291</v>
      </c>
      <c r="C523">
        <v>647671</v>
      </c>
      <c r="E523" t="s">
        <v>16</v>
      </c>
      <c r="F523" t="s">
        <v>331</v>
      </c>
      <c r="I523" t="s">
        <v>19</v>
      </c>
      <c r="L523" t="s">
        <v>1472</v>
      </c>
      <c r="M523" t="s">
        <v>331</v>
      </c>
      <c r="N523">
        <v>126</v>
      </c>
      <c r="O523" t="s">
        <v>1473</v>
      </c>
    </row>
    <row r="524" spans="1:15" x14ac:dyDescent="0.35">
      <c r="A524" t="s">
        <v>15</v>
      </c>
      <c r="B524">
        <v>647815</v>
      </c>
      <c r="C524">
        <v>648282</v>
      </c>
      <c r="E524" t="s">
        <v>16</v>
      </c>
      <c r="F524" t="s">
        <v>1474</v>
      </c>
      <c r="G524" t="s">
        <v>1475</v>
      </c>
      <c r="I524" t="s">
        <v>19</v>
      </c>
      <c r="L524" t="s">
        <v>1476</v>
      </c>
      <c r="M524" t="s">
        <v>1474</v>
      </c>
      <c r="N524">
        <v>155</v>
      </c>
      <c r="O524" t="s">
        <v>1477</v>
      </c>
    </row>
    <row r="525" spans="1:15" x14ac:dyDescent="0.35">
      <c r="A525" t="s">
        <v>15</v>
      </c>
      <c r="B525">
        <v>648494</v>
      </c>
      <c r="C525">
        <v>649693</v>
      </c>
      <c r="E525" t="s">
        <v>44</v>
      </c>
      <c r="F525" t="s">
        <v>1478</v>
      </c>
      <c r="G525" t="s">
        <v>1479</v>
      </c>
      <c r="I525" t="s">
        <v>19</v>
      </c>
      <c r="L525" t="s">
        <v>1480</v>
      </c>
      <c r="M525" t="s">
        <v>1478</v>
      </c>
      <c r="N525">
        <v>399</v>
      </c>
      <c r="O525" t="s">
        <v>1481</v>
      </c>
    </row>
    <row r="526" spans="1:15" x14ac:dyDescent="0.35">
      <c r="A526" t="s">
        <v>15</v>
      </c>
      <c r="B526">
        <v>649704</v>
      </c>
      <c r="C526">
        <v>651983</v>
      </c>
      <c r="E526" t="s">
        <v>44</v>
      </c>
      <c r="F526" t="s">
        <v>536</v>
      </c>
      <c r="I526" t="s">
        <v>19</v>
      </c>
      <c r="L526" t="s">
        <v>1482</v>
      </c>
      <c r="M526" t="s">
        <v>536</v>
      </c>
      <c r="N526">
        <v>759</v>
      </c>
      <c r="O526" t="s">
        <v>1483</v>
      </c>
    </row>
    <row r="527" spans="1:15" x14ac:dyDescent="0.35">
      <c r="A527" t="s">
        <v>15</v>
      </c>
      <c r="B527">
        <v>652259</v>
      </c>
      <c r="C527">
        <v>652708</v>
      </c>
      <c r="E527" t="s">
        <v>16</v>
      </c>
      <c r="F527" t="s">
        <v>1484</v>
      </c>
      <c r="G527" t="s">
        <v>1485</v>
      </c>
      <c r="I527" t="s">
        <v>19</v>
      </c>
      <c r="L527" t="s">
        <v>1486</v>
      </c>
      <c r="M527" t="s">
        <v>1484</v>
      </c>
      <c r="N527">
        <v>149</v>
      </c>
      <c r="O527" t="s">
        <v>1487</v>
      </c>
    </row>
    <row r="528" spans="1:15" x14ac:dyDescent="0.35">
      <c r="A528" t="s">
        <v>15</v>
      </c>
      <c r="B528">
        <v>652708</v>
      </c>
      <c r="C528">
        <v>653820</v>
      </c>
      <c r="E528" t="s">
        <v>16</v>
      </c>
      <c r="F528" t="s">
        <v>1488</v>
      </c>
      <c r="G528" t="s">
        <v>1489</v>
      </c>
      <c r="I528" t="s">
        <v>19</v>
      </c>
      <c r="L528" t="s">
        <v>1490</v>
      </c>
      <c r="M528" t="s">
        <v>1488</v>
      </c>
      <c r="N528">
        <v>370</v>
      </c>
      <c r="O528" t="s">
        <v>1491</v>
      </c>
    </row>
    <row r="529" spans="1:15" x14ac:dyDescent="0.35">
      <c r="A529" t="s">
        <v>15</v>
      </c>
      <c r="B529">
        <v>653820</v>
      </c>
      <c r="C529">
        <v>654290</v>
      </c>
      <c r="E529" t="s">
        <v>16</v>
      </c>
      <c r="F529" t="s">
        <v>48</v>
      </c>
      <c r="I529" t="s">
        <v>19</v>
      </c>
      <c r="L529" t="s">
        <v>1492</v>
      </c>
      <c r="M529" t="s">
        <v>48</v>
      </c>
      <c r="N529">
        <v>156</v>
      </c>
      <c r="O529" t="s">
        <v>1493</v>
      </c>
    </row>
    <row r="530" spans="1:15" x14ac:dyDescent="0.35">
      <c r="A530" t="s">
        <v>15</v>
      </c>
      <c r="B530">
        <v>654287</v>
      </c>
      <c r="C530">
        <v>656101</v>
      </c>
      <c r="E530" t="s">
        <v>16</v>
      </c>
      <c r="F530" t="s">
        <v>1494</v>
      </c>
      <c r="I530" t="s">
        <v>19</v>
      </c>
      <c r="L530" t="s">
        <v>1495</v>
      </c>
      <c r="M530" t="s">
        <v>1494</v>
      </c>
      <c r="N530">
        <v>604</v>
      </c>
      <c r="O530" t="s">
        <v>1496</v>
      </c>
    </row>
    <row r="531" spans="1:15" x14ac:dyDescent="0.35">
      <c r="A531" t="s">
        <v>15</v>
      </c>
      <c r="B531">
        <v>656164</v>
      </c>
      <c r="C531">
        <v>657192</v>
      </c>
      <c r="E531" t="s">
        <v>16</v>
      </c>
      <c r="F531" t="s">
        <v>48</v>
      </c>
      <c r="I531" t="s">
        <v>19</v>
      </c>
      <c r="L531" t="s">
        <v>1497</v>
      </c>
      <c r="M531" t="s">
        <v>48</v>
      </c>
      <c r="N531">
        <v>342</v>
      </c>
      <c r="O531" t="s">
        <v>1498</v>
      </c>
    </row>
    <row r="532" spans="1:15" x14ac:dyDescent="0.35">
      <c r="A532" t="s">
        <v>15</v>
      </c>
      <c r="B532">
        <v>657207</v>
      </c>
      <c r="C532">
        <v>658748</v>
      </c>
      <c r="E532" t="s">
        <v>16</v>
      </c>
      <c r="F532" t="s">
        <v>1499</v>
      </c>
      <c r="G532" t="s">
        <v>1500</v>
      </c>
      <c r="I532" t="s">
        <v>19</v>
      </c>
      <c r="L532" t="s">
        <v>1501</v>
      </c>
      <c r="M532" t="s">
        <v>1499</v>
      </c>
      <c r="N532">
        <v>513</v>
      </c>
      <c r="O532" t="s">
        <v>1502</v>
      </c>
    </row>
    <row r="533" spans="1:15" x14ac:dyDescent="0.35">
      <c r="A533" t="s">
        <v>15</v>
      </c>
      <c r="B533">
        <v>658766</v>
      </c>
      <c r="C533">
        <v>659872</v>
      </c>
      <c r="E533" t="s">
        <v>16</v>
      </c>
      <c r="F533" t="s">
        <v>1503</v>
      </c>
      <c r="G533" t="s">
        <v>1504</v>
      </c>
      <c r="I533" t="s">
        <v>19</v>
      </c>
      <c r="L533" t="s">
        <v>1505</v>
      </c>
      <c r="M533" t="s">
        <v>1503</v>
      </c>
      <c r="N533">
        <v>368</v>
      </c>
      <c r="O533" t="s">
        <v>1506</v>
      </c>
    </row>
    <row r="534" spans="1:15" x14ac:dyDescent="0.35">
      <c r="A534" t="s">
        <v>15</v>
      </c>
      <c r="B534">
        <v>659983</v>
      </c>
      <c r="C534">
        <v>661413</v>
      </c>
      <c r="E534" t="s">
        <v>16</v>
      </c>
      <c r="F534" t="s">
        <v>1507</v>
      </c>
      <c r="G534" t="s">
        <v>1508</v>
      </c>
      <c r="I534" t="s">
        <v>19</v>
      </c>
      <c r="L534" t="s">
        <v>1509</v>
      </c>
      <c r="M534" t="s">
        <v>1507</v>
      </c>
      <c r="N534">
        <v>476</v>
      </c>
      <c r="O534" t="s">
        <v>1510</v>
      </c>
    </row>
    <row r="535" spans="1:15" x14ac:dyDescent="0.35">
      <c r="A535" t="s">
        <v>15</v>
      </c>
      <c r="B535">
        <v>661403</v>
      </c>
      <c r="C535">
        <v>662737</v>
      </c>
      <c r="E535" t="s">
        <v>16</v>
      </c>
      <c r="F535" t="s">
        <v>1511</v>
      </c>
      <c r="I535" t="s">
        <v>19</v>
      </c>
      <c r="L535" t="s">
        <v>1512</v>
      </c>
      <c r="M535" t="s">
        <v>1511</v>
      </c>
      <c r="N535">
        <v>444</v>
      </c>
      <c r="O535" t="s">
        <v>1513</v>
      </c>
    </row>
    <row r="536" spans="1:15" x14ac:dyDescent="0.35">
      <c r="A536" t="s">
        <v>15</v>
      </c>
      <c r="B536">
        <v>662863</v>
      </c>
      <c r="C536">
        <v>664032</v>
      </c>
      <c r="E536" t="s">
        <v>16</v>
      </c>
      <c r="F536" t="s">
        <v>1514</v>
      </c>
      <c r="I536" t="s">
        <v>19</v>
      </c>
      <c r="L536" t="s">
        <v>1515</v>
      </c>
      <c r="M536" t="s">
        <v>1514</v>
      </c>
      <c r="N536">
        <v>389</v>
      </c>
      <c r="O536" t="s">
        <v>1516</v>
      </c>
    </row>
    <row r="537" spans="1:15" x14ac:dyDescent="0.35">
      <c r="A537" t="s">
        <v>15</v>
      </c>
      <c r="B537">
        <v>664103</v>
      </c>
      <c r="C537">
        <v>665692</v>
      </c>
      <c r="E537" t="s">
        <v>16</v>
      </c>
      <c r="F537" t="s">
        <v>1517</v>
      </c>
      <c r="G537" t="s">
        <v>1518</v>
      </c>
      <c r="I537" t="s">
        <v>19</v>
      </c>
      <c r="L537" t="s">
        <v>1519</v>
      </c>
      <c r="M537" t="s">
        <v>1517</v>
      </c>
      <c r="N537">
        <v>529</v>
      </c>
      <c r="O537" t="s">
        <v>1520</v>
      </c>
    </row>
    <row r="538" spans="1:15" x14ac:dyDescent="0.35">
      <c r="A538" t="s">
        <v>15</v>
      </c>
      <c r="B538">
        <v>666133</v>
      </c>
      <c r="C538">
        <v>666945</v>
      </c>
      <c r="E538" t="s">
        <v>16</v>
      </c>
      <c r="F538" t="s">
        <v>1521</v>
      </c>
      <c r="I538" t="s">
        <v>19</v>
      </c>
      <c r="L538" t="s">
        <v>1522</v>
      </c>
      <c r="M538" t="s">
        <v>1521</v>
      </c>
      <c r="N538">
        <v>270</v>
      </c>
      <c r="O538" t="s">
        <v>1523</v>
      </c>
    </row>
    <row r="539" spans="1:15" x14ac:dyDescent="0.35">
      <c r="A539" t="s">
        <v>15</v>
      </c>
      <c r="B539">
        <v>667030</v>
      </c>
      <c r="C539">
        <v>667426</v>
      </c>
      <c r="E539" t="s">
        <v>44</v>
      </c>
      <c r="F539" t="s">
        <v>1524</v>
      </c>
      <c r="G539" t="s">
        <v>1525</v>
      </c>
      <c r="I539" t="s">
        <v>1526</v>
      </c>
      <c r="O539" t="s">
        <v>1527</v>
      </c>
    </row>
    <row r="540" spans="1:15" x14ac:dyDescent="0.35">
      <c r="A540" t="s">
        <v>15</v>
      </c>
      <c r="B540">
        <v>667517</v>
      </c>
      <c r="C540">
        <v>667972</v>
      </c>
      <c r="E540" t="s">
        <v>44</v>
      </c>
      <c r="F540" t="s">
        <v>48</v>
      </c>
      <c r="I540" t="s">
        <v>19</v>
      </c>
      <c r="L540" t="s">
        <v>1528</v>
      </c>
      <c r="M540" t="s">
        <v>48</v>
      </c>
      <c r="N540">
        <v>151</v>
      </c>
      <c r="O540" t="s">
        <v>1529</v>
      </c>
    </row>
    <row r="541" spans="1:15" x14ac:dyDescent="0.35">
      <c r="A541" t="s">
        <v>15</v>
      </c>
      <c r="B541">
        <v>668146</v>
      </c>
      <c r="C541">
        <v>668619</v>
      </c>
      <c r="E541" t="s">
        <v>16</v>
      </c>
      <c r="F541" t="s">
        <v>1530</v>
      </c>
      <c r="G541" t="s">
        <v>1531</v>
      </c>
      <c r="I541" t="s">
        <v>19</v>
      </c>
      <c r="L541" t="s">
        <v>1532</v>
      </c>
      <c r="M541" t="s">
        <v>1530</v>
      </c>
      <c r="N541">
        <v>157</v>
      </c>
      <c r="O541" t="s">
        <v>1533</v>
      </c>
    </row>
    <row r="542" spans="1:15" x14ac:dyDescent="0.35">
      <c r="A542" t="s">
        <v>15</v>
      </c>
      <c r="B542">
        <v>668836</v>
      </c>
      <c r="C542">
        <v>670119</v>
      </c>
      <c r="E542" t="s">
        <v>44</v>
      </c>
      <c r="F542" t="s">
        <v>206</v>
      </c>
      <c r="I542" t="s">
        <v>19</v>
      </c>
      <c r="L542" t="s">
        <v>1534</v>
      </c>
      <c r="M542" t="s">
        <v>206</v>
      </c>
      <c r="N542">
        <v>427</v>
      </c>
      <c r="O542" t="s">
        <v>1535</v>
      </c>
    </row>
    <row r="543" spans="1:15" x14ac:dyDescent="0.35">
      <c r="A543" t="s">
        <v>15</v>
      </c>
      <c r="B543">
        <v>670188</v>
      </c>
      <c r="C543">
        <v>671084</v>
      </c>
      <c r="E543" t="s">
        <v>44</v>
      </c>
      <c r="F543" t="s">
        <v>1536</v>
      </c>
      <c r="I543" t="s">
        <v>19</v>
      </c>
      <c r="L543" t="s">
        <v>1537</v>
      </c>
      <c r="M543" t="s">
        <v>1536</v>
      </c>
      <c r="N543">
        <v>298</v>
      </c>
      <c r="O543" t="s">
        <v>1538</v>
      </c>
    </row>
    <row r="544" spans="1:15" x14ac:dyDescent="0.35">
      <c r="A544" t="s">
        <v>15</v>
      </c>
      <c r="B544">
        <v>671189</v>
      </c>
      <c r="C544">
        <v>672397</v>
      </c>
      <c r="E544" t="s">
        <v>44</v>
      </c>
      <c r="F544" t="s">
        <v>1539</v>
      </c>
      <c r="I544" t="s">
        <v>19</v>
      </c>
      <c r="L544" t="s">
        <v>1540</v>
      </c>
      <c r="M544" t="s">
        <v>1539</v>
      </c>
      <c r="N544">
        <v>402</v>
      </c>
      <c r="O544" t="s">
        <v>1541</v>
      </c>
    </row>
    <row r="545" spans="1:15" x14ac:dyDescent="0.35">
      <c r="A545" t="s">
        <v>15</v>
      </c>
      <c r="B545">
        <v>672641</v>
      </c>
      <c r="C545">
        <v>673375</v>
      </c>
      <c r="E545" t="s">
        <v>16</v>
      </c>
      <c r="F545" t="s">
        <v>1542</v>
      </c>
      <c r="I545" t="s">
        <v>19</v>
      </c>
      <c r="L545" t="s">
        <v>1543</v>
      </c>
      <c r="M545" t="s">
        <v>1542</v>
      </c>
      <c r="N545">
        <v>244</v>
      </c>
      <c r="O545" t="s">
        <v>1544</v>
      </c>
    </row>
    <row r="546" spans="1:15" x14ac:dyDescent="0.35">
      <c r="A546" t="s">
        <v>15</v>
      </c>
      <c r="B546">
        <v>673419</v>
      </c>
      <c r="C546">
        <v>674558</v>
      </c>
      <c r="E546" t="s">
        <v>44</v>
      </c>
      <c r="F546" t="s">
        <v>1545</v>
      </c>
      <c r="I546" t="s">
        <v>19</v>
      </c>
      <c r="L546" t="s">
        <v>1546</v>
      </c>
      <c r="M546" t="s">
        <v>1545</v>
      </c>
      <c r="N546">
        <v>379</v>
      </c>
      <c r="O546" t="s">
        <v>1547</v>
      </c>
    </row>
    <row r="547" spans="1:15" x14ac:dyDescent="0.35">
      <c r="A547" t="s">
        <v>15</v>
      </c>
      <c r="B547">
        <v>674809</v>
      </c>
      <c r="C547">
        <v>675621</v>
      </c>
      <c r="E547" t="s">
        <v>16</v>
      </c>
      <c r="F547" t="s">
        <v>1548</v>
      </c>
      <c r="G547" t="s">
        <v>1549</v>
      </c>
      <c r="I547" t="s">
        <v>19</v>
      </c>
      <c r="L547" t="s">
        <v>1550</v>
      </c>
      <c r="M547" t="s">
        <v>1548</v>
      </c>
      <c r="N547">
        <v>270</v>
      </c>
      <c r="O547" t="s">
        <v>1551</v>
      </c>
    </row>
    <row r="548" spans="1:15" x14ac:dyDescent="0.35">
      <c r="A548" t="s">
        <v>15</v>
      </c>
      <c r="B548">
        <v>675759</v>
      </c>
      <c r="C548">
        <v>677015</v>
      </c>
      <c r="E548" t="s">
        <v>16</v>
      </c>
      <c r="F548" t="s">
        <v>1552</v>
      </c>
      <c r="G548" t="s">
        <v>1553</v>
      </c>
      <c r="I548" t="s">
        <v>19</v>
      </c>
      <c r="L548" t="s">
        <v>1554</v>
      </c>
      <c r="M548" t="s">
        <v>1552</v>
      </c>
      <c r="N548">
        <v>418</v>
      </c>
      <c r="O548" t="s">
        <v>1555</v>
      </c>
    </row>
    <row r="549" spans="1:15" x14ac:dyDescent="0.35">
      <c r="A549" t="s">
        <v>15</v>
      </c>
      <c r="B549">
        <v>677300</v>
      </c>
      <c r="C549">
        <v>678970</v>
      </c>
      <c r="E549" t="s">
        <v>16</v>
      </c>
      <c r="F549" t="s">
        <v>523</v>
      </c>
      <c r="I549" t="s">
        <v>19</v>
      </c>
      <c r="L549" t="s">
        <v>1556</v>
      </c>
      <c r="M549" t="s">
        <v>523</v>
      </c>
      <c r="N549">
        <v>556</v>
      </c>
      <c r="O549" t="s">
        <v>1557</v>
      </c>
    </row>
    <row r="550" spans="1:15" x14ac:dyDescent="0.35">
      <c r="A550" t="s">
        <v>15</v>
      </c>
      <c r="B550">
        <v>679125</v>
      </c>
      <c r="C550">
        <v>680213</v>
      </c>
      <c r="E550" t="s">
        <v>16</v>
      </c>
      <c r="F550" t="s">
        <v>189</v>
      </c>
      <c r="I550" t="s">
        <v>19</v>
      </c>
      <c r="L550" t="s">
        <v>1558</v>
      </c>
      <c r="M550" t="s">
        <v>189</v>
      </c>
      <c r="N550">
        <v>362</v>
      </c>
      <c r="O550" t="s">
        <v>1559</v>
      </c>
    </row>
    <row r="551" spans="1:15" x14ac:dyDescent="0.35">
      <c r="A551" t="s">
        <v>15</v>
      </c>
      <c r="B551">
        <v>680215</v>
      </c>
      <c r="C551">
        <v>681366</v>
      </c>
      <c r="E551" t="s">
        <v>16</v>
      </c>
      <c r="F551" t="s">
        <v>189</v>
      </c>
      <c r="I551" t="s">
        <v>19</v>
      </c>
      <c r="L551" t="s">
        <v>1560</v>
      </c>
      <c r="M551" t="s">
        <v>189</v>
      </c>
      <c r="N551">
        <v>383</v>
      </c>
      <c r="O551" t="s">
        <v>1561</v>
      </c>
    </row>
    <row r="552" spans="1:15" x14ac:dyDescent="0.35">
      <c r="A552" t="s">
        <v>15</v>
      </c>
      <c r="B552">
        <v>681359</v>
      </c>
      <c r="C552">
        <v>683092</v>
      </c>
      <c r="E552" t="s">
        <v>16</v>
      </c>
      <c r="F552" t="s">
        <v>417</v>
      </c>
      <c r="I552" t="s">
        <v>19</v>
      </c>
      <c r="L552" t="s">
        <v>1562</v>
      </c>
      <c r="M552" t="s">
        <v>417</v>
      </c>
      <c r="N552">
        <v>577</v>
      </c>
      <c r="O552" t="s">
        <v>1563</v>
      </c>
    </row>
    <row r="553" spans="1:15" x14ac:dyDescent="0.35">
      <c r="A553" t="s">
        <v>15</v>
      </c>
      <c r="B553">
        <v>683261</v>
      </c>
      <c r="C553">
        <v>684859</v>
      </c>
      <c r="E553" t="s">
        <v>16</v>
      </c>
      <c r="F553" t="s">
        <v>1564</v>
      </c>
      <c r="I553" t="s">
        <v>19</v>
      </c>
      <c r="L553" t="s">
        <v>1565</v>
      </c>
      <c r="M553" t="s">
        <v>1564</v>
      </c>
      <c r="N553">
        <v>532</v>
      </c>
      <c r="O553" t="s">
        <v>1566</v>
      </c>
    </row>
    <row r="554" spans="1:15" x14ac:dyDescent="0.35">
      <c r="A554" t="s">
        <v>15</v>
      </c>
      <c r="B554">
        <v>684933</v>
      </c>
      <c r="C554">
        <v>685454</v>
      </c>
      <c r="E554" t="s">
        <v>16</v>
      </c>
      <c r="F554" t="s">
        <v>201</v>
      </c>
      <c r="I554" t="s">
        <v>19</v>
      </c>
      <c r="L554" t="s">
        <v>1567</v>
      </c>
      <c r="M554" t="s">
        <v>201</v>
      </c>
      <c r="N554">
        <v>173</v>
      </c>
      <c r="O554" t="s">
        <v>1568</v>
      </c>
    </row>
    <row r="555" spans="1:15" x14ac:dyDescent="0.35">
      <c r="A555" t="s">
        <v>15</v>
      </c>
      <c r="B555">
        <v>686011</v>
      </c>
      <c r="C555">
        <v>687651</v>
      </c>
      <c r="E555" t="s">
        <v>16</v>
      </c>
      <c r="F555" t="s">
        <v>1569</v>
      </c>
      <c r="I555" t="s">
        <v>19</v>
      </c>
      <c r="L555" t="s">
        <v>1570</v>
      </c>
      <c r="M555" t="s">
        <v>1569</v>
      </c>
      <c r="N555">
        <v>546</v>
      </c>
      <c r="O555" t="s">
        <v>1571</v>
      </c>
    </row>
    <row r="556" spans="1:15" x14ac:dyDescent="0.35">
      <c r="A556" t="s">
        <v>15</v>
      </c>
      <c r="B556">
        <v>687657</v>
      </c>
      <c r="C556">
        <v>691319</v>
      </c>
      <c r="E556" t="s">
        <v>16</v>
      </c>
      <c r="F556" t="s">
        <v>1572</v>
      </c>
      <c r="G556" t="s">
        <v>1573</v>
      </c>
      <c r="I556" t="s">
        <v>19</v>
      </c>
      <c r="L556" t="s">
        <v>1574</v>
      </c>
      <c r="M556" t="s">
        <v>1572</v>
      </c>
      <c r="N556">
        <v>1220</v>
      </c>
      <c r="O556" t="s">
        <v>1575</v>
      </c>
    </row>
    <row r="557" spans="1:15" x14ac:dyDescent="0.35">
      <c r="A557" t="s">
        <v>15</v>
      </c>
      <c r="B557">
        <v>691495</v>
      </c>
      <c r="C557">
        <v>692220</v>
      </c>
      <c r="E557" t="s">
        <v>44</v>
      </c>
      <c r="F557" t="s">
        <v>1576</v>
      </c>
      <c r="I557" t="s">
        <v>19</v>
      </c>
      <c r="L557" t="s">
        <v>1577</v>
      </c>
      <c r="M557" t="s">
        <v>1576</v>
      </c>
      <c r="N557">
        <v>241</v>
      </c>
      <c r="O557" t="s">
        <v>1578</v>
      </c>
    </row>
    <row r="558" spans="1:15" x14ac:dyDescent="0.35">
      <c r="A558" t="s">
        <v>15</v>
      </c>
      <c r="B558">
        <v>692246</v>
      </c>
      <c r="C558">
        <v>693481</v>
      </c>
      <c r="E558" t="s">
        <v>44</v>
      </c>
      <c r="F558" t="s">
        <v>1579</v>
      </c>
      <c r="I558" t="s">
        <v>19</v>
      </c>
      <c r="L558" t="s">
        <v>1580</v>
      </c>
      <c r="M558" t="s">
        <v>1579</v>
      </c>
      <c r="N558">
        <v>411</v>
      </c>
      <c r="O558" t="s">
        <v>1581</v>
      </c>
    </row>
    <row r="559" spans="1:15" x14ac:dyDescent="0.35">
      <c r="A559" t="s">
        <v>15</v>
      </c>
      <c r="B559">
        <v>693660</v>
      </c>
      <c r="C559">
        <v>694865</v>
      </c>
      <c r="E559" t="s">
        <v>16</v>
      </c>
      <c r="F559" t="s">
        <v>1582</v>
      </c>
      <c r="I559" t="s">
        <v>19</v>
      </c>
      <c r="L559" t="s">
        <v>1583</v>
      </c>
      <c r="M559" t="s">
        <v>1582</v>
      </c>
      <c r="N559">
        <v>401</v>
      </c>
      <c r="O559" t="s">
        <v>1584</v>
      </c>
    </row>
    <row r="560" spans="1:15" x14ac:dyDescent="0.35">
      <c r="A560" t="s">
        <v>15</v>
      </c>
      <c r="B560">
        <v>694945</v>
      </c>
      <c r="C560">
        <v>695943</v>
      </c>
      <c r="E560" t="s">
        <v>44</v>
      </c>
      <c r="F560" t="s">
        <v>1147</v>
      </c>
      <c r="I560" t="s">
        <v>19</v>
      </c>
      <c r="L560" t="s">
        <v>1585</v>
      </c>
      <c r="M560" t="s">
        <v>1147</v>
      </c>
      <c r="N560">
        <v>332</v>
      </c>
      <c r="O560" t="s">
        <v>1586</v>
      </c>
    </row>
    <row r="561" spans="1:15" x14ac:dyDescent="0.35">
      <c r="A561" t="s">
        <v>15</v>
      </c>
      <c r="B561">
        <v>695988</v>
      </c>
      <c r="C561">
        <v>697547</v>
      </c>
      <c r="E561" t="s">
        <v>44</v>
      </c>
      <c r="F561" t="s">
        <v>1587</v>
      </c>
    </row>
    <row r="562" spans="1:15" x14ac:dyDescent="0.35">
      <c r="A562" t="s">
        <v>15</v>
      </c>
      <c r="B562">
        <v>697687</v>
      </c>
      <c r="C562">
        <v>698400</v>
      </c>
      <c r="E562" t="s">
        <v>16</v>
      </c>
      <c r="F562" t="s">
        <v>1588</v>
      </c>
      <c r="I562" t="s">
        <v>19</v>
      </c>
      <c r="L562" t="s">
        <v>1589</v>
      </c>
      <c r="M562" t="s">
        <v>1588</v>
      </c>
      <c r="N562">
        <v>237</v>
      </c>
      <c r="O562" t="s">
        <v>1590</v>
      </c>
    </row>
    <row r="563" spans="1:15" x14ac:dyDescent="0.35">
      <c r="A563" t="s">
        <v>15</v>
      </c>
      <c r="B563">
        <v>698393</v>
      </c>
      <c r="C563">
        <v>698761</v>
      </c>
      <c r="E563" t="s">
        <v>16</v>
      </c>
      <c r="F563" t="s">
        <v>48</v>
      </c>
      <c r="I563" t="s">
        <v>19</v>
      </c>
      <c r="L563" t="s">
        <v>1591</v>
      </c>
      <c r="M563" t="s">
        <v>48</v>
      </c>
      <c r="N563">
        <v>122</v>
      </c>
      <c r="O563" t="s">
        <v>1592</v>
      </c>
    </row>
    <row r="564" spans="1:15" x14ac:dyDescent="0.35">
      <c r="A564" t="s">
        <v>15</v>
      </c>
      <c r="B564">
        <v>699136</v>
      </c>
      <c r="C564">
        <v>700092</v>
      </c>
      <c r="E564" t="s">
        <v>44</v>
      </c>
      <c r="F564" t="s">
        <v>1593</v>
      </c>
      <c r="I564" t="s">
        <v>19</v>
      </c>
      <c r="L564" t="s">
        <v>1594</v>
      </c>
      <c r="M564" t="s">
        <v>1593</v>
      </c>
      <c r="N564">
        <v>318</v>
      </c>
      <c r="O564" t="s">
        <v>1595</v>
      </c>
    </row>
    <row r="565" spans="1:15" x14ac:dyDescent="0.35">
      <c r="A565" t="s">
        <v>15</v>
      </c>
      <c r="B565">
        <v>700323</v>
      </c>
      <c r="C565">
        <v>701312</v>
      </c>
      <c r="E565" t="s">
        <v>16</v>
      </c>
      <c r="F565" t="s">
        <v>1596</v>
      </c>
      <c r="I565" t="s">
        <v>19</v>
      </c>
      <c r="L565" t="s">
        <v>1597</v>
      </c>
      <c r="M565" t="s">
        <v>1596</v>
      </c>
      <c r="N565">
        <v>329</v>
      </c>
      <c r="O565" t="s">
        <v>1598</v>
      </c>
    </row>
    <row r="566" spans="1:15" x14ac:dyDescent="0.35">
      <c r="A566" t="s">
        <v>15</v>
      </c>
      <c r="B566">
        <v>701367</v>
      </c>
      <c r="C566">
        <v>701588</v>
      </c>
      <c r="E566" t="s">
        <v>16</v>
      </c>
      <c r="F566" t="s">
        <v>48</v>
      </c>
      <c r="I566" t="s">
        <v>19</v>
      </c>
      <c r="L566" t="s">
        <v>1599</v>
      </c>
      <c r="M566" t="s">
        <v>48</v>
      </c>
      <c r="N566">
        <v>73</v>
      </c>
      <c r="O566" t="s">
        <v>1600</v>
      </c>
    </row>
    <row r="567" spans="1:15" x14ac:dyDescent="0.35">
      <c r="A567" t="s">
        <v>15</v>
      </c>
      <c r="B567">
        <v>701741</v>
      </c>
      <c r="C567">
        <v>702250</v>
      </c>
      <c r="E567" t="s">
        <v>16</v>
      </c>
      <c r="F567" t="s">
        <v>1601</v>
      </c>
      <c r="G567" t="s">
        <v>1602</v>
      </c>
      <c r="I567" t="s">
        <v>19</v>
      </c>
      <c r="L567" t="s">
        <v>1603</v>
      </c>
      <c r="M567" t="s">
        <v>1601</v>
      </c>
      <c r="N567">
        <v>169</v>
      </c>
      <c r="O567" t="s">
        <v>1604</v>
      </c>
    </row>
    <row r="568" spans="1:15" x14ac:dyDescent="0.35">
      <c r="A568" t="s">
        <v>15</v>
      </c>
      <c r="B568">
        <v>702388</v>
      </c>
      <c r="C568">
        <v>703443</v>
      </c>
      <c r="E568" t="s">
        <v>44</v>
      </c>
      <c r="F568" t="s">
        <v>1605</v>
      </c>
      <c r="G568" t="s">
        <v>1606</v>
      </c>
      <c r="I568" t="s">
        <v>19</v>
      </c>
      <c r="L568" t="s">
        <v>1607</v>
      </c>
      <c r="M568" t="s">
        <v>1605</v>
      </c>
      <c r="N568">
        <v>351</v>
      </c>
      <c r="O568" t="s">
        <v>1608</v>
      </c>
    </row>
    <row r="569" spans="1:15" x14ac:dyDescent="0.35">
      <c r="A569" t="s">
        <v>15</v>
      </c>
      <c r="B569">
        <v>703650</v>
      </c>
      <c r="C569">
        <v>704378</v>
      </c>
      <c r="E569" t="s">
        <v>44</v>
      </c>
      <c r="F569" t="s">
        <v>1609</v>
      </c>
      <c r="I569" t="s">
        <v>19</v>
      </c>
      <c r="L569" t="s">
        <v>1610</v>
      </c>
      <c r="M569" t="s">
        <v>1609</v>
      </c>
      <c r="N569">
        <v>242</v>
      </c>
      <c r="O569" t="s">
        <v>1611</v>
      </c>
    </row>
    <row r="570" spans="1:15" x14ac:dyDescent="0.35">
      <c r="A570" t="s">
        <v>15</v>
      </c>
      <c r="B570">
        <v>704357</v>
      </c>
      <c r="C570">
        <v>704641</v>
      </c>
      <c r="E570" t="s">
        <v>44</v>
      </c>
      <c r="F570" t="s">
        <v>48</v>
      </c>
      <c r="I570" t="s">
        <v>19</v>
      </c>
      <c r="L570" t="s">
        <v>1612</v>
      </c>
      <c r="M570" t="s">
        <v>48</v>
      </c>
      <c r="N570">
        <v>94</v>
      </c>
      <c r="O570" t="s">
        <v>1613</v>
      </c>
    </row>
    <row r="571" spans="1:15" x14ac:dyDescent="0.35">
      <c r="A571" t="s">
        <v>15</v>
      </c>
      <c r="B571">
        <v>705049</v>
      </c>
      <c r="C571">
        <v>705744</v>
      </c>
      <c r="E571" t="s">
        <v>16</v>
      </c>
      <c r="F571" t="s">
        <v>1614</v>
      </c>
      <c r="G571" t="s">
        <v>1615</v>
      </c>
      <c r="I571" t="s">
        <v>19</v>
      </c>
      <c r="L571" t="s">
        <v>1616</v>
      </c>
      <c r="M571" t="s">
        <v>1614</v>
      </c>
      <c r="N571">
        <v>231</v>
      </c>
      <c r="O571" t="s">
        <v>1617</v>
      </c>
    </row>
    <row r="572" spans="1:15" x14ac:dyDescent="0.35">
      <c r="A572" t="s">
        <v>15</v>
      </c>
      <c r="B572">
        <v>705763</v>
      </c>
      <c r="C572">
        <v>705957</v>
      </c>
      <c r="E572" t="s">
        <v>16</v>
      </c>
      <c r="F572" t="s">
        <v>1618</v>
      </c>
      <c r="G572" t="s">
        <v>1619</v>
      </c>
      <c r="I572" t="s">
        <v>19</v>
      </c>
      <c r="L572" t="s">
        <v>1620</v>
      </c>
      <c r="M572" t="s">
        <v>1618</v>
      </c>
      <c r="N572">
        <v>64</v>
      </c>
      <c r="O572" t="s">
        <v>1621</v>
      </c>
    </row>
    <row r="573" spans="1:15" x14ac:dyDescent="0.35">
      <c r="A573" t="s">
        <v>15</v>
      </c>
      <c r="B573">
        <v>706005</v>
      </c>
      <c r="C573">
        <v>706388</v>
      </c>
      <c r="E573" t="s">
        <v>16</v>
      </c>
      <c r="F573" t="s">
        <v>1622</v>
      </c>
      <c r="G573" t="s">
        <v>1623</v>
      </c>
      <c r="I573" t="s">
        <v>19</v>
      </c>
      <c r="L573" t="s">
        <v>1624</v>
      </c>
      <c r="M573" t="s">
        <v>1622</v>
      </c>
      <c r="N573">
        <v>127</v>
      </c>
      <c r="O573" t="s">
        <v>1625</v>
      </c>
    </row>
    <row r="574" spans="1:15" x14ac:dyDescent="0.35">
      <c r="A574" t="s">
        <v>15</v>
      </c>
      <c r="B574">
        <v>706537</v>
      </c>
      <c r="C574">
        <v>707505</v>
      </c>
      <c r="E574" t="s">
        <v>16</v>
      </c>
      <c r="F574" t="s">
        <v>1626</v>
      </c>
      <c r="G574" t="s">
        <v>1627</v>
      </c>
      <c r="I574" t="s">
        <v>19</v>
      </c>
      <c r="L574" t="s">
        <v>1628</v>
      </c>
      <c r="M574" t="s">
        <v>1626</v>
      </c>
      <c r="N574">
        <v>322</v>
      </c>
      <c r="O574" t="s">
        <v>1629</v>
      </c>
    </row>
    <row r="575" spans="1:15" x14ac:dyDescent="0.35">
      <c r="A575" t="s">
        <v>15</v>
      </c>
      <c r="B575">
        <v>707747</v>
      </c>
      <c r="C575">
        <v>708586</v>
      </c>
      <c r="E575" t="s">
        <v>16</v>
      </c>
      <c r="F575" t="s">
        <v>536</v>
      </c>
      <c r="I575" t="s">
        <v>19</v>
      </c>
      <c r="L575" t="s">
        <v>1630</v>
      </c>
      <c r="M575" t="s">
        <v>536</v>
      </c>
      <c r="N575">
        <v>279</v>
      </c>
      <c r="O575" t="s">
        <v>1631</v>
      </c>
    </row>
    <row r="576" spans="1:15" x14ac:dyDescent="0.35">
      <c r="A576" t="s">
        <v>15</v>
      </c>
      <c r="B576">
        <v>708623</v>
      </c>
      <c r="C576">
        <v>709477</v>
      </c>
      <c r="E576" t="s">
        <v>16</v>
      </c>
      <c r="F576" t="s">
        <v>1632</v>
      </c>
      <c r="I576" t="s">
        <v>19</v>
      </c>
      <c r="L576" t="s">
        <v>1633</v>
      </c>
      <c r="M576" t="s">
        <v>1632</v>
      </c>
      <c r="N576">
        <v>284</v>
      </c>
      <c r="O576" t="s">
        <v>1634</v>
      </c>
    </row>
    <row r="577" spans="1:15" x14ac:dyDescent="0.35">
      <c r="A577" t="s">
        <v>15</v>
      </c>
      <c r="B577">
        <v>709574</v>
      </c>
      <c r="C577">
        <v>710146</v>
      </c>
      <c r="E577" t="s">
        <v>16</v>
      </c>
      <c r="F577" t="s">
        <v>1635</v>
      </c>
      <c r="G577" t="s">
        <v>1636</v>
      </c>
      <c r="I577" t="s">
        <v>19</v>
      </c>
      <c r="L577" t="s">
        <v>1637</v>
      </c>
      <c r="M577" t="s">
        <v>1635</v>
      </c>
      <c r="N577">
        <v>190</v>
      </c>
      <c r="O577" t="s">
        <v>1638</v>
      </c>
    </row>
    <row r="578" spans="1:15" x14ac:dyDescent="0.35">
      <c r="A578" t="s">
        <v>15</v>
      </c>
      <c r="B578">
        <v>710316</v>
      </c>
      <c r="C578">
        <v>711128</v>
      </c>
      <c r="E578" t="s">
        <v>16</v>
      </c>
      <c r="F578" t="s">
        <v>201</v>
      </c>
      <c r="I578" t="s">
        <v>19</v>
      </c>
      <c r="L578" t="s">
        <v>1639</v>
      </c>
      <c r="M578" t="s">
        <v>201</v>
      </c>
      <c r="N578">
        <v>270</v>
      </c>
      <c r="O578" t="s">
        <v>1640</v>
      </c>
    </row>
    <row r="579" spans="1:15" x14ac:dyDescent="0.35">
      <c r="A579" t="s">
        <v>15</v>
      </c>
      <c r="B579">
        <v>711246</v>
      </c>
      <c r="C579">
        <v>712526</v>
      </c>
      <c r="E579" t="s">
        <v>16</v>
      </c>
      <c r="F579" t="s">
        <v>1641</v>
      </c>
      <c r="G579" t="s">
        <v>1642</v>
      </c>
      <c r="I579" t="s">
        <v>19</v>
      </c>
      <c r="L579" t="s">
        <v>1643</v>
      </c>
      <c r="M579" t="s">
        <v>1641</v>
      </c>
      <c r="N579">
        <v>426</v>
      </c>
      <c r="O579" t="s">
        <v>1644</v>
      </c>
    </row>
    <row r="580" spans="1:15" x14ac:dyDescent="0.35">
      <c r="A580" t="s">
        <v>15</v>
      </c>
      <c r="B580">
        <v>712579</v>
      </c>
      <c r="C580">
        <v>714228</v>
      </c>
      <c r="E580" t="s">
        <v>16</v>
      </c>
      <c r="F580" t="s">
        <v>1645</v>
      </c>
      <c r="G580" t="s">
        <v>1646</v>
      </c>
      <c r="I580" t="s">
        <v>19</v>
      </c>
      <c r="L580" t="s">
        <v>1647</v>
      </c>
      <c r="M580" t="s">
        <v>1645</v>
      </c>
      <c r="N580">
        <v>549</v>
      </c>
      <c r="O580" t="s">
        <v>1648</v>
      </c>
    </row>
    <row r="581" spans="1:15" x14ac:dyDescent="0.35">
      <c r="A581" t="s">
        <v>15</v>
      </c>
      <c r="B581">
        <v>714426</v>
      </c>
      <c r="C581">
        <v>715319</v>
      </c>
      <c r="E581" t="s">
        <v>16</v>
      </c>
      <c r="F581" t="s">
        <v>1649</v>
      </c>
      <c r="G581" t="s">
        <v>1650</v>
      </c>
      <c r="I581" t="s">
        <v>19</v>
      </c>
      <c r="L581" t="s">
        <v>1651</v>
      </c>
      <c r="M581" t="s">
        <v>1649</v>
      </c>
      <c r="N581">
        <v>297</v>
      </c>
      <c r="O581" t="s">
        <v>1652</v>
      </c>
    </row>
    <row r="582" spans="1:15" x14ac:dyDescent="0.35">
      <c r="A582" t="s">
        <v>15</v>
      </c>
      <c r="B582">
        <v>715322</v>
      </c>
      <c r="C582">
        <v>716599</v>
      </c>
      <c r="E582" t="s">
        <v>16</v>
      </c>
      <c r="F582" t="s">
        <v>1653</v>
      </c>
      <c r="I582" t="s">
        <v>19</v>
      </c>
      <c r="L582" t="s">
        <v>1654</v>
      </c>
      <c r="M582" t="s">
        <v>1653</v>
      </c>
      <c r="N582">
        <v>425</v>
      </c>
      <c r="O582" t="s">
        <v>1655</v>
      </c>
    </row>
    <row r="583" spans="1:15" x14ac:dyDescent="0.35">
      <c r="A583" t="s">
        <v>15</v>
      </c>
      <c r="B583">
        <v>716780</v>
      </c>
      <c r="C583">
        <v>718702</v>
      </c>
      <c r="E583" t="s">
        <v>16</v>
      </c>
      <c r="F583" t="s">
        <v>1656</v>
      </c>
      <c r="G583" t="s">
        <v>1657</v>
      </c>
      <c r="I583" t="s">
        <v>19</v>
      </c>
      <c r="L583" t="s">
        <v>1658</v>
      </c>
      <c r="M583" t="s">
        <v>1656</v>
      </c>
      <c r="N583">
        <v>640</v>
      </c>
      <c r="O583" t="s">
        <v>1659</v>
      </c>
    </row>
    <row r="584" spans="1:15" x14ac:dyDescent="0.35">
      <c r="A584" t="s">
        <v>15</v>
      </c>
      <c r="B584">
        <v>719336</v>
      </c>
      <c r="C584">
        <v>719869</v>
      </c>
      <c r="E584" t="s">
        <v>16</v>
      </c>
      <c r="F584" t="s">
        <v>48</v>
      </c>
      <c r="I584" t="s">
        <v>19</v>
      </c>
      <c r="L584" t="s">
        <v>1660</v>
      </c>
      <c r="M584" t="s">
        <v>48</v>
      </c>
      <c r="N584">
        <v>177</v>
      </c>
      <c r="O584" t="s">
        <v>1661</v>
      </c>
    </row>
    <row r="585" spans="1:15" x14ac:dyDescent="0.35">
      <c r="A585" t="s">
        <v>15</v>
      </c>
      <c r="B585">
        <v>719869</v>
      </c>
      <c r="C585">
        <v>720897</v>
      </c>
      <c r="E585" t="s">
        <v>16</v>
      </c>
      <c r="F585" t="s">
        <v>1662</v>
      </c>
      <c r="I585" t="s">
        <v>19</v>
      </c>
      <c r="L585" t="s">
        <v>1663</v>
      </c>
      <c r="M585" t="s">
        <v>1662</v>
      </c>
      <c r="N585">
        <v>342</v>
      </c>
      <c r="O585" t="s">
        <v>1664</v>
      </c>
    </row>
    <row r="586" spans="1:15" x14ac:dyDescent="0.35">
      <c r="A586" t="s">
        <v>15</v>
      </c>
      <c r="B586">
        <v>720891</v>
      </c>
      <c r="C586">
        <v>721928</v>
      </c>
      <c r="E586" t="s">
        <v>16</v>
      </c>
      <c r="F586" t="s">
        <v>1665</v>
      </c>
      <c r="I586" t="s">
        <v>19</v>
      </c>
      <c r="L586" t="s">
        <v>1666</v>
      </c>
      <c r="M586" t="s">
        <v>1665</v>
      </c>
      <c r="N586">
        <v>345</v>
      </c>
      <c r="O586" t="s">
        <v>1667</v>
      </c>
    </row>
    <row r="587" spans="1:15" x14ac:dyDescent="0.35">
      <c r="A587" t="s">
        <v>15</v>
      </c>
      <c r="B587">
        <v>722003</v>
      </c>
      <c r="C587">
        <v>722254</v>
      </c>
      <c r="E587" t="s">
        <v>44</v>
      </c>
      <c r="F587" t="s">
        <v>1668</v>
      </c>
      <c r="I587" t="s">
        <v>19</v>
      </c>
      <c r="L587" t="s">
        <v>1669</v>
      </c>
      <c r="M587" t="s">
        <v>1668</v>
      </c>
      <c r="N587">
        <v>83</v>
      </c>
      <c r="O587" t="s">
        <v>1670</v>
      </c>
    </row>
    <row r="588" spans="1:15" x14ac:dyDescent="0.35">
      <c r="A588" t="s">
        <v>15</v>
      </c>
      <c r="B588">
        <v>722340</v>
      </c>
      <c r="C588">
        <v>723344</v>
      </c>
      <c r="E588" t="s">
        <v>16</v>
      </c>
      <c r="F588" t="s">
        <v>1671</v>
      </c>
      <c r="I588" t="s">
        <v>19</v>
      </c>
      <c r="L588" t="s">
        <v>1672</v>
      </c>
      <c r="M588" t="s">
        <v>1671</v>
      </c>
      <c r="N588">
        <v>334</v>
      </c>
      <c r="O588" t="s">
        <v>1673</v>
      </c>
    </row>
    <row r="589" spans="1:15" x14ac:dyDescent="0.35">
      <c r="A589" t="s">
        <v>15</v>
      </c>
      <c r="B589">
        <v>723741</v>
      </c>
      <c r="C589">
        <v>724724</v>
      </c>
      <c r="E589" t="s">
        <v>16</v>
      </c>
      <c r="F589" t="s">
        <v>189</v>
      </c>
      <c r="I589" t="s">
        <v>19</v>
      </c>
      <c r="L589" t="s">
        <v>1674</v>
      </c>
      <c r="M589" t="s">
        <v>189</v>
      </c>
      <c r="N589">
        <v>327</v>
      </c>
      <c r="O589" t="s">
        <v>1675</v>
      </c>
    </row>
    <row r="590" spans="1:15" x14ac:dyDescent="0.35">
      <c r="A590" t="s">
        <v>15</v>
      </c>
      <c r="B590">
        <v>724746</v>
      </c>
      <c r="C590">
        <v>725690</v>
      </c>
      <c r="E590" t="s">
        <v>16</v>
      </c>
      <c r="F590" t="s">
        <v>189</v>
      </c>
      <c r="I590" t="s">
        <v>19</v>
      </c>
      <c r="L590" t="s">
        <v>1676</v>
      </c>
      <c r="M590" t="s">
        <v>189</v>
      </c>
      <c r="N590">
        <v>314</v>
      </c>
      <c r="O590" t="s">
        <v>1677</v>
      </c>
    </row>
    <row r="591" spans="1:15" x14ac:dyDescent="0.35">
      <c r="A591" t="s">
        <v>15</v>
      </c>
      <c r="B591">
        <v>725708</v>
      </c>
      <c r="C591">
        <v>727906</v>
      </c>
      <c r="E591" t="s">
        <v>16</v>
      </c>
      <c r="F591" t="s">
        <v>417</v>
      </c>
      <c r="I591" t="s">
        <v>19</v>
      </c>
      <c r="L591" t="s">
        <v>1678</v>
      </c>
      <c r="M591" t="s">
        <v>417</v>
      </c>
      <c r="N591">
        <v>732</v>
      </c>
      <c r="O591" t="s">
        <v>1679</v>
      </c>
    </row>
    <row r="592" spans="1:15" x14ac:dyDescent="0.35">
      <c r="A592" t="s">
        <v>15</v>
      </c>
      <c r="B592">
        <v>728079</v>
      </c>
      <c r="C592">
        <v>729860</v>
      </c>
      <c r="E592" t="s">
        <v>16</v>
      </c>
      <c r="F592" t="s">
        <v>1680</v>
      </c>
      <c r="I592" t="s">
        <v>19</v>
      </c>
      <c r="L592" t="s">
        <v>1681</v>
      </c>
      <c r="M592" t="s">
        <v>1680</v>
      </c>
      <c r="N592">
        <v>593</v>
      </c>
      <c r="O592" t="s">
        <v>1682</v>
      </c>
    </row>
    <row r="593" spans="1:15" x14ac:dyDescent="0.35">
      <c r="A593" t="s">
        <v>15</v>
      </c>
      <c r="B593">
        <v>730060</v>
      </c>
      <c r="C593">
        <v>731490</v>
      </c>
      <c r="E593" t="s">
        <v>44</v>
      </c>
      <c r="F593" t="s">
        <v>1683</v>
      </c>
      <c r="I593" t="s">
        <v>19</v>
      </c>
      <c r="L593" t="s">
        <v>1684</v>
      </c>
      <c r="M593" t="s">
        <v>1683</v>
      </c>
      <c r="N593">
        <v>476</v>
      </c>
      <c r="O593" t="s">
        <v>1685</v>
      </c>
    </row>
    <row r="594" spans="1:15" x14ac:dyDescent="0.35">
      <c r="A594" t="s">
        <v>15</v>
      </c>
      <c r="B594">
        <v>731631</v>
      </c>
      <c r="C594">
        <v>732488</v>
      </c>
      <c r="E594" t="s">
        <v>16</v>
      </c>
      <c r="F594" t="s">
        <v>1686</v>
      </c>
      <c r="I594" t="s">
        <v>19</v>
      </c>
      <c r="L594" t="s">
        <v>1687</v>
      </c>
      <c r="M594" t="s">
        <v>1686</v>
      </c>
      <c r="N594">
        <v>285</v>
      </c>
      <c r="O594" t="s">
        <v>1688</v>
      </c>
    </row>
    <row r="595" spans="1:15" x14ac:dyDescent="0.35">
      <c r="A595" t="s">
        <v>15</v>
      </c>
      <c r="B595">
        <v>732628</v>
      </c>
      <c r="C595">
        <v>733449</v>
      </c>
      <c r="E595" t="s">
        <v>16</v>
      </c>
      <c r="F595" t="s">
        <v>1689</v>
      </c>
      <c r="I595" t="s">
        <v>19</v>
      </c>
      <c r="L595" t="s">
        <v>1690</v>
      </c>
      <c r="M595" t="s">
        <v>1689</v>
      </c>
      <c r="N595">
        <v>273</v>
      </c>
      <c r="O595" t="s">
        <v>1691</v>
      </c>
    </row>
    <row r="596" spans="1:15" x14ac:dyDescent="0.35">
      <c r="A596" t="s">
        <v>15</v>
      </c>
      <c r="B596">
        <v>733489</v>
      </c>
      <c r="C596">
        <v>734262</v>
      </c>
      <c r="E596" t="s">
        <v>16</v>
      </c>
      <c r="F596" t="s">
        <v>1692</v>
      </c>
      <c r="I596" t="s">
        <v>19</v>
      </c>
      <c r="L596" t="s">
        <v>1693</v>
      </c>
      <c r="M596" t="s">
        <v>1692</v>
      </c>
      <c r="N596">
        <v>257</v>
      </c>
      <c r="O596" t="s">
        <v>1694</v>
      </c>
    </row>
    <row r="597" spans="1:15" x14ac:dyDescent="0.35">
      <c r="A597" t="s">
        <v>15</v>
      </c>
      <c r="B597">
        <v>734288</v>
      </c>
      <c r="C597">
        <v>735550</v>
      </c>
      <c r="E597" t="s">
        <v>16</v>
      </c>
      <c r="F597" t="s">
        <v>1695</v>
      </c>
      <c r="I597" t="s">
        <v>19</v>
      </c>
      <c r="L597" t="s">
        <v>1696</v>
      </c>
      <c r="M597" t="s">
        <v>1695</v>
      </c>
      <c r="N597">
        <v>420</v>
      </c>
      <c r="O597" t="s">
        <v>1697</v>
      </c>
    </row>
    <row r="598" spans="1:15" x14ac:dyDescent="0.35">
      <c r="A598" t="s">
        <v>15</v>
      </c>
      <c r="B598">
        <v>735555</v>
      </c>
      <c r="C598">
        <v>736169</v>
      </c>
      <c r="E598" t="s">
        <v>16</v>
      </c>
      <c r="F598" t="s">
        <v>1698</v>
      </c>
      <c r="I598" t="s">
        <v>19</v>
      </c>
      <c r="L598" t="s">
        <v>1699</v>
      </c>
      <c r="M598" t="s">
        <v>1698</v>
      </c>
      <c r="N598">
        <v>204</v>
      </c>
      <c r="O598" t="s">
        <v>1700</v>
      </c>
    </row>
    <row r="599" spans="1:15" x14ac:dyDescent="0.35">
      <c r="A599" t="s">
        <v>15</v>
      </c>
      <c r="B599">
        <v>736466</v>
      </c>
      <c r="C599">
        <v>739006</v>
      </c>
      <c r="E599" t="s">
        <v>16</v>
      </c>
      <c r="F599" t="s">
        <v>967</v>
      </c>
      <c r="I599" t="s">
        <v>19</v>
      </c>
      <c r="L599" t="s">
        <v>1701</v>
      </c>
      <c r="M599" t="s">
        <v>967</v>
      </c>
      <c r="N599">
        <v>846</v>
      </c>
      <c r="O599" t="s">
        <v>1702</v>
      </c>
    </row>
    <row r="600" spans="1:15" x14ac:dyDescent="0.35">
      <c r="A600" t="s">
        <v>15</v>
      </c>
      <c r="B600">
        <v>739079</v>
      </c>
      <c r="C600">
        <v>741784</v>
      </c>
      <c r="E600" t="s">
        <v>16</v>
      </c>
      <c r="F600" t="s">
        <v>1703</v>
      </c>
      <c r="G600" t="s">
        <v>1704</v>
      </c>
      <c r="I600" t="s">
        <v>19</v>
      </c>
      <c r="L600" t="s">
        <v>1705</v>
      </c>
      <c r="M600" t="s">
        <v>1703</v>
      </c>
      <c r="N600">
        <v>901</v>
      </c>
      <c r="O600" t="s">
        <v>1706</v>
      </c>
    </row>
    <row r="601" spans="1:15" x14ac:dyDescent="0.35">
      <c r="A601" t="s">
        <v>15</v>
      </c>
      <c r="B601">
        <v>742124</v>
      </c>
      <c r="C601">
        <v>742981</v>
      </c>
      <c r="E601" t="s">
        <v>16</v>
      </c>
      <c r="F601" t="s">
        <v>406</v>
      </c>
      <c r="I601" t="s">
        <v>19</v>
      </c>
      <c r="L601" t="s">
        <v>1707</v>
      </c>
      <c r="M601" t="s">
        <v>406</v>
      </c>
      <c r="N601">
        <v>285</v>
      </c>
      <c r="O601" t="s">
        <v>1708</v>
      </c>
    </row>
    <row r="602" spans="1:15" x14ac:dyDescent="0.35">
      <c r="A602" t="s">
        <v>15</v>
      </c>
      <c r="B602">
        <v>743337</v>
      </c>
      <c r="C602">
        <v>745199</v>
      </c>
      <c r="E602" t="s">
        <v>44</v>
      </c>
      <c r="F602" t="s">
        <v>1709</v>
      </c>
      <c r="G602" t="s">
        <v>1710</v>
      </c>
      <c r="I602" t="s">
        <v>19</v>
      </c>
      <c r="L602" t="s">
        <v>1711</v>
      </c>
      <c r="M602" t="s">
        <v>1709</v>
      </c>
      <c r="N602">
        <v>620</v>
      </c>
      <c r="O602" t="s">
        <v>1712</v>
      </c>
    </row>
    <row r="603" spans="1:15" x14ac:dyDescent="0.35">
      <c r="A603" t="s">
        <v>15</v>
      </c>
      <c r="B603">
        <v>745430</v>
      </c>
      <c r="C603">
        <v>745753</v>
      </c>
      <c r="E603" t="s">
        <v>16</v>
      </c>
      <c r="F603" t="s">
        <v>1713</v>
      </c>
      <c r="G603" t="s">
        <v>1714</v>
      </c>
      <c r="I603" t="s">
        <v>19</v>
      </c>
      <c r="L603" t="s">
        <v>1715</v>
      </c>
      <c r="M603" t="s">
        <v>1713</v>
      </c>
      <c r="N603">
        <v>107</v>
      </c>
      <c r="O603" t="s">
        <v>1716</v>
      </c>
    </row>
    <row r="604" spans="1:15" x14ac:dyDescent="0.35">
      <c r="A604" t="s">
        <v>15</v>
      </c>
      <c r="B604">
        <v>746004</v>
      </c>
      <c r="C604">
        <v>747221</v>
      </c>
      <c r="E604" t="s">
        <v>16</v>
      </c>
      <c r="F604" t="s">
        <v>1717</v>
      </c>
      <c r="G604" t="s">
        <v>1718</v>
      </c>
      <c r="I604" t="s">
        <v>19</v>
      </c>
      <c r="L604" t="s">
        <v>1719</v>
      </c>
      <c r="M604" t="s">
        <v>1717</v>
      </c>
      <c r="N604">
        <v>405</v>
      </c>
      <c r="O604" t="s">
        <v>1720</v>
      </c>
    </row>
    <row r="605" spans="1:15" x14ac:dyDescent="0.35">
      <c r="A605" t="s">
        <v>15</v>
      </c>
      <c r="B605">
        <v>747408</v>
      </c>
      <c r="C605">
        <v>749648</v>
      </c>
      <c r="E605" t="s">
        <v>16</v>
      </c>
      <c r="F605" t="s">
        <v>1721</v>
      </c>
      <c r="I605" t="s">
        <v>19</v>
      </c>
      <c r="L605" t="s">
        <v>1722</v>
      </c>
      <c r="M605" t="s">
        <v>1721</v>
      </c>
      <c r="N605">
        <v>746</v>
      </c>
      <c r="O605" t="s">
        <v>1723</v>
      </c>
    </row>
    <row r="606" spans="1:15" x14ac:dyDescent="0.35">
      <c r="A606" t="s">
        <v>15</v>
      </c>
      <c r="B606">
        <v>750494</v>
      </c>
      <c r="C606">
        <v>751198</v>
      </c>
      <c r="E606" t="s">
        <v>16</v>
      </c>
      <c r="F606" t="s">
        <v>526</v>
      </c>
      <c r="I606" t="s">
        <v>19</v>
      </c>
      <c r="L606" t="s">
        <v>1724</v>
      </c>
      <c r="M606" t="s">
        <v>526</v>
      </c>
      <c r="N606">
        <v>234</v>
      </c>
      <c r="O606" t="s">
        <v>1725</v>
      </c>
    </row>
    <row r="607" spans="1:15" x14ac:dyDescent="0.35">
      <c r="A607" t="s">
        <v>15</v>
      </c>
      <c r="B607">
        <v>751289</v>
      </c>
      <c r="C607">
        <v>752263</v>
      </c>
      <c r="E607" t="s">
        <v>16</v>
      </c>
      <c r="F607" t="s">
        <v>1726</v>
      </c>
      <c r="G607" t="s">
        <v>1727</v>
      </c>
      <c r="I607" t="s">
        <v>19</v>
      </c>
      <c r="L607" t="s">
        <v>1728</v>
      </c>
      <c r="M607" t="s">
        <v>1726</v>
      </c>
      <c r="N607">
        <v>324</v>
      </c>
      <c r="O607" t="s">
        <v>1729</v>
      </c>
    </row>
    <row r="608" spans="1:15" x14ac:dyDescent="0.35">
      <c r="A608" t="s">
        <v>15</v>
      </c>
      <c r="B608">
        <v>752451</v>
      </c>
      <c r="C608">
        <v>753113</v>
      </c>
      <c r="E608" t="s">
        <v>44</v>
      </c>
      <c r="F608" t="s">
        <v>1730</v>
      </c>
      <c r="G608" t="s">
        <v>1731</v>
      </c>
      <c r="I608" t="s">
        <v>19</v>
      </c>
      <c r="L608" t="s">
        <v>1732</v>
      </c>
      <c r="M608" t="s">
        <v>1730</v>
      </c>
      <c r="N608">
        <v>220</v>
      </c>
      <c r="O608" t="s">
        <v>1733</v>
      </c>
    </row>
    <row r="609" spans="1:15" x14ac:dyDescent="0.35">
      <c r="A609" t="s">
        <v>15</v>
      </c>
      <c r="B609">
        <v>753556</v>
      </c>
      <c r="C609">
        <v>755118</v>
      </c>
      <c r="E609" t="s">
        <v>16</v>
      </c>
      <c r="F609" t="s">
        <v>1734</v>
      </c>
      <c r="G609" t="s">
        <v>1735</v>
      </c>
      <c r="I609" t="s">
        <v>19</v>
      </c>
      <c r="L609" t="s">
        <v>1736</v>
      </c>
      <c r="M609" t="s">
        <v>1734</v>
      </c>
      <c r="N609">
        <v>520</v>
      </c>
      <c r="O609" t="s">
        <v>1737</v>
      </c>
    </row>
    <row r="610" spans="1:15" x14ac:dyDescent="0.35">
      <c r="A610" t="s">
        <v>15</v>
      </c>
      <c r="B610">
        <v>755115</v>
      </c>
      <c r="C610">
        <v>756755</v>
      </c>
      <c r="E610" t="s">
        <v>16</v>
      </c>
      <c r="F610" t="s">
        <v>1738</v>
      </c>
      <c r="G610" t="s">
        <v>1739</v>
      </c>
      <c r="I610" t="s">
        <v>19</v>
      </c>
      <c r="L610" t="s">
        <v>1740</v>
      </c>
      <c r="M610" t="s">
        <v>1738</v>
      </c>
      <c r="N610">
        <v>546</v>
      </c>
      <c r="O610" t="s">
        <v>1741</v>
      </c>
    </row>
    <row r="611" spans="1:15" x14ac:dyDescent="0.35">
      <c r="A611" t="s">
        <v>15</v>
      </c>
      <c r="B611">
        <v>756902</v>
      </c>
      <c r="C611">
        <v>757735</v>
      </c>
      <c r="E611" t="s">
        <v>16</v>
      </c>
      <c r="F611" t="s">
        <v>1742</v>
      </c>
      <c r="I611" t="s">
        <v>19</v>
      </c>
      <c r="L611" t="s">
        <v>1743</v>
      </c>
      <c r="M611" t="s">
        <v>1742</v>
      </c>
      <c r="N611">
        <v>277</v>
      </c>
      <c r="O611" t="s">
        <v>1744</v>
      </c>
    </row>
    <row r="612" spans="1:15" x14ac:dyDescent="0.35">
      <c r="A612" t="s">
        <v>15</v>
      </c>
      <c r="B612">
        <v>757889</v>
      </c>
      <c r="C612">
        <v>758092</v>
      </c>
      <c r="E612" t="s">
        <v>16</v>
      </c>
      <c r="F612" t="s">
        <v>1745</v>
      </c>
      <c r="I612" t="s">
        <v>19</v>
      </c>
      <c r="L612" t="s">
        <v>1746</v>
      </c>
      <c r="M612" t="s">
        <v>1745</v>
      </c>
      <c r="N612">
        <v>67</v>
      </c>
      <c r="O612" t="s">
        <v>1747</v>
      </c>
    </row>
    <row r="613" spans="1:15" x14ac:dyDescent="0.35">
      <c r="A613" t="s">
        <v>15</v>
      </c>
      <c r="B613">
        <v>758092</v>
      </c>
      <c r="C613">
        <v>759549</v>
      </c>
      <c r="E613" t="s">
        <v>16</v>
      </c>
      <c r="F613" t="s">
        <v>1748</v>
      </c>
      <c r="G613" t="s">
        <v>1749</v>
      </c>
      <c r="I613" t="s">
        <v>19</v>
      </c>
      <c r="L613" t="s">
        <v>1750</v>
      </c>
      <c r="M613" t="s">
        <v>1748</v>
      </c>
      <c r="N613">
        <v>485</v>
      </c>
      <c r="O613" t="s">
        <v>1751</v>
      </c>
    </row>
    <row r="614" spans="1:15" x14ac:dyDescent="0.35">
      <c r="A614" t="s">
        <v>15</v>
      </c>
      <c r="B614">
        <v>759720</v>
      </c>
      <c r="C614">
        <v>760001</v>
      </c>
      <c r="E614" t="s">
        <v>44</v>
      </c>
      <c r="F614" t="s">
        <v>1752</v>
      </c>
      <c r="I614" t="s">
        <v>19</v>
      </c>
      <c r="L614" t="s">
        <v>1753</v>
      </c>
      <c r="M614" t="s">
        <v>1752</v>
      </c>
      <c r="N614">
        <v>93</v>
      </c>
      <c r="O614" t="s">
        <v>1754</v>
      </c>
    </row>
    <row r="615" spans="1:15" x14ac:dyDescent="0.35">
      <c r="A615" t="s">
        <v>15</v>
      </c>
      <c r="B615">
        <v>760132</v>
      </c>
      <c r="C615">
        <v>762636</v>
      </c>
      <c r="E615" t="s">
        <v>44</v>
      </c>
      <c r="F615" t="s">
        <v>1755</v>
      </c>
      <c r="I615" t="s">
        <v>19</v>
      </c>
      <c r="L615" t="s">
        <v>1756</v>
      </c>
      <c r="M615" t="s">
        <v>1755</v>
      </c>
      <c r="N615">
        <v>834</v>
      </c>
      <c r="O615" t="s">
        <v>1757</v>
      </c>
    </row>
    <row r="616" spans="1:15" x14ac:dyDescent="0.35">
      <c r="A616" t="s">
        <v>15</v>
      </c>
      <c r="B616">
        <v>762689</v>
      </c>
      <c r="C616">
        <v>764125</v>
      </c>
      <c r="E616" t="s">
        <v>44</v>
      </c>
      <c r="F616" t="s">
        <v>1758</v>
      </c>
      <c r="G616" t="s">
        <v>1759</v>
      </c>
      <c r="I616" t="s">
        <v>19</v>
      </c>
      <c r="L616" t="s">
        <v>1760</v>
      </c>
      <c r="M616" t="s">
        <v>1758</v>
      </c>
      <c r="N616">
        <v>478</v>
      </c>
      <c r="O616" t="s">
        <v>1761</v>
      </c>
    </row>
    <row r="617" spans="1:15" x14ac:dyDescent="0.35">
      <c r="A617" t="s">
        <v>15</v>
      </c>
      <c r="B617">
        <v>764284</v>
      </c>
      <c r="C617">
        <v>765819</v>
      </c>
      <c r="E617" t="s">
        <v>44</v>
      </c>
      <c r="F617" t="s">
        <v>57</v>
      </c>
      <c r="I617" t="s">
        <v>19</v>
      </c>
      <c r="L617" t="s">
        <v>1762</v>
      </c>
      <c r="M617" t="s">
        <v>57</v>
      </c>
      <c r="N617">
        <v>511</v>
      </c>
      <c r="O617" t="s">
        <v>1763</v>
      </c>
    </row>
    <row r="618" spans="1:15" x14ac:dyDescent="0.35">
      <c r="A618" t="s">
        <v>15</v>
      </c>
      <c r="B618">
        <v>765816</v>
      </c>
      <c r="C618">
        <v>766130</v>
      </c>
      <c r="E618" t="s">
        <v>44</v>
      </c>
      <c r="F618" t="s">
        <v>48</v>
      </c>
      <c r="I618" t="s">
        <v>19</v>
      </c>
      <c r="L618" t="s">
        <v>1764</v>
      </c>
      <c r="M618" t="s">
        <v>48</v>
      </c>
      <c r="N618">
        <v>104</v>
      </c>
      <c r="O618" t="s">
        <v>1765</v>
      </c>
    </row>
    <row r="619" spans="1:15" x14ac:dyDescent="0.35">
      <c r="A619" t="s">
        <v>15</v>
      </c>
      <c r="B619">
        <v>766723</v>
      </c>
      <c r="C619">
        <v>767313</v>
      </c>
      <c r="E619" t="s">
        <v>44</v>
      </c>
      <c r="F619" t="s">
        <v>1766</v>
      </c>
      <c r="I619" t="s">
        <v>19</v>
      </c>
      <c r="L619" t="s">
        <v>1767</v>
      </c>
      <c r="M619" t="s">
        <v>1766</v>
      </c>
      <c r="N619">
        <v>196</v>
      </c>
      <c r="O619" t="s">
        <v>1768</v>
      </c>
    </row>
    <row r="620" spans="1:15" x14ac:dyDescent="0.35">
      <c r="A620" t="s">
        <v>15</v>
      </c>
      <c r="B620">
        <v>767340</v>
      </c>
      <c r="C620">
        <v>768368</v>
      </c>
      <c r="E620" t="s">
        <v>44</v>
      </c>
      <c r="F620" t="s">
        <v>755</v>
      </c>
      <c r="I620" t="s">
        <v>19</v>
      </c>
      <c r="L620" t="s">
        <v>1769</v>
      </c>
      <c r="M620" t="s">
        <v>755</v>
      </c>
      <c r="N620">
        <v>342</v>
      </c>
      <c r="O620" t="s">
        <v>1770</v>
      </c>
    </row>
    <row r="621" spans="1:15" x14ac:dyDescent="0.35">
      <c r="A621" t="s">
        <v>15</v>
      </c>
      <c r="B621">
        <v>768365</v>
      </c>
      <c r="C621">
        <v>769423</v>
      </c>
      <c r="E621" t="s">
        <v>44</v>
      </c>
      <c r="F621" t="s">
        <v>1771</v>
      </c>
      <c r="I621" t="s">
        <v>19</v>
      </c>
      <c r="L621" t="s">
        <v>1772</v>
      </c>
      <c r="M621" t="s">
        <v>1771</v>
      </c>
      <c r="N621">
        <v>352</v>
      </c>
      <c r="O621" t="s">
        <v>1773</v>
      </c>
    </row>
    <row r="622" spans="1:15" x14ac:dyDescent="0.35">
      <c r="A622" t="s">
        <v>15</v>
      </c>
      <c r="B622">
        <v>769438</v>
      </c>
      <c r="C622">
        <v>770010</v>
      </c>
      <c r="E622" t="s">
        <v>44</v>
      </c>
      <c r="F622" t="s">
        <v>48</v>
      </c>
      <c r="I622" t="s">
        <v>19</v>
      </c>
      <c r="L622" t="s">
        <v>1774</v>
      </c>
      <c r="M622" t="s">
        <v>48</v>
      </c>
      <c r="N622">
        <v>190</v>
      </c>
      <c r="O622" t="s">
        <v>1775</v>
      </c>
    </row>
    <row r="623" spans="1:15" x14ac:dyDescent="0.35">
      <c r="A623" t="s">
        <v>15</v>
      </c>
      <c r="B623">
        <v>770007</v>
      </c>
      <c r="C623">
        <v>770996</v>
      </c>
      <c r="E623" t="s">
        <v>44</v>
      </c>
      <c r="F623" t="s">
        <v>1130</v>
      </c>
      <c r="I623" t="s">
        <v>19</v>
      </c>
      <c r="L623" t="s">
        <v>1776</v>
      </c>
      <c r="M623" t="s">
        <v>1130</v>
      </c>
      <c r="N623">
        <v>329</v>
      </c>
      <c r="O623" t="s">
        <v>1777</v>
      </c>
    </row>
    <row r="624" spans="1:15" x14ac:dyDescent="0.35">
      <c r="A624" t="s">
        <v>15</v>
      </c>
      <c r="B624">
        <v>770993</v>
      </c>
      <c r="C624">
        <v>772099</v>
      </c>
      <c r="E624" t="s">
        <v>44</v>
      </c>
      <c r="F624" t="s">
        <v>1133</v>
      </c>
      <c r="I624" t="s">
        <v>19</v>
      </c>
      <c r="L624" t="s">
        <v>1778</v>
      </c>
      <c r="M624" t="s">
        <v>1133</v>
      </c>
      <c r="N624">
        <v>368</v>
      </c>
      <c r="O624" t="s">
        <v>1779</v>
      </c>
    </row>
    <row r="625" spans="1:15" x14ac:dyDescent="0.35">
      <c r="A625" t="s">
        <v>15</v>
      </c>
      <c r="B625">
        <v>772110</v>
      </c>
      <c r="C625">
        <v>772865</v>
      </c>
      <c r="E625" t="s">
        <v>44</v>
      </c>
      <c r="F625" t="s">
        <v>1780</v>
      </c>
      <c r="I625" t="s">
        <v>19</v>
      </c>
      <c r="L625" t="s">
        <v>1781</v>
      </c>
      <c r="M625" t="s">
        <v>1780</v>
      </c>
      <c r="N625">
        <v>251</v>
      </c>
      <c r="O625" t="s">
        <v>1782</v>
      </c>
    </row>
    <row r="626" spans="1:15" x14ac:dyDescent="0.35">
      <c r="A626" t="s">
        <v>15</v>
      </c>
      <c r="B626">
        <v>772982</v>
      </c>
      <c r="C626">
        <v>773728</v>
      </c>
      <c r="E626" t="s">
        <v>16</v>
      </c>
      <c r="F626" t="s">
        <v>1783</v>
      </c>
      <c r="I626" t="s">
        <v>19</v>
      </c>
      <c r="L626" t="s">
        <v>1784</v>
      </c>
      <c r="M626" t="s">
        <v>1783</v>
      </c>
      <c r="N626">
        <v>248</v>
      </c>
      <c r="O626" t="s">
        <v>1785</v>
      </c>
    </row>
    <row r="627" spans="1:15" x14ac:dyDescent="0.35">
      <c r="A627" t="s">
        <v>15</v>
      </c>
      <c r="B627">
        <v>773884</v>
      </c>
      <c r="C627">
        <v>774087</v>
      </c>
      <c r="E627" t="s">
        <v>16</v>
      </c>
      <c r="F627" t="s">
        <v>1786</v>
      </c>
      <c r="I627" t="s">
        <v>19</v>
      </c>
      <c r="L627" t="s">
        <v>1787</v>
      </c>
      <c r="M627" t="s">
        <v>1786</v>
      </c>
      <c r="N627">
        <v>67</v>
      </c>
      <c r="O627" t="s">
        <v>1788</v>
      </c>
    </row>
    <row r="628" spans="1:15" x14ac:dyDescent="0.35">
      <c r="A628" t="s">
        <v>15</v>
      </c>
      <c r="B628">
        <v>774387</v>
      </c>
      <c r="C628">
        <v>776012</v>
      </c>
      <c r="E628" t="s">
        <v>16</v>
      </c>
      <c r="F628" t="s">
        <v>1789</v>
      </c>
      <c r="G628" t="s">
        <v>1790</v>
      </c>
      <c r="I628" t="s">
        <v>19</v>
      </c>
      <c r="L628" t="s">
        <v>1791</v>
      </c>
      <c r="M628" t="s">
        <v>1789</v>
      </c>
      <c r="N628">
        <v>541</v>
      </c>
      <c r="O628" t="s">
        <v>1792</v>
      </c>
    </row>
    <row r="629" spans="1:15" x14ac:dyDescent="0.35">
      <c r="A629" t="s">
        <v>15</v>
      </c>
      <c r="B629">
        <v>776173</v>
      </c>
      <c r="C629">
        <v>776466</v>
      </c>
      <c r="E629" t="s">
        <v>44</v>
      </c>
      <c r="F629" t="s">
        <v>1793</v>
      </c>
      <c r="I629" t="s">
        <v>19</v>
      </c>
      <c r="L629" t="s">
        <v>1794</v>
      </c>
      <c r="M629" t="s">
        <v>1793</v>
      </c>
      <c r="N629">
        <v>97</v>
      </c>
      <c r="O629" t="s">
        <v>1795</v>
      </c>
    </row>
    <row r="630" spans="1:15" x14ac:dyDescent="0.35">
      <c r="A630" t="s">
        <v>15</v>
      </c>
      <c r="B630">
        <v>776683</v>
      </c>
      <c r="C630">
        <v>777684</v>
      </c>
      <c r="E630" t="s">
        <v>16</v>
      </c>
      <c r="F630" t="s">
        <v>48</v>
      </c>
      <c r="I630" t="s">
        <v>19</v>
      </c>
      <c r="L630" t="s">
        <v>1796</v>
      </c>
      <c r="M630" t="s">
        <v>48</v>
      </c>
      <c r="N630">
        <v>333</v>
      </c>
      <c r="O630" t="s">
        <v>1797</v>
      </c>
    </row>
    <row r="631" spans="1:15" x14ac:dyDescent="0.35">
      <c r="A631" t="s">
        <v>15</v>
      </c>
      <c r="B631">
        <v>777668</v>
      </c>
      <c r="C631">
        <v>778405</v>
      </c>
      <c r="E631" t="s">
        <v>16</v>
      </c>
      <c r="F631" t="s">
        <v>1798</v>
      </c>
      <c r="I631" t="s">
        <v>19</v>
      </c>
      <c r="L631" t="s">
        <v>1799</v>
      </c>
      <c r="M631" t="s">
        <v>1798</v>
      </c>
      <c r="N631">
        <v>245</v>
      </c>
      <c r="O631" t="s">
        <v>1800</v>
      </c>
    </row>
    <row r="632" spans="1:15" x14ac:dyDescent="0.35">
      <c r="A632" t="s">
        <v>15</v>
      </c>
      <c r="B632">
        <v>778602</v>
      </c>
      <c r="C632">
        <v>780365</v>
      </c>
      <c r="E632" t="s">
        <v>16</v>
      </c>
      <c r="F632" t="s">
        <v>1801</v>
      </c>
      <c r="I632" t="s">
        <v>19</v>
      </c>
      <c r="L632" t="s">
        <v>1802</v>
      </c>
      <c r="M632" t="s">
        <v>1801</v>
      </c>
      <c r="N632">
        <v>587</v>
      </c>
      <c r="O632" t="s">
        <v>1803</v>
      </c>
    </row>
    <row r="633" spans="1:15" x14ac:dyDescent="0.35">
      <c r="A633" t="s">
        <v>15</v>
      </c>
      <c r="B633">
        <v>780482</v>
      </c>
      <c r="C633">
        <v>780871</v>
      </c>
      <c r="E633" t="s">
        <v>16</v>
      </c>
      <c r="F633" t="s">
        <v>1786</v>
      </c>
      <c r="I633" t="s">
        <v>19</v>
      </c>
      <c r="L633" t="s">
        <v>1804</v>
      </c>
      <c r="M633" t="s">
        <v>1786</v>
      </c>
      <c r="N633">
        <v>129</v>
      </c>
      <c r="O633" t="s">
        <v>1805</v>
      </c>
    </row>
    <row r="634" spans="1:15" x14ac:dyDescent="0.35">
      <c r="A634" t="s">
        <v>15</v>
      </c>
      <c r="B634">
        <v>780890</v>
      </c>
      <c r="C634">
        <v>781963</v>
      </c>
      <c r="E634" t="s">
        <v>16</v>
      </c>
      <c r="F634" t="s">
        <v>1806</v>
      </c>
      <c r="I634" t="s">
        <v>19</v>
      </c>
      <c r="L634" t="s">
        <v>1807</v>
      </c>
      <c r="M634" t="s">
        <v>1806</v>
      </c>
      <c r="N634">
        <v>357</v>
      </c>
      <c r="O634" t="s">
        <v>1808</v>
      </c>
    </row>
    <row r="635" spans="1:15" x14ac:dyDescent="0.35">
      <c r="A635" t="s">
        <v>15</v>
      </c>
      <c r="B635">
        <v>782114</v>
      </c>
      <c r="C635">
        <v>783109</v>
      </c>
      <c r="E635" t="s">
        <v>44</v>
      </c>
      <c r="F635" t="s">
        <v>1809</v>
      </c>
      <c r="I635" t="s">
        <v>19</v>
      </c>
      <c r="L635" t="s">
        <v>1810</v>
      </c>
      <c r="M635" t="s">
        <v>1809</v>
      </c>
      <c r="N635">
        <v>331</v>
      </c>
      <c r="O635" t="s">
        <v>1811</v>
      </c>
    </row>
    <row r="636" spans="1:15" x14ac:dyDescent="0.35">
      <c r="A636" t="s">
        <v>15</v>
      </c>
      <c r="B636">
        <v>783246</v>
      </c>
      <c r="C636">
        <v>785822</v>
      </c>
      <c r="E636" t="s">
        <v>16</v>
      </c>
      <c r="F636" t="s">
        <v>1812</v>
      </c>
      <c r="I636" t="s">
        <v>19</v>
      </c>
      <c r="L636" t="s">
        <v>1813</v>
      </c>
      <c r="M636" t="s">
        <v>1812</v>
      </c>
      <c r="N636">
        <v>858</v>
      </c>
      <c r="O636" t="s">
        <v>1814</v>
      </c>
    </row>
    <row r="637" spans="1:15" x14ac:dyDescent="0.35">
      <c r="A637" t="s">
        <v>15</v>
      </c>
      <c r="B637">
        <v>786044</v>
      </c>
      <c r="C637">
        <v>786397</v>
      </c>
      <c r="E637" t="s">
        <v>16</v>
      </c>
      <c r="F637" t="s">
        <v>48</v>
      </c>
      <c r="I637" t="s">
        <v>19</v>
      </c>
      <c r="L637" t="s">
        <v>1815</v>
      </c>
      <c r="M637" t="s">
        <v>48</v>
      </c>
      <c r="N637">
        <v>117</v>
      </c>
      <c r="O637" t="s">
        <v>1816</v>
      </c>
    </row>
    <row r="638" spans="1:15" x14ac:dyDescent="0.35">
      <c r="A638" t="s">
        <v>15</v>
      </c>
      <c r="B638">
        <v>786418</v>
      </c>
      <c r="C638">
        <v>786600</v>
      </c>
      <c r="E638" t="s">
        <v>16</v>
      </c>
      <c r="F638" t="s">
        <v>48</v>
      </c>
      <c r="I638" t="s">
        <v>19</v>
      </c>
      <c r="L638" t="s">
        <v>1817</v>
      </c>
      <c r="M638" t="s">
        <v>48</v>
      </c>
      <c r="N638">
        <v>60</v>
      </c>
      <c r="O638" t="s">
        <v>1818</v>
      </c>
    </row>
    <row r="639" spans="1:15" x14ac:dyDescent="0.35">
      <c r="A639" t="s">
        <v>15</v>
      </c>
      <c r="B639">
        <v>786689</v>
      </c>
      <c r="C639">
        <v>786868</v>
      </c>
      <c r="E639" t="s">
        <v>16</v>
      </c>
      <c r="F639" t="s">
        <v>48</v>
      </c>
      <c r="I639" t="s">
        <v>19</v>
      </c>
      <c r="L639" t="s">
        <v>1819</v>
      </c>
      <c r="M639" t="s">
        <v>48</v>
      </c>
      <c r="N639">
        <v>59</v>
      </c>
      <c r="O639" t="s">
        <v>1820</v>
      </c>
    </row>
    <row r="640" spans="1:15" x14ac:dyDescent="0.35">
      <c r="A640" t="s">
        <v>15</v>
      </c>
      <c r="B640">
        <v>787168</v>
      </c>
      <c r="C640">
        <v>788589</v>
      </c>
      <c r="E640" t="s">
        <v>44</v>
      </c>
      <c r="F640" t="s">
        <v>1821</v>
      </c>
      <c r="I640" t="s">
        <v>19</v>
      </c>
      <c r="L640" t="s">
        <v>1822</v>
      </c>
      <c r="M640" t="s">
        <v>1821</v>
      </c>
      <c r="N640">
        <v>473</v>
      </c>
      <c r="O640" t="s">
        <v>1823</v>
      </c>
    </row>
    <row r="641" spans="1:15" x14ac:dyDescent="0.35">
      <c r="A641" t="s">
        <v>15</v>
      </c>
      <c r="B641">
        <v>788677</v>
      </c>
      <c r="C641">
        <v>790071</v>
      </c>
      <c r="E641" t="s">
        <v>16</v>
      </c>
      <c r="F641" t="s">
        <v>1824</v>
      </c>
      <c r="G641" t="s">
        <v>1825</v>
      </c>
      <c r="I641" t="s">
        <v>19</v>
      </c>
      <c r="L641" t="s">
        <v>1826</v>
      </c>
      <c r="M641" t="s">
        <v>1824</v>
      </c>
      <c r="N641">
        <v>464</v>
      </c>
      <c r="O641" t="s">
        <v>1827</v>
      </c>
    </row>
    <row r="642" spans="1:15" x14ac:dyDescent="0.35">
      <c r="A642" t="s">
        <v>15</v>
      </c>
      <c r="B642">
        <v>790155</v>
      </c>
      <c r="C642">
        <v>791951</v>
      </c>
      <c r="E642" t="s">
        <v>16</v>
      </c>
      <c r="F642" t="s">
        <v>1828</v>
      </c>
      <c r="G642" t="s">
        <v>1829</v>
      </c>
      <c r="I642" t="s">
        <v>19</v>
      </c>
      <c r="L642" t="s">
        <v>1830</v>
      </c>
      <c r="M642" t="s">
        <v>1828</v>
      </c>
      <c r="N642">
        <v>598</v>
      </c>
      <c r="O642" t="s">
        <v>1831</v>
      </c>
    </row>
    <row r="643" spans="1:15" x14ac:dyDescent="0.35">
      <c r="A643" t="s">
        <v>15</v>
      </c>
      <c r="B643">
        <v>792293</v>
      </c>
      <c r="C643">
        <v>792802</v>
      </c>
      <c r="E643" t="s">
        <v>16</v>
      </c>
      <c r="F643" t="s">
        <v>1798</v>
      </c>
      <c r="I643" t="s">
        <v>19</v>
      </c>
      <c r="L643" t="s">
        <v>1832</v>
      </c>
      <c r="M643" t="s">
        <v>1798</v>
      </c>
      <c r="N643">
        <v>169</v>
      </c>
      <c r="O643" t="s">
        <v>1833</v>
      </c>
    </row>
    <row r="644" spans="1:15" x14ac:dyDescent="0.35">
      <c r="A644" t="s">
        <v>15</v>
      </c>
      <c r="B644">
        <v>792880</v>
      </c>
      <c r="C644">
        <v>793386</v>
      </c>
      <c r="E644" t="s">
        <v>16</v>
      </c>
      <c r="F644" t="s">
        <v>1834</v>
      </c>
      <c r="I644" t="s">
        <v>19</v>
      </c>
      <c r="L644" t="s">
        <v>1835</v>
      </c>
      <c r="M644" t="s">
        <v>1834</v>
      </c>
      <c r="N644">
        <v>168</v>
      </c>
      <c r="O644" t="s">
        <v>1836</v>
      </c>
    </row>
    <row r="645" spans="1:15" x14ac:dyDescent="0.35">
      <c r="A645" t="s">
        <v>15</v>
      </c>
      <c r="B645">
        <v>793481</v>
      </c>
      <c r="C645">
        <v>794281</v>
      </c>
      <c r="E645" t="s">
        <v>16</v>
      </c>
      <c r="F645" t="s">
        <v>1837</v>
      </c>
      <c r="I645" t="s">
        <v>19</v>
      </c>
      <c r="L645" t="s">
        <v>1838</v>
      </c>
      <c r="M645" t="s">
        <v>1837</v>
      </c>
      <c r="N645">
        <v>266</v>
      </c>
      <c r="O645" t="s">
        <v>1839</v>
      </c>
    </row>
    <row r="646" spans="1:15" x14ac:dyDescent="0.35">
      <c r="A646" t="s">
        <v>15</v>
      </c>
      <c r="B646">
        <v>794297</v>
      </c>
      <c r="C646">
        <v>795136</v>
      </c>
      <c r="E646" t="s">
        <v>16</v>
      </c>
      <c r="F646" t="s">
        <v>1840</v>
      </c>
      <c r="I646" t="s">
        <v>19</v>
      </c>
      <c r="L646" t="s">
        <v>1841</v>
      </c>
      <c r="M646" t="s">
        <v>1840</v>
      </c>
      <c r="N646">
        <v>279</v>
      </c>
      <c r="O646" t="s">
        <v>1842</v>
      </c>
    </row>
    <row r="647" spans="1:15" x14ac:dyDescent="0.35">
      <c r="A647" t="s">
        <v>15</v>
      </c>
      <c r="B647">
        <v>795138</v>
      </c>
      <c r="C647">
        <v>795815</v>
      </c>
      <c r="E647" t="s">
        <v>16</v>
      </c>
      <c r="F647" t="s">
        <v>973</v>
      </c>
      <c r="I647" t="s">
        <v>19</v>
      </c>
      <c r="L647" t="s">
        <v>1843</v>
      </c>
      <c r="M647" t="s">
        <v>973</v>
      </c>
      <c r="N647">
        <v>225</v>
      </c>
      <c r="O647" t="s">
        <v>1844</v>
      </c>
    </row>
    <row r="648" spans="1:15" x14ac:dyDescent="0.35">
      <c r="A648" t="s">
        <v>15</v>
      </c>
      <c r="B648">
        <v>795820</v>
      </c>
      <c r="C648">
        <v>796908</v>
      </c>
      <c r="E648" t="s">
        <v>16</v>
      </c>
      <c r="F648" t="s">
        <v>1845</v>
      </c>
      <c r="I648" t="s">
        <v>19</v>
      </c>
      <c r="L648" t="s">
        <v>1846</v>
      </c>
      <c r="M648" t="s">
        <v>1845</v>
      </c>
      <c r="N648">
        <v>362</v>
      </c>
      <c r="O648" t="s">
        <v>1847</v>
      </c>
    </row>
    <row r="649" spans="1:15" x14ac:dyDescent="0.35">
      <c r="A649" t="s">
        <v>15</v>
      </c>
      <c r="B649">
        <v>797077</v>
      </c>
      <c r="C649">
        <v>798114</v>
      </c>
      <c r="E649" t="s">
        <v>16</v>
      </c>
      <c r="F649" t="s">
        <v>1848</v>
      </c>
      <c r="I649" t="s">
        <v>19</v>
      </c>
      <c r="L649" t="s">
        <v>1849</v>
      </c>
      <c r="M649" t="s">
        <v>1848</v>
      </c>
      <c r="N649">
        <v>345</v>
      </c>
      <c r="O649" t="s">
        <v>1850</v>
      </c>
    </row>
    <row r="650" spans="1:15" x14ac:dyDescent="0.35">
      <c r="A650" t="s">
        <v>15</v>
      </c>
      <c r="B650">
        <v>798172</v>
      </c>
      <c r="C650">
        <v>800733</v>
      </c>
      <c r="E650" t="s">
        <v>16</v>
      </c>
      <c r="F650" t="s">
        <v>297</v>
      </c>
      <c r="I650" t="s">
        <v>19</v>
      </c>
      <c r="L650" t="s">
        <v>1851</v>
      </c>
      <c r="M650" t="s">
        <v>297</v>
      </c>
      <c r="N650">
        <v>853</v>
      </c>
      <c r="O650" t="s">
        <v>1852</v>
      </c>
    </row>
    <row r="651" spans="1:15" x14ac:dyDescent="0.35">
      <c r="A651" t="s">
        <v>15</v>
      </c>
      <c r="B651">
        <v>800832</v>
      </c>
      <c r="C651">
        <v>802238</v>
      </c>
      <c r="E651" t="s">
        <v>16</v>
      </c>
      <c r="F651" t="s">
        <v>1853</v>
      </c>
      <c r="I651" t="s">
        <v>19</v>
      </c>
      <c r="L651" t="s">
        <v>1854</v>
      </c>
      <c r="M651" t="s">
        <v>1853</v>
      </c>
      <c r="N651">
        <v>468</v>
      </c>
      <c r="O651" t="s">
        <v>1855</v>
      </c>
    </row>
    <row r="652" spans="1:15" x14ac:dyDescent="0.35">
      <c r="A652" t="s">
        <v>15</v>
      </c>
      <c r="B652">
        <v>802412</v>
      </c>
      <c r="C652">
        <v>803878</v>
      </c>
      <c r="E652" t="s">
        <v>16</v>
      </c>
      <c r="F652" t="s">
        <v>212</v>
      </c>
      <c r="I652" t="s">
        <v>19</v>
      </c>
      <c r="L652" t="s">
        <v>1856</v>
      </c>
      <c r="M652" t="s">
        <v>212</v>
      </c>
      <c r="N652">
        <v>488</v>
      </c>
      <c r="O652" t="s">
        <v>1857</v>
      </c>
    </row>
    <row r="653" spans="1:15" x14ac:dyDescent="0.35">
      <c r="A653" t="s">
        <v>15</v>
      </c>
      <c r="B653">
        <v>803903</v>
      </c>
      <c r="C653">
        <v>806368</v>
      </c>
      <c r="E653" t="s">
        <v>44</v>
      </c>
      <c r="F653" t="s">
        <v>1858</v>
      </c>
      <c r="I653" t="s">
        <v>19</v>
      </c>
      <c r="L653" t="s">
        <v>1859</v>
      </c>
      <c r="M653" t="s">
        <v>1858</v>
      </c>
      <c r="N653">
        <v>821</v>
      </c>
      <c r="O653" t="s">
        <v>1860</v>
      </c>
    </row>
    <row r="654" spans="1:15" x14ac:dyDescent="0.35">
      <c r="A654" t="s">
        <v>15</v>
      </c>
      <c r="B654">
        <v>806545</v>
      </c>
      <c r="C654">
        <v>807165</v>
      </c>
      <c r="E654" t="s">
        <v>44</v>
      </c>
      <c r="F654" t="s">
        <v>1861</v>
      </c>
      <c r="I654" t="s">
        <v>19</v>
      </c>
      <c r="L654" t="s">
        <v>1862</v>
      </c>
      <c r="M654" t="s">
        <v>1861</v>
      </c>
      <c r="N654">
        <v>206</v>
      </c>
      <c r="O654" t="s">
        <v>1863</v>
      </c>
    </row>
    <row r="655" spans="1:15" x14ac:dyDescent="0.35">
      <c r="A655" t="s">
        <v>15</v>
      </c>
      <c r="B655">
        <v>807540</v>
      </c>
      <c r="C655">
        <v>808301</v>
      </c>
      <c r="E655" t="s">
        <v>16</v>
      </c>
      <c r="F655" t="s">
        <v>1545</v>
      </c>
      <c r="I655" t="s">
        <v>19</v>
      </c>
      <c r="L655" t="s">
        <v>1864</v>
      </c>
      <c r="M655" t="s">
        <v>1545</v>
      </c>
      <c r="N655">
        <v>253</v>
      </c>
      <c r="O655" t="s">
        <v>1865</v>
      </c>
    </row>
    <row r="656" spans="1:15" x14ac:dyDescent="0.35">
      <c r="A656" t="s">
        <v>15</v>
      </c>
      <c r="B656">
        <v>808395</v>
      </c>
      <c r="C656">
        <v>809585</v>
      </c>
      <c r="E656" t="s">
        <v>16</v>
      </c>
      <c r="F656" t="s">
        <v>677</v>
      </c>
      <c r="I656" t="s">
        <v>19</v>
      </c>
      <c r="L656" t="s">
        <v>1866</v>
      </c>
      <c r="M656" t="s">
        <v>677</v>
      </c>
      <c r="N656">
        <v>396</v>
      </c>
      <c r="O656" t="s">
        <v>1867</v>
      </c>
    </row>
    <row r="657" spans="1:15" x14ac:dyDescent="0.35">
      <c r="A657" t="s">
        <v>15</v>
      </c>
      <c r="B657">
        <v>809710</v>
      </c>
      <c r="C657">
        <v>810498</v>
      </c>
      <c r="E657" t="s">
        <v>44</v>
      </c>
      <c r="F657" t="s">
        <v>1868</v>
      </c>
      <c r="I657" t="s">
        <v>19</v>
      </c>
      <c r="L657" t="s">
        <v>1869</v>
      </c>
      <c r="M657" t="s">
        <v>1868</v>
      </c>
      <c r="N657">
        <v>262</v>
      </c>
      <c r="O657" t="s">
        <v>1870</v>
      </c>
    </row>
    <row r="658" spans="1:15" x14ac:dyDescent="0.35">
      <c r="A658" t="s">
        <v>15</v>
      </c>
      <c r="B658">
        <v>810625</v>
      </c>
      <c r="C658">
        <v>811050</v>
      </c>
      <c r="E658" t="s">
        <v>44</v>
      </c>
      <c r="F658" t="s">
        <v>143</v>
      </c>
      <c r="I658" t="s">
        <v>144</v>
      </c>
      <c r="O658" t="s">
        <v>1871</v>
      </c>
    </row>
    <row r="659" spans="1:15" x14ac:dyDescent="0.35">
      <c r="A659" t="s">
        <v>15</v>
      </c>
      <c r="B659">
        <v>811181</v>
      </c>
      <c r="C659">
        <v>813373</v>
      </c>
      <c r="E659" t="s">
        <v>44</v>
      </c>
      <c r="F659" t="s">
        <v>48</v>
      </c>
      <c r="I659" t="s">
        <v>19</v>
      </c>
      <c r="L659" t="s">
        <v>1872</v>
      </c>
      <c r="M659" t="s">
        <v>48</v>
      </c>
      <c r="N659">
        <v>730</v>
      </c>
      <c r="O659" t="s">
        <v>1873</v>
      </c>
    </row>
    <row r="660" spans="1:15" x14ac:dyDescent="0.35">
      <c r="A660" t="s">
        <v>15</v>
      </c>
      <c r="B660">
        <v>813454</v>
      </c>
      <c r="C660">
        <v>816933</v>
      </c>
      <c r="E660" t="s">
        <v>16</v>
      </c>
      <c r="F660" t="s">
        <v>1874</v>
      </c>
      <c r="I660" t="s">
        <v>19</v>
      </c>
      <c r="L660" t="s">
        <v>1875</v>
      </c>
      <c r="M660" t="s">
        <v>1874</v>
      </c>
      <c r="N660">
        <v>1159</v>
      </c>
      <c r="O660" t="s">
        <v>1876</v>
      </c>
    </row>
    <row r="661" spans="1:15" x14ac:dyDescent="0.35">
      <c r="A661" t="s">
        <v>15</v>
      </c>
      <c r="B661">
        <v>817020</v>
      </c>
      <c r="C661">
        <v>819722</v>
      </c>
      <c r="E661" t="s">
        <v>16</v>
      </c>
      <c r="F661" t="s">
        <v>1877</v>
      </c>
      <c r="G661" t="s">
        <v>1878</v>
      </c>
      <c r="I661" t="s">
        <v>19</v>
      </c>
      <c r="L661" t="s">
        <v>1879</v>
      </c>
      <c r="M661" t="s">
        <v>1877</v>
      </c>
      <c r="N661">
        <v>900</v>
      </c>
      <c r="O661" t="s">
        <v>1880</v>
      </c>
    </row>
    <row r="662" spans="1:15" x14ac:dyDescent="0.35">
      <c r="A662" t="s">
        <v>15</v>
      </c>
      <c r="B662">
        <v>819948</v>
      </c>
      <c r="C662">
        <v>821072</v>
      </c>
      <c r="E662" t="s">
        <v>16</v>
      </c>
      <c r="F662" t="s">
        <v>1881</v>
      </c>
      <c r="I662" t="s">
        <v>19</v>
      </c>
      <c r="L662" t="s">
        <v>1882</v>
      </c>
      <c r="M662" t="s">
        <v>1881</v>
      </c>
      <c r="N662">
        <v>374</v>
      </c>
      <c r="O662" t="s">
        <v>1883</v>
      </c>
    </row>
    <row r="663" spans="1:15" x14ac:dyDescent="0.35">
      <c r="A663" t="s">
        <v>15</v>
      </c>
      <c r="B663">
        <v>821200</v>
      </c>
      <c r="C663">
        <v>822024</v>
      </c>
      <c r="E663" t="s">
        <v>44</v>
      </c>
      <c r="F663" t="s">
        <v>48</v>
      </c>
      <c r="I663" t="s">
        <v>19</v>
      </c>
      <c r="L663" t="s">
        <v>1884</v>
      </c>
      <c r="M663" t="s">
        <v>48</v>
      </c>
      <c r="N663">
        <v>274</v>
      </c>
      <c r="O663" t="s">
        <v>1885</v>
      </c>
    </row>
    <row r="664" spans="1:15" x14ac:dyDescent="0.35">
      <c r="A664" t="s">
        <v>15</v>
      </c>
      <c r="B664">
        <v>822699</v>
      </c>
      <c r="C664">
        <v>823793</v>
      </c>
      <c r="E664" t="s">
        <v>16</v>
      </c>
      <c r="F664" t="s">
        <v>316</v>
      </c>
      <c r="I664" t="s">
        <v>19</v>
      </c>
      <c r="L664" t="s">
        <v>1886</v>
      </c>
      <c r="M664" t="s">
        <v>316</v>
      </c>
      <c r="N664">
        <v>364</v>
      </c>
      <c r="O664" t="s">
        <v>1887</v>
      </c>
    </row>
    <row r="665" spans="1:15" x14ac:dyDescent="0.35">
      <c r="A665" t="s">
        <v>15</v>
      </c>
      <c r="B665">
        <v>823937</v>
      </c>
      <c r="C665">
        <v>825529</v>
      </c>
      <c r="E665" t="s">
        <v>16</v>
      </c>
      <c r="F665" t="s">
        <v>1888</v>
      </c>
      <c r="I665" t="s">
        <v>19</v>
      </c>
      <c r="L665" t="s">
        <v>1889</v>
      </c>
      <c r="M665" t="s">
        <v>1888</v>
      </c>
      <c r="N665">
        <v>530</v>
      </c>
      <c r="O665" t="s">
        <v>1890</v>
      </c>
    </row>
    <row r="666" spans="1:15" x14ac:dyDescent="0.35">
      <c r="A666" t="s">
        <v>15</v>
      </c>
      <c r="B666">
        <v>825526</v>
      </c>
      <c r="C666">
        <v>826239</v>
      </c>
      <c r="E666" t="s">
        <v>16</v>
      </c>
      <c r="F666" t="s">
        <v>1891</v>
      </c>
      <c r="I666" t="s">
        <v>19</v>
      </c>
      <c r="L666" t="s">
        <v>1892</v>
      </c>
      <c r="M666" t="s">
        <v>1891</v>
      </c>
      <c r="N666">
        <v>237</v>
      </c>
      <c r="O666" t="s">
        <v>1893</v>
      </c>
    </row>
    <row r="667" spans="1:15" x14ac:dyDescent="0.35">
      <c r="A667" t="s">
        <v>15</v>
      </c>
      <c r="B667">
        <v>826440</v>
      </c>
      <c r="C667">
        <v>827312</v>
      </c>
      <c r="E667" t="s">
        <v>44</v>
      </c>
      <c r="F667" t="s">
        <v>1894</v>
      </c>
      <c r="I667" t="s">
        <v>19</v>
      </c>
      <c r="L667" t="s">
        <v>1895</v>
      </c>
      <c r="M667" t="s">
        <v>1894</v>
      </c>
      <c r="N667">
        <v>290</v>
      </c>
      <c r="O667" t="s">
        <v>1896</v>
      </c>
    </row>
    <row r="668" spans="1:15" x14ac:dyDescent="0.35">
      <c r="A668" t="s">
        <v>15</v>
      </c>
      <c r="B668">
        <v>827374</v>
      </c>
      <c r="C668">
        <v>827940</v>
      </c>
      <c r="E668" t="s">
        <v>44</v>
      </c>
      <c r="F668" t="s">
        <v>48</v>
      </c>
      <c r="I668" t="s">
        <v>19</v>
      </c>
      <c r="L668" t="s">
        <v>1897</v>
      </c>
      <c r="M668" t="s">
        <v>48</v>
      </c>
      <c r="N668">
        <v>188</v>
      </c>
      <c r="O668" t="s">
        <v>1898</v>
      </c>
    </row>
    <row r="669" spans="1:15" x14ac:dyDescent="0.35">
      <c r="A669" t="s">
        <v>15</v>
      </c>
      <c r="B669">
        <v>828083</v>
      </c>
      <c r="C669">
        <v>828481</v>
      </c>
      <c r="E669" t="s">
        <v>16</v>
      </c>
      <c r="F669" t="s">
        <v>48</v>
      </c>
      <c r="I669" t="s">
        <v>19</v>
      </c>
      <c r="L669" t="s">
        <v>1899</v>
      </c>
      <c r="M669" t="s">
        <v>48</v>
      </c>
      <c r="N669">
        <v>132</v>
      </c>
      <c r="O669" t="s">
        <v>1900</v>
      </c>
    </row>
    <row r="670" spans="1:15" x14ac:dyDescent="0.35">
      <c r="A670" t="s">
        <v>15</v>
      </c>
      <c r="B670">
        <v>828644</v>
      </c>
      <c r="C670">
        <v>829750</v>
      </c>
      <c r="E670" t="s">
        <v>16</v>
      </c>
      <c r="F670" t="s">
        <v>1901</v>
      </c>
      <c r="I670" t="s">
        <v>19</v>
      </c>
      <c r="L670" t="s">
        <v>1902</v>
      </c>
      <c r="M670" t="s">
        <v>1901</v>
      </c>
      <c r="N670">
        <v>368</v>
      </c>
      <c r="O670" t="s">
        <v>1903</v>
      </c>
    </row>
    <row r="671" spans="1:15" x14ac:dyDescent="0.35">
      <c r="A671" t="s">
        <v>15</v>
      </c>
      <c r="B671">
        <v>830079</v>
      </c>
      <c r="C671">
        <v>830921</v>
      </c>
      <c r="E671" t="s">
        <v>16</v>
      </c>
      <c r="F671" t="s">
        <v>48</v>
      </c>
      <c r="I671" t="s">
        <v>19</v>
      </c>
      <c r="L671" t="s">
        <v>1904</v>
      </c>
      <c r="M671" t="s">
        <v>48</v>
      </c>
      <c r="N671">
        <v>280</v>
      </c>
      <c r="O671" t="s">
        <v>1905</v>
      </c>
    </row>
    <row r="672" spans="1:15" x14ac:dyDescent="0.35">
      <c r="A672" t="s">
        <v>15</v>
      </c>
      <c r="B672">
        <v>830927</v>
      </c>
      <c r="C672">
        <v>831139</v>
      </c>
      <c r="E672" t="s">
        <v>16</v>
      </c>
      <c r="F672" t="s">
        <v>1906</v>
      </c>
      <c r="I672" t="s">
        <v>19</v>
      </c>
      <c r="L672" t="s">
        <v>1907</v>
      </c>
      <c r="M672" t="s">
        <v>1906</v>
      </c>
      <c r="N672">
        <v>70</v>
      </c>
      <c r="O672" t="s">
        <v>1908</v>
      </c>
    </row>
    <row r="673" spans="1:15" x14ac:dyDescent="0.35">
      <c r="A673" t="s">
        <v>15</v>
      </c>
      <c r="B673">
        <v>831252</v>
      </c>
      <c r="C673">
        <v>832700</v>
      </c>
      <c r="E673" t="s">
        <v>44</v>
      </c>
      <c r="F673" t="s">
        <v>1438</v>
      </c>
      <c r="G673" t="s">
        <v>1439</v>
      </c>
      <c r="I673" t="s">
        <v>19</v>
      </c>
      <c r="L673" t="s">
        <v>1909</v>
      </c>
      <c r="M673" t="s">
        <v>1438</v>
      </c>
      <c r="N673">
        <v>482</v>
      </c>
      <c r="O673" t="s">
        <v>1910</v>
      </c>
    </row>
    <row r="674" spans="1:15" x14ac:dyDescent="0.35">
      <c r="A674" t="s">
        <v>15</v>
      </c>
      <c r="B674">
        <v>833016</v>
      </c>
      <c r="C674">
        <v>833813</v>
      </c>
      <c r="E674" t="s">
        <v>44</v>
      </c>
      <c r="F674" t="s">
        <v>1911</v>
      </c>
      <c r="I674" t="s">
        <v>19</v>
      </c>
      <c r="L674" t="s">
        <v>1912</v>
      </c>
      <c r="M674" t="s">
        <v>1911</v>
      </c>
      <c r="N674">
        <v>265</v>
      </c>
      <c r="O674" t="s">
        <v>1913</v>
      </c>
    </row>
    <row r="675" spans="1:15" x14ac:dyDescent="0.35">
      <c r="A675" t="s">
        <v>15</v>
      </c>
      <c r="B675">
        <v>833919</v>
      </c>
      <c r="C675">
        <v>835409</v>
      </c>
      <c r="E675" t="s">
        <v>44</v>
      </c>
      <c r="F675" t="s">
        <v>128</v>
      </c>
      <c r="I675" t="s">
        <v>19</v>
      </c>
      <c r="L675" t="s">
        <v>1914</v>
      </c>
      <c r="M675" t="s">
        <v>128</v>
      </c>
      <c r="N675">
        <v>496</v>
      </c>
      <c r="O675" t="s">
        <v>1915</v>
      </c>
    </row>
    <row r="676" spans="1:15" x14ac:dyDescent="0.35">
      <c r="A676" t="s">
        <v>15</v>
      </c>
      <c r="B676">
        <v>835662</v>
      </c>
      <c r="C676">
        <v>836264</v>
      </c>
      <c r="E676" t="s">
        <v>44</v>
      </c>
      <c r="F676" t="s">
        <v>1916</v>
      </c>
      <c r="I676" t="s">
        <v>19</v>
      </c>
      <c r="L676" t="s">
        <v>1917</v>
      </c>
      <c r="M676" t="s">
        <v>1916</v>
      </c>
      <c r="N676">
        <v>200</v>
      </c>
      <c r="O676" t="s">
        <v>1918</v>
      </c>
    </row>
    <row r="677" spans="1:15" x14ac:dyDescent="0.35">
      <c r="A677" t="s">
        <v>15</v>
      </c>
      <c r="B677">
        <v>836407</v>
      </c>
      <c r="C677">
        <v>837774</v>
      </c>
      <c r="E677" t="s">
        <v>16</v>
      </c>
      <c r="F677" t="s">
        <v>1919</v>
      </c>
      <c r="I677" t="s">
        <v>19</v>
      </c>
      <c r="L677" t="s">
        <v>1920</v>
      </c>
      <c r="M677" t="s">
        <v>1919</v>
      </c>
      <c r="N677">
        <v>455</v>
      </c>
      <c r="O677" t="s">
        <v>1921</v>
      </c>
    </row>
    <row r="678" spans="1:15" x14ac:dyDescent="0.35">
      <c r="A678" t="s">
        <v>15</v>
      </c>
      <c r="B678">
        <v>838292</v>
      </c>
      <c r="C678">
        <v>839392</v>
      </c>
      <c r="E678" t="s">
        <v>16</v>
      </c>
      <c r="F678" t="s">
        <v>48</v>
      </c>
      <c r="I678" t="s">
        <v>19</v>
      </c>
      <c r="L678" t="s">
        <v>1922</v>
      </c>
      <c r="M678" t="s">
        <v>48</v>
      </c>
      <c r="N678">
        <v>366</v>
      </c>
      <c r="O678" t="s">
        <v>1923</v>
      </c>
    </row>
    <row r="679" spans="1:15" x14ac:dyDescent="0.35">
      <c r="A679" t="s">
        <v>15</v>
      </c>
      <c r="B679">
        <v>839392</v>
      </c>
      <c r="C679">
        <v>840210</v>
      </c>
      <c r="E679" t="s">
        <v>16</v>
      </c>
      <c r="F679" t="s">
        <v>1868</v>
      </c>
      <c r="I679" t="s">
        <v>19</v>
      </c>
      <c r="L679" t="s">
        <v>1924</v>
      </c>
      <c r="M679" t="s">
        <v>1868</v>
      </c>
      <c r="N679">
        <v>272</v>
      </c>
      <c r="O679" t="s">
        <v>1925</v>
      </c>
    </row>
    <row r="680" spans="1:15" x14ac:dyDescent="0.35">
      <c r="A680" t="s">
        <v>15</v>
      </c>
      <c r="B680">
        <v>840207</v>
      </c>
      <c r="C680">
        <v>841289</v>
      </c>
      <c r="E680" t="s">
        <v>16</v>
      </c>
      <c r="F680" t="s">
        <v>48</v>
      </c>
      <c r="I680" t="s">
        <v>19</v>
      </c>
      <c r="L680" t="s">
        <v>1926</v>
      </c>
      <c r="M680" t="s">
        <v>48</v>
      </c>
      <c r="N680">
        <v>360</v>
      </c>
      <c r="O680" t="s">
        <v>1927</v>
      </c>
    </row>
    <row r="681" spans="1:15" x14ac:dyDescent="0.35">
      <c r="A681" t="s">
        <v>15</v>
      </c>
      <c r="B681">
        <v>841304</v>
      </c>
      <c r="C681">
        <v>842590</v>
      </c>
      <c r="E681" t="s">
        <v>44</v>
      </c>
      <c r="F681" t="s">
        <v>1928</v>
      </c>
      <c r="I681" t="s">
        <v>19</v>
      </c>
      <c r="L681" t="s">
        <v>1929</v>
      </c>
      <c r="M681" t="s">
        <v>1928</v>
      </c>
      <c r="N681">
        <v>428</v>
      </c>
      <c r="O681" t="s">
        <v>1930</v>
      </c>
    </row>
    <row r="682" spans="1:15" x14ac:dyDescent="0.35">
      <c r="A682" t="s">
        <v>15</v>
      </c>
      <c r="B682">
        <v>842707</v>
      </c>
      <c r="C682">
        <v>845970</v>
      </c>
      <c r="E682" t="s">
        <v>16</v>
      </c>
      <c r="F682" t="s">
        <v>1931</v>
      </c>
      <c r="I682" t="s">
        <v>19</v>
      </c>
      <c r="L682" t="s">
        <v>1932</v>
      </c>
      <c r="M682" t="s">
        <v>1931</v>
      </c>
      <c r="N682">
        <v>1087</v>
      </c>
      <c r="O682" t="s">
        <v>1933</v>
      </c>
    </row>
    <row r="683" spans="1:15" x14ac:dyDescent="0.35">
      <c r="A683" t="s">
        <v>15</v>
      </c>
      <c r="B683">
        <v>846478</v>
      </c>
      <c r="C683">
        <v>847569</v>
      </c>
      <c r="E683" t="s">
        <v>44</v>
      </c>
      <c r="F683" t="s">
        <v>1934</v>
      </c>
      <c r="I683" t="s">
        <v>19</v>
      </c>
      <c r="L683" t="s">
        <v>1935</v>
      </c>
      <c r="M683" t="s">
        <v>1934</v>
      </c>
      <c r="N683">
        <v>363</v>
      </c>
      <c r="O683" t="s">
        <v>1936</v>
      </c>
    </row>
    <row r="684" spans="1:15" x14ac:dyDescent="0.35">
      <c r="A684" t="s">
        <v>15</v>
      </c>
      <c r="B684">
        <v>847721</v>
      </c>
      <c r="C684">
        <v>849607</v>
      </c>
      <c r="E684" t="s">
        <v>16</v>
      </c>
      <c r="F684" t="s">
        <v>1934</v>
      </c>
      <c r="I684" t="s">
        <v>19</v>
      </c>
      <c r="L684" t="s">
        <v>1937</v>
      </c>
      <c r="M684" t="s">
        <v>1934</v>
      </c>
      <c r="N684">
        <v>628</v>
      </c>
      <c r="O684" t="s">
        <v>1938</v>
      </c>
    </row>
    <row r="685" spans="1:15" x14ac:dyDescent="0.35">
      <c r="A685" t="s">
        <v>15</v>
      </c>
      <c r="B685">
        <v>849610</v>
      </c>
      <c r="C685">
        <v>850797</v>
      </c>
      <c r="E685" t="s">
        <v>16</v>
      </c>
      <c r="F685" t="s">
        <v>172</v>
      </c>
      <c r="I685" t="s">
        <v>19</v>
      </c>
      <c r="L685" t="s">
        <v>1939</v>
      </c>
      <c r="M685" t="s">
        <v>172</v>
      </c>
      <c r="N685">
        <v>395</v>
      </c>
      <c r="O685" t="s">
        <v>1940</v>
      </c>
    </row>
    <row r="686" spans="1:15" x14ac:dyDescent="0.35">
      <c r="A686" t="s">
        <v>15</v>
      </c>
      <c r="B686">
        <v>850787</v>
      </c>
      <c r="C686">
        <v>851038</v>
      </c>
      <c r="E686" t="s">
        <v>16</v>
      </c>
      <c r="F686" t="s">
        <v>48</v>
      </c>
      <c r="I686" t="s">
        <v>19</v>
      </c>
      <c r="L686" t="s">
        <v>1941</v>
      </c>
      <c r="M686" t="s">
        <v>48</v>
      </c>
      <c r="N686">
        <v>83</v>
      </c>
      <c r="O686" t="s">
        <v>1942</v>
      </c>
    </row>
    <row r="687" spans="1:15" x14ac:dyDescent="0.35">
      <c r="A687" t="s">
        <v>15</v>
      </c>
      <c r="B687">
        <v>851118</v>
      </c>
      <c r="C687">
        <v>851333</v>
      </c>
      <c r="E687" t="s">
        <v>16</v>
      </c>
      <c r="F687" t="s">
        <v>48</v>
      </c>
      <c r="I687" t="s">
        <v>19</v>
      </c>
      <c r="L687" t="s">
        <v>1943</v>
      </c>
      <c r="M687" t="s">
        <v>48</v>
      </c>
      <c r="N687">
        <v>71</v>
      </c>
      <c r="O687" t="s">
        <v>1944</v>
      </c>
    </row>
    <row r="688" spans="1:15" x14ac:dyDescent="0.35">
      <c r="A688" t="s">
        <v>15</v>
      </c>
      <c r="B688">
        <v>851475</v>
      </c>
      <c r="C688">
        <v>852191</v>
      </c>
      <c r="E688" t="s">
        <v>16</v>
      </c>
      <c r="F688" t="s">
        <v>1945</v>
      </c>
      <c r="G688" t="s">
        <v>1946</v>
      </c>
      <c r="I688" t="s">
        <v>19</v>
      </c>
      <c r="L688" t="s">
        <v>1947</v>
      </c>
      <c r="M688" t="s">
        <v>1945</v>
      </c>
      <c r="N688">
        <v>238</v>
      </c>
      <c r="O688" t="s">
        <v>1948</v>
      </c>
    </row>
    <row r="689" spans="1:15" x14ac:dyDescent="0.35">
      <c r="A689" t="s">
        <v>15</v>
      </c>
      <c r="B689">
        <v>852218</v>
      </c>
      <c r="C689">
        <v>853261</v>
      </c>
      <c r="E689" t="s">
        <v>16</v>
      </c>
      <c r="F689" t="s">
        <v>1949</v>
      </c>
      <c r="I689" t="s">
        <v>19</v>
      </c>
      <c r="L689" t="s">
        <v>1950</v>
      </c>
      <c r="M689" t="s">
        <v>1949</v>
      </c>
      <c r="N689">
        <v>347</v>
      </c>
      <c r="O689" t="s">
        <v>1951</v>
      </c>
    </row>
    <row r="690" spans="1:15" x14ac:dyDescent="0.35">
      <c r="A690" t="s">
        <v>15</v>
      </c>
      <c r="B690">
        <v>853315</v>
      </c>
      <c r="C690">
        <v>854121</v>
      </c>
      <c r="E690" t="s">
        <v>16</v>
      </c>
      <c r="F690" t="s">
        <v>189</v>
      </c>
      <c r="I690" t="s">
        <v>19</v>
      </c>
      <c r="L690" t="s">
        <v>1952</v>
      </c>
      <c r="M690" t="s">
        <v>189</v>
      </c>
      <c r="N690">
        <v>268</v>
      </c>
      <c r="O690" t="s">
        <v>1953</v>
      </c>
    </row>
    <row r="691" spans="1:15" x14ac:dyDescent="0.35">
      <c r="A691" t="s">
        <v>15</v>
      </c>
      <c r="B691">
        <v>854144</v>
      </c>
      <c r="C691">
        <v>854902</v>
      </c>
      <c r="E691" t="s">
        <v>16</v>
      </c>
      <c r="F691" t="s">
        <v>417</v>
      </c>
      <c r="I691" t="s">
        <v>19</v>
      </c>
      <c r="L691" t="s">
        <v>1954</v>
      </c>
      <c r="M691" t="s">
        <v>417</v>
      </c>
      <c r="N691">
        <v>252</v>
      </c>
      <c r="O691" t="s">
        <v>1955</v>
      </c>
    </row>
    <row r="692" spans="1:15" x14ac:dyDescent="0.35">
      <c r="A692" t="s">
        <v>15</v>
      </c>
      <c r="B692">
        <v>855256</v>
      </c>
      <c r="C692">
        <v>855810</v>
      </c>
      <c r="E692" t="s">
        <v>16</v>
      </c>
      <c r="F692" t="s">
        <v>1147</v>
      </c>
      <c r="I692" t="s">
        <v>19</v>
      </c>
      <c r="L692" t="s">
        <v>1956</v>
      </c>
      <c r="M692" t="s">
        <v>1147</v>
      </c>
      <c r="N692">
        <v>184</v>
      </c>
      <c r="O692" t="s">
        <v>1957</v>
      </c>
    </row>
    <row r="693" spans="1:15" x14ac:dyDescent="0.35">
      <c r="A693" t="s">
        <v>15</v>
      </c>
      <c r="B693">
        <v>855814</v>
      </c>
      <c r="C693">
        <v>856413</v>
      </c>
      <c r="E693" t="s">
        <v>16</v>
      </c>
      <c r="F693" t="s">
        <v>1958</v>
      </c>
      <c r="G693" t="s">
        <v>1959</v>
      </c>
      <c r="I693" t="s">
        <v>19</v>
      </c>
      <c r="L693" t="s">
        <v>1960</v>
      </c>
      <c r="M693" t="s">
        <v>1958</v>
      </c>
      <c r="N693">
        <v>199</v>
      </c>
      <c r="O693" t="s">
        <v>1961</v>
      </c>
    </row>
    <row r="694" spans="1:15" x14ac:dyDescent="0.35">
      <c r="A694" t="s">
        <v>15</v>
      </c>
      <c r="B694">
        <v>856403</v>
      </c>
      <c r="C694">
        <v>860002</v>
      </c>
      <c r="E694" t="s">
        <v>16</v>
      </c>
      <c r="F694" t="s">
        <v>1962</v>
      </c>
      <c r="G694" t="s">
        <v>1963</v>
      </c>
      <c r="I694" t="s">
        <v>19</v>
      </c>
      <c r="L694" t="s">
        <v>1964</v>
      </c>
      <c r="M694" t="s">
        <v>1962</v>
      </c>
      <c r="N694">
        <v>1199</v>
      </c>
      <c r="O694" t="s">
        <v>1965</v>
      </c>
    </row>
    <row r="695" spans="1:15" x14ac:dyDescent="0.35">
      <c r="A695" t="s">
        <v>15</v>
      </c>
      <c r="B695">
        <v>859999</v>
      </c>
      <c r="C695">
        <v>861516</v>
      </c>
      <c r="E695" t="s">
        <v>16</v>
      </c>
      <c r="F695" t="s">
        <v>1966</v>
      </c>
      <c r="I695" t="s">
        <v>19</v>
      </c>
      <c r="L695" t="s">
        <v>1967</v>
      </c>
      <c r="M695" t="s">
        <v>1966</v>
      </c>
      <c r="N695">
        <v>505</v>
      </c>
      <c r="O695" t="s">
        <v>1968</v>
      </c>
    </row>
    <row r="696" spans="1:15" x14ac:dyDescent="0.35">
      <c r="A696" t="s">
        <v>15</v>
      </c>
      <c r="B696">
        <v>861509</v>
      </c>
      <c r="C696">
        <v>862297</v>
      </c>
      <c r="E696" t="s">
        <v>16</v>
      </c>
      <c r="F696" t="s">
        <v>1969</v>
      </c>
      <c r="I696" t="s">
        <v>19</v>
      </c>
      <c r="L696" t="s">
        <v>1970</v>
      </c>
      <c r="M696" t="s">
        <v>1969</v>
      </c>
      <c r="N696">
        <v>262</v>
      </c>
      <c r="O696" t="s">
        <v>1971</v>
      </c>
    </row>
    <row r="697" spans="1:15" x14ac:dyDescent="0.35">
      <c r="A697" t="s">
        <v>15</v>
      </c>
      <c r="B697">
        <v>862495</v>
      </c>
      <c r="C697">
        <v>863793</v>
      </c>
      <c r="E697" t="s">
        <v>16</v>
      </c>
      <c r="F697" t="s">
        <v>1972</v>
      </c>
      <c r="G697" t="s">
        <v>1973</v>
      </c>
      <c r="I697" t="s">
        <v>19</v>
      </c>
      <c r="L697" t="s">
        <v>1974</v>
      </c>
      <c r="M697" t="s">
        <v>1972</v>
      </c>
      <c r="N697">
        <v>432</v>
      </c>
      <c r="O697" t="s">
        <v>1975</v>
      </c>
    </row>
    <row r="698" spans="1:15" x14ac:dyDescent="0.35">
      <c r="A698" t="s">
        <v>15</v>
      </c>
      <c r="B698">
        <v>863884</v>
      </c>
      <c r="C698">
        <v>864417</v>
      </c>
      <c r="E698" t="s">
        <v>16</v>
      </c>
      <c r="F698" t="s">
        <v>1976</v>
      </c>
      <c r="I698" t="s">
        <v>19</v>
      </c>
      <c r="L698" t="s">
        <v>1977</v>
      </c>
      <c r="M698" t="s">
        <v>1976</v>
      </c>
      <c r="N698">
        <v>177</v>
      </c>
      <c r="O698" t="s">
        <v>1978</v>
      </c>
    </row>
    <row r="699" spans="1:15" x14ac:dyDescent="0.35">
      <c r="A699" t="s">
        <v>15</v>
      </c>
      <c r="B699">
        <v>864504</v>
      </c>
      <c r="C699">
        <v>865091</v>
      </c>
      <c r="E699" t="s">
        <v>16</v>
      </c>
      <c r="F699" t="s">
        <v>1979</v>
      </c>
      <c r="I699" t="s">
        <v>19</v>
      </c>
      <c r="L699" t="s">
        <v>1980</v>
      </c>
      <c r="M699" t="s">
        <v>1979</v>
      </c>
      <c r="N699">
        <v>195</v>
      </c>
      <c r="O699" t="s">
        <v>1981</v>
      </c>
    </row>
    <row r="700" spans="1:15" x14ac:dyDescent="0.35">
      <c r="A700" t="s">
        <v>15</v>
      </c>
      <c r="B700">
        <v>865239</v>
      </c>
      <c r="C700">
        <v>866237</v>
      </c>
      <c r="E700" t="s">
        <v>16</v>
      </c>
      <c r="F700" t="s">
        <v>1982</v>
      </c>
      <c r="I700" t="s">
        <v>19</v>
      </c>
      <c r="L700" t="s">
        <v>1983</v>
      </c>
      <c r="M700" t="s">
        <v>1982</v>
      </c>
      <c r="N700">
        <v>332</v>
      </c>
      <c r="O700" t="s">
        <v>1984</v>
      </c>
    </row>
    <row r="701" spans="1:15" x14ac:dyDescent="0.35">
      <c r="A701" t="s">
        <v>15</v>
      </c>
      <c r="B701">
        <v>866281</v>
      </c>
      <c r="C701">
        <v>866361</v>
      </c>
      <c r="E701" t="s">
        <v>16</v>
      </c>
      <c r="F701" t="s">
        <v>339</v>
      </c>
      <c r="I701" t="s">
        <v>86</v>
      </c>
      <c r="O701" t="s">
        <v>1985</v>
      </c>
    </row>
    <row r="702" spans="1:15" x14ac:dyDescent="0.35">
      <c r="A702" t="s">
        <v>15</v>
      </c>
      <c r="B702">
        <v>866436</v>
      </c>
      <c r="C702">
        <v>867005</v>
      </c>
      <c r="E702" t="s">
        <v>16</v>
      </c>
      <c r="F702" t="s">
        <v>48</v>
      </c>
      <c r="I702" t="s">
        <v>19</v>
      </c>
      <c r="L702" t="s">
        <v>1986</v>
      </c>
      <c r="M702" t="s">
        <v>48</v>
      </c>
      <c r="N702">
        <v>189</v>
      </c>
      <c r="O702" t="s">
        <v>1987</v>
      </c>
    </row>
    <row r="703" spans="1:15" x14ac:dyDescent="0.35">
      <c r="A703" t="s">
        <v>15</v>
      </c>
      <c r="B703">
        <v>867182</v>
      </c>
      <c r="C703">
        <v>868642</v>
      </c>
      <c r="E703" t="s">
        <v>16</v>
      </c>
      <c r="F703" t="s">
        <v>1988</v>
      </c>
      <c r="I703" t="s">
        <v>19</v>
      </c>
      <c r="L703" t="s">
        <v>1989</v>
      </c>
      <c r="M703" t="s">
        <v>1988</v>
      </c>
      <c r="N703">
        <v>486</v>
      </c>
      <c r="O703" t="s">
        <v>1990</v>
      </c>
    </row>
    <row r="704" spans="1:15" x14ac:dyDescent="0.35">
      <c r="A704" t="s">
        <v>15</v>
      </c>
      <c r="B704">
        <v>868803</v>
      </c>
      <c r="C704">
        <v>869207</v>
      </c>
      <c r="E704" t="s">
        <v>16</v>
      </c>
      <c r="F704" t="s">
        <v>585</v>
      </c>
      <c r="I704" t="s">
        <v>19</v>
      </c>
      <c r="L704" t="s">
        <v>1991</v>
      </c>
      <c r="M704" t="s">
        <v>585</v>
      </c>
      <c r="N704">
        <v>134</v>
      </c>
      <c r="O704" t="s">
        <v>1992</v>
      </c>
    </row>
    <row r="705" spans="1:15" x14ac:dyDescent="0.35">
      <c r="A705" t="s">
        <v>15</v>
      </c>
      <c r="B705">
        <v>869266</v>
      </c>
      <c r="C705">
        <v>869745</v>
      </c>
      <c r="E705" t="s">
        <v>16</v>
      </c>
      <c r="F705" t="s">
        <v>1993</v>
      </c>
      <c r="G705" t="s">
        <v>1994</v>
      </c>
      <c r="I705" t="s">
        <v>19</v>
      </c>
      <c r="L705" t="s">
        <v>1995</v>
      </c>
      <c r="M705" t="s">
        <v>1993</v>
      </c>
      <c r="N705">
        <v>159</v>
      </c>
      <c r="O705" t="s">
        <v>1996</v>
      </c>
    </row>
    <row r="706" spans="1:15" x14ac:dyDescent="0.35">
      <c r="A706" t="s">
        <v>15</v>
      </c>
      <c r="B706">
        <v>871261</v>
      </c>
      <c r="C706">
        <v>871806</v>
      </c>
      <c r="E706" t="s">
        <v>16</v>
      </c>
      <c r="F706" t="s">
        <v>48</v>
      </c>
      <c r="I706" t="s">
        <v>19</v>
      </c>
      <c r="L706" t="s">
        <v>1997</v>
      </c>
      <c r="M706" t="s">
        <v>48</v>
      </c>
      <c r="N706">
        <v>181</v>
      </c>
      <c r="O706" t="s">
        <v>1998</v>
      </c>
    </row>
    <row r="707" spans="1:15" x14ac:dyDescent="0.35">
      <c r="A707" t="s">
        <v>15</v>
      </c>
      <c r="B707">
        <v>872289</v>
      </c>
      <c r="C707">
        <v>873176</v>
      </c>
      <c r="E707" t="s">
        <v>44</v>
      </c>
      <c r="F707" t="s">
        <v>1999</v>
      </c>
      <c r="I707" t="s">
        <v>19</v>
      </c>
      <c r="L707" t="s">
        <v>2000</v>
      </c>
      <c r="M707" t="s">
        <v>1999</v>
      </c>
      <c r="N707">
        <v>295</v>
      </c>
      <c r="O707" t="s">
        <v>2001</v>
      </c>
    </row>
    <row r="708" spans="1:15" x14ac:dyDescent="0.35">
      <c r="A708" t="s">
        <v>15</v>
      </c>
      <c r="B708">
        <v>873313</v>
      </c>
      <c r="C708">
        <v>874797</v>
      </c>
      <c r="E708" t="s">
        <v>16</v>
      </c>
      <c r="F708" t="s">
        <v>2002</v>
      </c>
      <c r="I708" t="s">
        <v>19</v>
      </c>
      <c r="L708" t="s">
        <v>2003</v>
      </c>
      <c r="M708" t="s">
        <v>2002</v>
      </c>
      <c r="N708">
        <v>494</v>
      </c>
      <c r="O708" t="s">
        <v>2004</v>
      </c>
    </row>
    <row r="709" spans="1:15" x14ac:dyDescent="0.35">
      <c r="A709" t="s">
        <v>15</v>
      </c>
      <c r="B709">
        <v>874932</v>
      </c>
      <c r="C709">
        <v>875210</v>
      </c>
      <c r="E709" t="s">
        <v>44</v>
      </c>
      <c r="F709" t="s">
        <v>2005</v>
      </c>
      <c r="I709" t="s">
        <v>19</v>
      </c>
      <c r="L709" t="s">
        <v>2006</v>
      </c>
      <c r="M709" t="s">
        <v>2005</v>
      </c>
      <c r="N709">
        <v>92</v>
      </c>
      <c r="O709" t="s">
        <v>2007</v>
      </c>
    </row>
    <row r="710" spans="1:15" x14ac:dyDescent="0.35">
      <c r="A710" t="s">
        <v>15</v>
      </c>
      <c r="B710">
        <v>875326</v>
      </c>
      <c r="C710">
        <v>877245</v>
      </c>
      <c r="E710" t="s">
        <v>44</v>
      </c>
      <c r="F710" t="s">
        <v>1901</v>
      </c>
      <c r="I710" t="s">
        <v>19</v>
      </c>
      <c r="L710" t="s">
        <v>2008</v>
      </c>
      <c r="M710" t="s">
        <v>1901</v>
      </c>
      <c r="N710">
        <v>639</v>
      </c>
      <c r="O710" t="s">
        <v>2009</v>
      </c>
    </row>
    <row r="711" spans="1:15" x14ac:dyDescent="0.35">
      <c r="A711" t="s">
        <v>15</v>
      </c>
      <c r="B711">
        <v>877404</v>
      </c>
      <c r="C711">
        <v>878879</v>
      </c>
      <c r="E711" t="s">
        <v>44</v>
      </c>
      <c r="F711" t="s">
        <v>2010</v>
      </c>
      <c r="I711" t="s">
        <v>19</v>
      </c>
      <c r="L711" t="s">
        <v>2011</v>
      </c>
      <c r="M711" t="s">
        <v>2010</v>
      </c>
      <c r="N711">
        <v>491</v>
      </c>
      <c r="O711" t="s">
        <v>2012</v>
      </c>
    </row>
    <row r="712" spans="1:15" x14ac:dyDescent="0.35">
      <c r="A712" t="s">
        <v>15</v>
      </c>
      <c r="B712">
        <v>879161</v>
      </c>
      <c r="C712">
        <v>879460</v>
      </c>
      <c r="E712" t="s">
        <v>16</v>
      </c>
      <c r="F712" t="s">
        <v>2005</v>
      </c>
      <c r="I712" t="s">
        <v>19</v>
      </c>
      <c r="L712" t="s">
        <v>2013</v>
      </c>
      <c r="M712" t="s">
        <v>2005</v>
      </c>
      <c r="N712">
        <v>99</v>
      </c>
      <c r="O712" t="s">
        <v>2014</v>
      </c>
    </row>
    <row r="713" spans="1:15" x14ac:dyDescent="0.35">
      <c r="A713" t="s">
        <v>15</v>
      </c>
      <c r="B713">
        <v>879494</v>
      </c>
      <c r="C713">
        <v>882643</v>
      </c>
      <c r="E713" t="s">
        <v>16</v>
      </c>
      <c r="F713" t="s">
        <v>166</v>
      </c>
      <c r="I713" t="s">
        <v>19</v>
      </c>
      <c r="L713" t="s">
        <v>2015</v>
      </c>
      <c r="M713" t="s">
        <v>166</v>
      </c>
      <c r="N713">
        <v>1049</v>
      </c>
      <c r="O713" t="s">
        <v>2016</v>
      </c>
    </row>
    <row r="714" spans="1:15" x14ac:dyDescent="0.35">
      <c r="A714" t="s">
        <v>15</v>
      </c>
      <c r="B714">
        <v>882640</v>
      </c>
      <c r="C714">
        <v>884151</v>
      </c>
      <c r="E714" t="s">
        <v>16</v>
      </c>
      <c r="F714" t="s">
        <v>2017</v>
      </c>
      <c r="I714" t="s">
        <v>19</v>
      </c>
      <c r="L714" t="s">
        <v>2018</v>
      </c>
      <c r="M714" t="s">
        <v>2017</v>
      </c>
      <c r="N714">
        <v>503</v>
      </c>
      <c r="O714" t="s">
        <v>2019</v>
      </c>
    </row>
    <row r="715" spans="1:15" x14ac:dyDescent="0.35">
      <c r="A715" t="s">
        <v>15</v>
      </c>
      <c r="B715">
        <v>884224</v>
      </c>
      <c r="C715">
        <v>884598</v>
      </c>
      <c r="E715" t="s">
        <v>44</v>
      </c>
      <c r="F715" t="s">
        <v>2020</v>
      </c>
      <c r="I715" t="s">
        <v>19</v>
      </c>
      <c r="L715" t="s">
        <v>2021</v>
      </c>
      <c r="M715" t="s">
        <v>2020</v>
      </c>
      <c r="N715">
        <v>124</v>
      </c>
      <c r="O715" t="s">
        <v>2022</v>
      </c>
    </row>
    <row r="716" spans="1:15" x14ac:dyDescent="0.35">
      <c r="A716" t="s">
        <v>15</v>
      </c>
      <c r="B716">
        <v>884731</v>
      </c>
      <c r="C716">
        <v>885558</v>
      </c>
      <c r="E716" t="s">
        <v>16</v>
      </c>
      <c r="F716" t="s">
        <v>2023</v>
      </c>
      <c r="I716" t="s">
        <v>19</v>
      </c>
      <c r="L716" t="s">
        <v>2024</v>
      </c>
      <c r="M716" t="s">
        <v>2023</v>
      </c>
      <c r="N716">
        <v>275</v>
      </c>
      <c r="O716" t="s">
        <v>2025</v>
      </c>
    </row>
    <row r="717" spans="1:15" x14ac:dyDescent="0.35">
      <c r="A717" t="s">
        <v>15</v>
      </c>
      <c r="B717">
        <v>885562</v>
      </c>
      <c r="C717">
        <v>886278</v>
      </c>
      <c r="E717" t="s">
        <v>16</v>
      </c>
      <c r="F717" t="s">
        <v>2026</v>
      </c>
      <c r="I717" t="s">
        <v>19</v>
      </c>
      <c r="L717" t="s">
        <v>2027</v>
      </c>
      <c r="M717" t="s">
        <v>2026</v>
      </c>
      <c r="N717">
        <v>238</v>
      </c>
      <c r="O717" t="s">
        <v>2028</v>
      </c>
    </row>
    <row r="718" spans="1:15" x14ac:dyDescent="0.35">
      <c r="A718" t="s">
        <v>15</v>
      </c>
      <c r="B718">
        <v>886385</v>
      </c>
      <c r="C718">
        <v>886810</v>
      </c>
      <c r="E718" t="s">
        <v>44</v>
      </c>
      <c r="F718" t="s">
        <v>2029</v>
      </c>
      <c r="I718" t="s">
        <v>19</v>
      </c>
      <c r="L718" t="s">
        <v>2030</v>
      </c>
      <c r="M718" t="s">
        <v>2029</v>
      </c>
      <c r="N718">
        <v>141</v>
      </c>
      <c r="O718" t="s">
        <v>2031</v>
      </c>
    </row>
    <row r="719" spans="1:15" x14ac:dyDescent="0.35">
      <c r="A719" t="s">
        <v>15</v>
      </c>
      <c r="B719">
        <v>886849</v>
      </c>
      <c r="C719">
        <v>887955</v>
      </c>
      <c r="E719" t="s">
        <v>44</v>
      </c>
      <c r="F719" t="s">
        <v>1801</v>
      </c>
      <c r="I719" t="s">
        <v>19</v>
      </c>
      <c r="L719" t="s">
        <v>2032</v>
      </c>
      <c r="M719" t="s">
        <v>1801</v>
      </c>
      <c r="N719">
        <v>368</v>
      </c>
      <c r="O719" t="s">
        <v>2033</v>
      </c>
    </row>
    <row r="720" spans="1:15" x14ac:dyDescent="0.35">
      <c r="A720" t="s">
        <v>15</v>
      </c>
      <c r="B720">
        <v>887955</v>
      </c>
      <c r="C720">
        <v>888674</v>
      </c>
      <c r="E720" t="s">
        <v>44</v>
      </c>
      <c r="F720" t="s">
        <v>1798</v>
      </c>
      <c r="I720" t="s">
        <v>19</v>
      </c>
      <c r="L720" t="s">
        <v>2034</v>
      </c>
      <c r="M720" t="s">
        <v>1798</v>
      </c>
      <c r="N720">
        <v>239</v>
      </c>
      <c r="O720" t="s">
        <v>2035</v>
      </c>
    </row>
    <row r="721" spans="1:15" x14ac:dyDescent="0.35">
      <c r="A721" t="s">
        <v>15</v>
      </c>
      <c r="B721">
        <v>888688</v>
      </c>
      <c r="C721">
        <v>890943</v>
      </c>
      <c r="E721" t="s">
        <v>44</v>
      </c>
      <c r="F721">
        <v>1</v>
      </c>
    </row>
    <row r="722" spans="1:15" x14ac:dyDescent="0.35">
      <c r="A722" t="s">
        <v>15</v>
      </c>
      <c r="B722">
        <v>891071</v>
      </c>
      <c r="C722">
        <v>891667</v>
      </c>
      <c r="E722" t="s">
        <v>16</v>
      </c>
      <c r="F722" t="s">
        <v>2036</v>
      </c>
      <c r="I722" t="s">
        <v>19</v>
      </c>
      <c r="L722" t="s">
        <v>2037</v>
      </c>
      <c r="M722" t="s">
        <v>2036</v>
      </c>
      <c r="N722">
        <v>198</v>
      </c>
      <c r="O722" t="s">
        <v>2038</v>
      </c>
    </row>
    <row r="723" spans="1:15" x14ac:dyDescent="0.35">
      <c r="A723" t="s">
        <v>15</v>
      </c>
      <c r="B723">
        <v>891680</v>
      </c>
      <c r="C723">
        <v>892162</v>
      </c>
      <c r="E723" t="s">
        <v>16</v>
      </c>
      <c r="F723" t="s">
        <v>2039</v>
      </c>
    </row>
    <row r="724" spans="1:15" x14ac:dyDescent="0.35">
      <c r="A724" t="s">
        <v>15</v>
      </c>
      <c r="B724">
        <v>892173</v>
      </c>
      <c r="C724">
        <v>893009</v>
      </c>
      <c r="E724" t="s">
        <v>44</v>
      </c>
      <c r="F724" t="s">
        <v>2040</v>
      </c>
      <c r="I724" t="s">
        <v>19</v>
      </c>
      <c r="L724" t="s">
        <v>2041</v>
      </c>
      <c r="M724" t="s">
        <v>2040</v>
      </c>
      <c r="N724">
        <v>278</v>
      </c>
      <c r="O724" t="s">
        <v>2042</v>
      </c>
    </row>
    <row r="725" spans="1:15" x14ac:dyDescent="0.35">
      <c r="A725" t="s">
        <v>15</v>
      </c>
      <c r="B725">
        <v>893006</v>
      </c>
      <c r="C725">
        <v>893896</v>
      </c>
      <c r="E725" t="s">
        <v>44</v>
      </c>
      <c r="F725" t="s">
        <v>417</v>
      </c>
      <c r="I725" t="s">
        <v>19</v>
      </c>
      <c r="L725" t="s">
        <v>2043</v>
      </c>
      <c r="M725" t="s">
        <v>417</v>
      </c>
      <c r="N725">
        <v>296</v>
      </c>
      <c r="O725" t="s">
        <v>2044</v>
      </c>
    </row>
    <row r="726" spans="1:15" x14ac:dyDescent="0.35">
      <c r="A726" t="s">
        <v>15</v>
      </c>
      <c r="B726">
        <v>894064</v>
      </c>
      <c r="C726">
        <v>895107</v>
      </c>
      <c r="E726" t="s">
        <v>44</v>
      </c>
      <c r="F726" t="s">
        <v>2045</v>
      </c>
      <c r="I726" t="s">
        <v>19</v>
      </c>
      <c r="L726" t="s">
        <v>2046</v>
      </c>
      <c r="M726" t="s">
        <v>2045</v>
      </c>
      <c r="N726">
        <v>347</v>
      </c>
      <c r="O726" t="s">
        <v>2047</v>
      </c>
    </row>
    <row r="727" spans="1:15" x14ac:dyDescent="0.35">
      <c r="A727" t="s">
        <v>15</v>
      </c>
      <c r="B727">
        <v>895221</v>
      </c>
      <c r="C727">
        <v>896096</v>
      </c>
      <c r="E727" t="s">
        <v>16</v>
      </c>
      <c r="F727" t="s">
        <v>2048</v>
      </c>
      <c r="I727" t="s">
        <v>19</v>
      </c>
      <c r="L727" t="s">
        <v>2049</v>
      </c>
      <c r="M727" t="s">
        <v>2048</v>
      </c>
      <c r="N727">
        <v>291</v>
      </c>
      <c r="O727" t="s">
        <v>2050</v>
      </c>
    </row>
    <row r="728" spans="1:15" x14ac:dyDescent="0.35">
      <c r="A728" t="s">
        <v>15</v>
      </c>
      <c r="B728">
        <v>896244</v>
      </c>
      <c r="C728">
        <v>897716</v>
      </c>
      <c r="E728" t="s">
        <v>16</v>
      </c>
      <c r="F728" t="s">
        <v>2051</v>
      </c>
      <c r="G728" t="s">
        <v>2052</v>
      </c>
      <c r="I728" t="s">
        <v>19</v>
      </c>
      <c r="L728" t="s">
        <v>2053</v>
      </c>
      <c r="M728" t="s">
        <v>2051</v>
      </c>
      <c r="N728">
        <v>490</v>
      </c>
      <c r="O728" t="s">
        <v>2054</v>
      </c>
    </row>
    <row r="729" spans="1:15" x14ac:dyDescent="0.35">
      <c r="A729" t="s">
        <v>15</v>
      </c>
      <c r="B729">
        <v>898040</v>
      </c>
      <c r="C729">
        <v>898648</v>
      </c>
      <c r="E729" t="s">
        <v>16</v>
      </c>
      <c r="F729" t="s">
        <v>2055</v>
      </c>
      <c r="G729" t="s">
        <v>2056</v>
      </c>
      <c r="I729" t="s">
        <v>19</v>
      </c>
      <c r="L729" t="s">
        <v>2057</v>
      </c>
      <c r="M729" t="s">
        <v>2055</v>
      </c>
      <c r="N729">
        <v>202</v>
      </c>
      <c r="O729" t="s">
        <v>2058</v>
      </c>
    </row>
    <row r="730" spans="1:15" x14ac:dyDescent="0.35">
      <c r="A730" t="s">
        <v>15</v>
      </c>
      <c r="B730">
        <v>898827</v>
      </c>
      <c r="C730">
        <v>900938</v>
      </c>
      <c r="E730" t="s">
        <v>16</v>
      </c>
      <c r="F730" t="s">
        <v>2059</v>
      </c>
      <c r="G730" t="s">
        <v>2060</v>
      </c>
      <c r="I730" t="s">
        <v>19</v>
      </c>
      <c r="L730" t="s">
        <v>2061</v>
      </c>
      <c r="M730" t="s">
        <v>2059</v>
      </c>
      <c r="N730">
        <v>703</v>
      </c>
      <c r="O730" t="s">
        <v>2062</v>
      </c>
    </row>
    <row r="731" spans="1:15" x14ac:dyDescent="0.35">
      <c r="A731" t="s">
        <v>15</v>
      </c>
      <c r="B731">
        <v>900986</v>
      </c>
      <c r="C731">
        <v>901975</v>
      </c>
      <c r="E731" t="s">
        <v>16</v>
      </c>
      <c r="F731" t="s">
        <v>2063</v>
      </c>
      <c r="I731" t="s">
        <v>19</v>
      </c>
      <c r="L731" t="s">
        <v>2064</v>
      </c>
      <c r="M731" t="s">
        <v>2063</v>
      </c>
      <c r="N731">
        <v>329</v>
      </c>
      <c r="O731" t="s">
        <v>2065</v>
      </c>
    </row>
    <row r="732" spans="1:15" x14ac:dyDescent="0.35">
      <c r="A732" t="s">
        <v>15</v>
      </c>
      <c r="B732">
        <v>902117</v>
      </c>
      <c r="C732">
        <v>903559</v>
      </c>
      <c r="E732" t="s">
        <v>16</v>
      </c>
      <c r="F732" t="s">
        <v>2066</v>
      </c>
      <c r="G732" t="s">
        <v>2067</v>
      </c>
      <c r="I732" t="s">
        <v>19</v>
      </c>
      <c r="L732" t="s">
        <v>2068</v>
      </c>
      <c r="M732" t="s">
        <v>2066</v>
      </c>
      <c r="N732">
        <v>480</v>
      </c>
      <c r="O732" t="s">
        <v>2069</v>
      </c>
    </row>
    <row r="733" spans="1:15" x14ac:dyDescent="0.35">
      <c r="A733" t="s">
        <v>15</v>
      </c>
      <c r="B733">
        <v>903729</v>
      </c>
      <c r="C733">
        <v>904328</v>
      </c>
      <c r="E733" t="s">
        <v>44</v>
      </c>
      <c r="F733" t="s">
        <v>2070</v>
      </c>
      <c r="I733" t="s">
        <v>19</v>
      </c>
      <c r="L733" t="s">
        <v>2071</v>
      </c>
      <c r="M733" t="s">
        <v>2070</v>
      </c>
      <c r="N733">
        <v>199</v>
      </c>
      <c r="O733" t="s">
        <v>2072</v>
      </c>
    </row>
    <row r="734" spans="1:15" x14ac:dyDescent="0.35">
      <c r="A734" t="s">
        <v>15</v>
      </c>
      <c r="B734">
        <v>904553</v>
      </c>
      <c r="C734">
        <v>904626</v>
      </c>
      <c r="E734" t="s">
        <v>16</v>
      </c>
      <c r="F734" t="s">
        <v>339</v>
      </c>
      <c r="I734" t="s">
        <v>86</v>
      </c>
      <c r="O734" t="s">
        <v>2073</v>
      </c>
    </row>
    <row r="735" spans="1:15" x14ac:dyDescent="0.35">
      <c r="A735" t="s">
        <v>15</v>
      </c>
      <c r="B735">
        <v>904736</v>
      </c>
      <c r="C735">
        <v>905512</v>
      </c>
      <c r="E735" t="s">
        <v>16</v>
      </c>
      <c r="F735" t="s">
        <v>2074</v>
      </c>
      <c r="I735" t="s">
        <v>19</v>
      </c>
      <c r="L735" t="s">
        <v>2075</v>
      </c>
      <c r="M735" t="s">
        <v>2074</v>
      </c>
      <c r="N735">
        <v>258</v>
      </c>
      <c r="O735" t="s">
        <v>2076</v>
      </c>
    </row>
    <row r="736" spans="1:15" x14ac:dyDescent="0.35">
      <c r="A736" t="s">
        <v>15</v>
      </c>
      <c r="B736">
        <v>905509</v>
      </c>
      <c r="C736">
        <v>908340</v>
      </c>
      <c r="E736" t="s">
        <v>16</v>
      </c>
      <c r="F736" t="s">
        <v>2077</v>
      </c>
      <c r="G736" t="s">
        <v>2078</v>
      </c>
      <c r="I736" t="s">
        <v>19</v>
      </c>
      <c r="L736" t="s">
        <v>2079</v>
      </c>
      <c r="M736" t="s">
        <v>2077</v>
      </c>
      <c r="N736">
        <v>943</v>
      </c>
      <c r="O736" t="s">
        <v>2080</v>
      </c>
    </row>
    <row r="737" spans="1:15" x14ac:dyDescent="0.35">
      <c r="A737" t="s">
        <v>15</v>
      </c>
      <c r="B737">
        <v>908398</v>
      </c>
      <c r="C737">
        <v>909315</v>
      </c>
      <c r="E737" t="s">
        <v>16</v>
      </c>
      <c r="F737" t="s">
        <v>2081</v>
      </c>
      <c r="I737" t="s">
        <v>19</v>
      </c>
      <c r="L737" t="s">
        <v>2082</v>
      </c>
      <c r="M737" t="s">
        <v>2081</v>
      </c>
      <c r="N737">
        <v>305</v>
      </c>
      <c r="O737" t="s">
        <v>2083</v>
      </c>
    </row>
    <row r="738" spans="1:15" x14ac:dyDescent="0.35">
      <c r="A738" t="s">
        <v>15</v>
      </c>
      <c r="B738">
        <v>909369</v>
      </c>
      <c r="C738">
        <v>910082</v>
      </c>
      <c r="E738" t="s">
        <v>16</v>
      </c>
      <c r="F738" t="s">
        <v>2070</v>
      </c>
      <c r="I738" t="s">
        <v>19</v>
      </c>
      <c r="L738" t="s">
        <v>2084</v>
      </c>
      <c r="M738" t="s">
        <v>2070</v>
      </c>
      <c r="N738">
        <v>237</v>
      </c>
      <c r="O738" t="s">
        <v>2085</v>
      </c>
    </row>
    <row r="739" spans="1:15" x14ac:dyDescent="0.35">
      <c r="A739" t="s">
        <v>15</v>
      </c>
      <c r="B739">
        <v>910134</v>
      </c>
      <c r="C739">
        <v>912305</v>
      </c>
      <c r="E739" t="s">
        <v>16</v>
      </c>
      <c r="F739" t="s">
        <v>2086</v>
      </c>
      <c r="G739" t="s">
        <v>2087</v>
      </c>
      <c r="I739" t="s">
        <v>19</v>
      </c>
      <c r="L739" t="s">
        <v>2088</v>
      </c>
      <c r="M739" t="s">
        <v>2086</v>
      </c>
      <c r="N739">
        <v>723</v>
      </c>
      <c r="O739" t="s">
        <v>2089</v>
      </c>
    </row>
    <row r="740" spans="1:15" x14ac:dyDescent="0.35">
      <c r="A740" t="s">
        <v>15</v>
      </c>
      <c r="B740">
        <v>912381</v>
      </c>
      <c r="C740">
        <v>913598</v>
      </c>
      <c r="E740" t="s">
        <v>44</v>
      </c>
      <c r="F740" t="s">
        <v>48</v>
      </c>
      <c r="I740" t="s">
        <v>19</v>
      </c>
      <c r="L740" t="s">
        <v>2090</v>
      </c>
      <c r="M740" t="s">
        <v>48</v>
      </c>
      <c r="N740">
        <v>405</v>
      </c>
      <c r="O740" t="s">
        <v>2091</v>
      </c>
    </row>
    <row r="741" spans="1:15" x14ac:dyDescent="0.35">
      <c r="A741" t="s">
        <v>15</v>
      </c>
      <c r="B741">
        <v>914084</v>
      </c>
      <c r="C741">
        <v>914157</v>
      </c>
      <c r="E741" t="s">
        <v>16</v>
      </c>
      <c r="F741" t="s">
        <v>2092</v>
      </c>
      <c r="I741" t="s">
        <v>86</v>
      </c>
      <c r="O741" t="s">
        <v>2093</v>
      </c>
    </row>
    <row r="742" spans="1:15" x14ac:dyDescent="0.35">
      <c r="A742" t="s">
        <v>15</v>
      </c>
      <c r="B742">
        <v>914259</v>
      </c>
      <c r="C742">
        <v>914978</v>
      </c>
      <c r="E742" t="s">
        <v>44</v>
      </c>
      <c r="F742" t="s">
        <v>2094</v>
      </c>
      <c r="I742" t="s">
        <v>19</v>
      </c>
      <c r="L742" t="s">
        <v>2095</v>
      </c>
      <c r="M742" t="s">
        <v>2094</v>
      </c>
      <c r="N742">
        <v>239</v>
      </c>
      <c r="O742" t="s">
        <v>2096</v>
      </c>
    </row>
    <row r="743" spans="1:15" x14ac:dyDescent="0.35">
      <c r="A743" t="s">
        <v>15</v>
      </c>
      <c r="B743">
        <v>915456</v>
      </c>
      <c r="C743">
        <v>916073</v>
      </c>
      <c r="E743" t="s">
        <v>44</v>
      </c>
      <c r="F743" t="s">
        <v>2097</v>
      </c>
      <c r="I743" t="s">
        <v>19</v>
      </c>
      <c r="L743" t="s">
        <v>2098</v>
      </c>
      <c r="M743" t="s">
        <v>2097</v>
      </c>
      <c r="N743">
        <v>205</v>
      </c>
      <c r="O743" t="s">
        <v>2099</v>
      </c>
    </row>
    <row r="744" spans="1:15" x14ac:dyDescent="0.35">
      <c r="A744" t="s">
        <v>15</v>
      </c>
      <c r="B744">
        <v>916267</v>
      </c>
      <c r="C744">
        <v>917625</v>
      </c>
      <c r="E744" t="s">
        <v>16</v>
      </c>
      <c r="F744" t="s">
        <v>2100</v>
      </c>
      <c r="G744" t="s">
        <v>2101</v>
      </c>
      <c r="I744" t="s">
        <v>19</v>
      </c>
      <c r="L744" t="s">
        <v>2102</v>
      </c>
      <c r="M744" t="s">
        <v>2100</v>
      </c>
      <c r="N744">
        <v>452</v>
      </c>
      <c r="O744" t="s">
        <v>2103</v>
      </c>
    </row>
    <row r="745" spans="1:15" x14ac:dyDescent="0.35">
      <c r="A745" t="s">
        <v>15</v>
      </c>
      <c r="B745">
        <v>917739</v>
      </c>
      <c r="C745">
        <v>918968</v>
      </c>
      <c r="E745" t="s">
        <v>44</v>
      </c>
      <c r="F745" t="s">
        <v>2104</v>
      </c>
      <c r="I745" t="s">
        <v>19</v>
      </c>
      <c r="L745" t="s">
        <v>2105</v>
      </c>
      <c r="M745" t="s">
        <v>2104</v>
      </c>
      <c r="N745">
        <v>409</v>
      </c>
      <c r="O745" t="s">
        <v>2106</v>
      </c>
    </row>
    <row r="746" spans="1:15" x14ac:dyDescent="0.35">
      <c r="A746" t="s">
        <v>15</v>
      </c>
      <c r="B746">
        <v>919249</v>
      </c>
      <c r="C746">
        <v>920919</v>
      </c>
      <c r="E746" t="s">
        <v>44</v>
      </c>
      <c r="F746" t="s">
        <v>2107</v>
      </c>
      <c r="G746" t="s">
        <v>2108</v>
      </c>
      <c r="I746" t="s">
        <v>19</v>
      </c>
      <c r="L746" t="s">
        <v>2109</v>
      </c>
      <c r="M746" t="s">
        <v>2107</v>
      </c>
      <c r="N746">
        <v>556</v>
      </c>
      <c r="O746" t="s">
        <v>2110</v>
      </c>
    </row>
    <row r="747" spans="1:15" x14ac:dyDescent="0.35">
      <c r="A747" t="s">
        <v>15</v>
      </c>
      <c r="B747">
        <v>921060</v>
      </c>
      <c r="C747">
        <v>922541</v>
      </c>
      <c r="E747" t="s">
        <v>44</v>
      </c>
      <c r="F747" t="s">
        <v>2111</v>
      </c>
      <c r="I747" t="s">
        <v>19</v>
      </c>
      <c r="L747" t="s">
        <v>2112</v>
      </c>
      <c r="M747" t="s">
        <v>2111</v>
      </c>
      <c r="N747">
        <v>493</v>
      </c>
      <c r="O747" t="s">
        <v>2113</v>
      </c>
    </row>
    <row r="748" spans="1:15" x14ac:dyDescent="0.35">
      <c r="A748" t="s">
        <v>15</v>
      </c>
      <c r="B748">
        <v>923106</v>
      </c>
      <c r="C748">
        <v>923777</v>
      </c>
      <c r="E748" t="s">
        <v>16</v>
      </c>
      <c r="F748" t="s">
        <v>2114</v>
      </c>
      <c r="I748" t="s">
        <v>19</v>
      </c>
      <c r="L748" t="s">
        <v>2115</v>
      </c>
      <c r="M748" t="s">
        <v>2114</v>
      </c>
      <c r="N748">
        <v>223</v>
      </c>
      <c r="O748" t="s">
        <v>2116</v>
      </c>
    </row>
    <row r="749" spans="1:15" x14ac:dyDescent="0.35">
      <c r="A749" t="s">
        <v>15</v>
      </c>
      <c r="B749">
        <v>924367</v>
      </c>
      <c r="C749">
        <v>924564</v>
      </c>
      <c r="E749" t="s">
        <v>44</v>
      </c>
      <c r="F749" t="s">
        <v>48</v>
      </c>
      <c r="I749" t="s">
        <v>19</v>
      </c>
      <c r="L749" t="s">
        <v>2117</v>
      </c>
      <c r="M749" t="s">
        <v>48</v>
      </c>
      <c r="N749">
        <v>65</v>
      </c>
      <c r="O749" t="s">
        <v>2118</v>
      </c>
    </row>
    <row r="750" spans="1:15" x14ac:dyDescent="0.35">
      <c r="A750" t="s">
        <v>15</v>
      </c>
      <c r="B750">
        <v>924585</v>
      </c>
      <c r="C750">
        <v>925226</v>
      </c>
      <c r="E750" t="s">
        <v>44</v>
      </c>
      <c r="F750" t="s">
        <v>2119</v>
      </c>
      <c r="I750" t="s">
        <v>19</v>
      </c>
      <c r="L750" t="s">
        <v>2120</v>
      </c>
      <c r="M750" t="s">
        <v>2119</v>
      </c>
      <c r="N750">
        <v>213</v>
      </c>
      <c r="O750" t="s">
        <v>2121</v>
      </c>
    </row>
    <row r="751" spans="1:15" x14ac:dyDescent="0.35">
      <c r="A751" t="s">
        <v>15</v>
      </c>
      <c r="B751">
        <v>925838</v>
      </c>
      <c r="C751">
        <v>926056</v>
      </c>
      <c r="E751" t="s">
        <v>16</v>
      </c>
      <c r="F751" t="s">
        <v>2122</v>
      </c>
      <c r="I751" t="s">
        <v>19</v>
      </c>
      <c r="L751" t="s">
        <v>2123</v>
      </c>
      <c r="M751" t="s">
        <v>2122</v>
      </c>
      <c r="N751">
        <v>72</v>
      </c>
      <c r="O751" t="s">
        <v>2124</v>
      </c>
    </row>
    <row r="752" spans="1:15" x14ac:dyDescent="0.35">
      <c r="A752" t="s">
        <v>15</v>
      </c>
      <c r="B752">
        <v>926415</v>
      </c>
      <c r="C752">
        <v>926669</v>
      </c>
      <c r="E752" t="s">
        <v>44</v>
      </c>
      <c r="F752" t="s">
        <v>48</v>
      </c>
      <c r="I752" t="s">
        <v>19</v>
      </c>
      <c r="L752" t="s">
        <v>2125</v>
      </c>
      <c r="M752" t="s">
        <v>48</v>
      </c>
      <c r="N752">
        <v>84</v>
      </c>
      <c r="O752" t="s">
        <v>2126</v>
      </c>
    </row>
    <row r="753" spans="1:15" x14ac:dyDescent="0.35">
      <c r="A753" t="s">
        <v>15</v>
      </c>
      <c r="B753">
        <v>927803</v>
      </c>
      <c r="C753">
        <v>928300</v>
      </c>
      <c r="E753" t="s">
        <v>44</v>
      </c>
      <c r="F753" t="s">
        <v>2127</v>
      </c>
      <c r="I753" t="s">
        <v>19</v>
      </c>
      <c r="L753" t="s">
        <v>2128</v>
      </c>
      <c r="M753" t="s">
        <v>2127</v>
      </c>
      <c r="N753">
        <v>165</v>
      </c>
      <c r="O753" t="s">
        <v>2129</v>
      </c>
    </row>
    <row r="754" spans="1:15" x14ac:dyDescent="0.35">
      <c r="A754" t="s">
        <v>15</v>
      </c>
      <c r="B754">
        <v>928385</v>
      </c>
      <c r="C754">
        <v>929929</v>
      </c>
      <c r="E754" t="s">
        <v>44</v>
      </c>
      <c r="F754" t="s">
        <v>1868</v>
      </c>
      <c r="I754" t="s">
        <v>19</v>
      </c>
      <c r="L754" t="s">
        <v>2130</v>
      </c>
      <c r="M754" t="s">
        <v>1868</v>
      </c>
      <c r="N754">
        <v>514</v>
      </c>
      <c r="O754" t="s">
        <v>2131</v>
      </c>
    </row>
    <row r="755" spans="1:15" x14ac:dyDescent="0.35">
      <c r="A755" t="s">
        <v>15</v>
      </c>
      <c r="B755">
        <v>930383</v>
      </c>
      <c r="C755">
        <v>930760</v>
      </c>
      <c r="E755" t="s">
        <v>44</v>
      </c>
      <c r="F755" t="s">
        <v>2132</v>
      </c>
      <c r="I755" t="s">
        <v>19</v>
      </c>
      <c r="L755" t="s">
        <v>2133</v>
      </c>
      <c r="M755" t="s">
        <v>2132</v>
      </c>
      <c r="N755">
        <v>125</v>
      </c>
      <c r="O755" t="s">
        <v>2134</v>
      </c>
    </row>
    <row r="756" spans="1:15" x14ac:dyDescent="0.35">
      <c r="A756" t="s">
        <v>15</v>
      </c>
      <c r="B756">
        <v>930787</v>
      </c>
      <c r="C756">
        <v>931962</v>
      </c>
      <c r="E756" t="s">
        <v>44</v>
      </c>
      <c r="F756" t="s">
        <v>2135</v>
      </c>
      <c r="I756" t="s">
        <v>19</v>
      </c>
      <c r="L756" t="s">
        <v>2136</v>
      </c>
      <c r="M756" t="s">
        <v>2135</v>
      </c>
      <c r="N756">
        <v>391</v>
      </c>
      <c r="O756" t="s">
        <v>2137</v>
      </c>
    </row>
    <row r="757" spans="1:15" x14ac:dyDescent="0.35">
      <c r="A757" t="s">
        <v>15</v>
      </c>
      <c r="B757">
        <v>932282</v>
      </c>
      <c r="C757">
        <v>933436</v>
      </c>
      <c r="E757" t="s">
        <v>44</v>
      </c>
      <c r="F757" t="s">
        <v>536</v>
      </c>
      <c r="I757" t="s">
        <v>19</v>
      </c>
      <c r="L757" t="s">
        <v>2138</v>
      </c>
      <c r="M757" t="s">
        <v>536</v>
      </c>
      <c r="N757">
        <v>384</v>
      </c>
      <c r="O757" t="s">
        <v>2139</v>
      </c>
    </row>
    <row r="758" spans="1:15" x14ac:dyDescent="0.35">
      <c r="A758" t="s">
        <v>15</v>
      </c>
      <c r="B758">
        <v>933426</v>
      </c>
      <c r="C758">
        <v>933761</v>
      </c>
      <c r="E758" t="s">
        <v>44</v>
      </c>
      <c r="F758" t="s">
        <v>48</v>
      </c>
      <c r="I758" t="s">
        <v>19</v>
      </c>
      <c r="L758" t="s">
        <v>2140</v>
      </c>
      <c r="M758" t="s">
        <v>48</v>
      </c>
      <c r="N758">
        <v>111</v>
      </c>
      <c r="O758" t="s">
        <v>2141</v>
      </c>
    </row>
    <row r="759" spans="1:15" x14ac:dyDescent="0.35">
      <c r="A759" t="s">
        <v>15</v>
      </c>
      <c r="B759">
        <v>933751</v>
      </c>
      <c r="C759">
        <v>934843</v>
      </c>
      <c r="E759" t="s">
        <v>44</v>
      </c>
      <c r="F759" t="s">
        <v>143</v>
      </c>
      <c r="I759" t="s">
        <v>144</v>
      </c>
      <c r="O759" t="s">
        <v>2142</v>
      </c>
    </row>
    <row r="760" spans="1:15" x14ac:dyDescent="0.35">
      <c r="A760" t="s">
        <v>15</v>
      </c>
      <c r="B760">
        <v>934844</v>
      </c>
      <c r="C760">
        <v>935032</v>
      </c>
      <c r="E760" t="s">
        <v>44</v>
      </c>
      <c r="F760" t="s">
        <v>1400</v>
      </c>
      <c r="I760" t="s">
        <v>19</v>
      </c>
      <c r="L760" t="s">
        <v>2143</v>
      </c>
      <c r="M760" t="s">
        <v>1400</v>
      </c>
      <c r="N760">
        <v>62</v>
      </c>
      <c r="O760" t="s">
        <v>2144</v>
      </c>
    </row>
    <row r="761" spans="1:15" x14ac:dyDescent="0.35">
      <c r="A761" t="s">
        <v>15</v>
      </c>
      <c r="B761">
        <v>935481</v>
      </c>
      <c r="C761">
        <v>936011</v>
      </c>
      <c r="E761" t="s">
        <v>16</v>
      </c>
      <c r="F761" t="s">
        <v>375</v>
      </c>
      <c r="I761" t="s">
        <v>19</v>
      </c>
      <c r="L761" t="s">
        <v>2145</v>
      </c>
      <c r="M761" t="s">
        <v>375</v>
      </c>
      <c r="N761">
        <v>176</v>
      </c>
      <c r="O761" t="s">
        <v>2146</v>
      </c>
    </row>
    <row r="762" spans="1:15" x14ac:dyDescent="0.35">
      <c r="A762" t="s">
        <v>15</v>
      </c>
      <c r="B762">
        <v>936304</v>
      </c>
      <c r="C762">
        <v>937866</v>
      </c>
      <c r="E762" t="s">
        <v>44</v>
      </c>
      <c r="F762" t="s">
        <v>2147</v>
      </c>
      <c r="G762" t="s">
        <v>2148</v>
      </c>
      <c r="I762" t="s">
        <v>19</v>
      </c>
      <c r="L762" t="s">
        <v>2149</v>
      </c>
      <c r="M762" t="s">
        <v>2147</v>
      </c>
      <c r="N762">
        <v>520</v>
      </c>
      <c r="O762" t="s">
        <v>2150</v>
      </c>
    </row>
    <row r="763" spans="1:15" x14ac:dyDescent="0.35">
      <c r="A763" t="s">
        <v>15</v>
      </c>
      <c r="B763">
        <v>938395</v>
      </c>
      <c r="C763">
        <v>940872</v>
      </c>
      <c r="E763" t="s">
        <v>16</v>
      </c>
      <c r="F763" t="s">
        <v>2151</v>
      </c>
      <c r="I763" t="s">
        <v>19</v>
      </c>
      <c r="L763" t="s">
        <v>2152</v>
      </c>
      <c r="M763" t="s">
        <v>2151</v>
      </c>
      <c r="N763">
        <v>825</v>
      </c>
      <c r="O763" t="s">
        <v>2153</v>
      </c>
    </row>
    <row r="764" spans="1:15" x14ac:dyDescent="0.35">
      <c r="A764" t="s">
        <v>15</v>
      </c>
      <c r="B764">
        <v>941119</v>
      </c>
      <c r="C764">
        <v>942171</v>
      </c>
      <c r="E764" t="s">
        <v>16</v>
      </c>
      <c r="F764" t="s">
        <v>2154</v>
      </c>
      <c r="I764" t="s">
        <v>19</v>
      </c>
      <c r="L764" t="s">
        <v>2155</v>
      </c>
      <c r="M764" t="s">
        <v>2154</v>
      </c>
      <c r="N764">
        <v>350</v>
      </c>
      <c r="O764" t="s">
        <v>2156</v>
      </c>
    </row>
    <row r="765" spans="1:15" x14ac:dyDescent="0.35">
      <c r="A765" t="s">
        <v>15</v>
      </c>
      <c r="B765">
        <v>942222</v>
      </c>
      <c r="C765">
        <v>942845</v>
      </c>
      <c r="E765" t="s">
        <v>16</v>
      </c>
      <c r="F765" t="s">
        <v>2157</v>
      </c>
      <c r="I765" t="s">
        <v>19</v>
      </c>
      <c r="L765" t="s">
        <v>2158</v>
      </c>
      <c r="M765" t="s">
        <v>2157</v>
      </c>
      <c r="N765">
        <v>207</v>
      </c>
      <c r="O765" t="s">
        <v>2159</v>
      </c>
    </row>
    <row r="766" spans="1:15" x14ac:dyDescent="0.35">
      <c r="A766" t="s">
        <v>15</v>
      </c>
      <c r="B766">
        <v>942895</v>
      </c>
      <c r="C766">
        <v>943587</v>
      </c>
      <c r="E766" t="s">
        <v>44</v>
      </c>
      <c r="F766" t="s">
        <v>1798</v>
      </c>
      <c r="I766" t="s">
        <v>19</v>
      </c>
      <c r="L766" t="s">
        <v>2160</v>
      </c>
      <c r="M766" t="s">
        <v>1798</v>
      </c>
      <c r="N766">
        <v>230</v>
      </c>
      <c r="O766" t="s">
        <v>2161</v>
      </c>
    </row>
    <row r="767" spans="1:15" x14ac:dyDescent="0.35">
      <c r="A767" t="s">
        <v>15</v>
      </c>
      <c r="B767">
        <v>943584</v>
      </c>
      <c r="C767">
        <v>944867</v>
      </c>
      <c r="E767" t="s">
        <v>44</v>
      </c>
      <c r="F767" t="s">
        <v>2162</v>
      </c>
      <c r="I767" t="s">
        <v>19</v>
      </c>
      <c r="L767" t="s">
        <v>2163</v>
      </c>
      <c r="M767" t="s">
        <v>2162</v>
      </c>
      <c r="N767">
        <v>427</v>
      </c>
      <c r="O767" t="s">
        <v>2164</v>
      </c>
    </row>
    <row r="768" spans="1:15" x14ac:dyDescent="0.35">
      <c r="A768" t="s">
        <v>15</v>
      </c>
      <c r="B768">
        <v>944930</v>
      </c>
      <c r="C768">
        <v>945193</v>
      </c>
      <c r="E768" t="s">
        <v>16</v>
      </c>
      <c r="F768" t="s">
        <v>2165</v>
      </c>
      <c r="I768" t="s">
        <v>19</v>
      </c>
      <c r="L768" t="s">
        <v>2166</v>
      </c>
      <c r="M768" t="s">
        <v>2165</v>
      </c>
      <c r="N768">
        <v>87</v>
      </c>
      <c r="O768" t="s">
        <v>2167</v>
      </c>
    </row>
    <row r="769" spans="1:15" x14ac:dyDescent="0.35">
      <c r="A769" t="s">
        <v>15</v>
      </c>
      <c r="B769">
        <v>945340</v>
      </c>
      <c r="C769">
        <v>946323</v>
      </c>
      <c r="E769" t="s">
        <v>16</v>
      </c>
      <c r="F769" t="s">
        <v>417</v>
      </c>
      <c r="I769" t="s">
        <v>19</v>
      </c>
      <c r="L769" t="s">
        <v>2168</v>
      </c>
      <c r="M769" t="s">
        <v>417</v>
      </c>
      <c r="N769">
        <v>327</v>
      </c>
      <c r="O769" t="s">
        <v>2169</v>
      </c>
    </row>
    <row r="770" spans="1:15" x14ac:dyDescent="0.35">
      <c r="A770" t="s">
        <v>15</v>
      </c>
      <c r="B770">
        <v>946440</v>
      </c>
      <c r="C770">
        <v>947687</v>
      </c>
      <c r="E770" t="s">
        <v>16</v>
      </c>
      <c r="F770" t="s">
        <v>189</v>
      </c>
      <c r="I770" t="s">
        <v>19</v>
      </c>
      <c r="L770" t="s">
        <v>2170</v>
      </c>
      <c r="M770" t="s">
        <v>189</v>
      </c>
      <c r="N770">
        <v>415</v>
      </c>
      <c r="O770" t="s">
        <v>2171</v>
      </c>
    </row>
    <row r="771" spans="1:15" x14ac:dyDescent="0.35">
      <c r="A771" t="s">
        <v>15</v>
      </c>
      <c r="B771">
        <v>947674</v>
      </c>
      <c r="C771">
        <v>949113</v>
      </c>
      <c r="E771" t="s">
        <v>16</v>
      </c>
      <c r="F771" t="s">
        <v>189</v>
      </c>
      <c r="I771" t="s">
        <v>19</v>
      </c>
      <c r="L771" t="s">
        <v>2172</v>
      </c>
      <c r="M771" t="s">
        <v>189</v>
      </c>
      <c r="N771">
        <v>479</v>
      </c>
      <c r="O771" t="s">
        <v>2173</v>
      </c>
    </row>
    <row r="772" spans="1:15" x14ac:dyDescent="0.35">
      <c r="A772" t="s">
        <v>15</v>
      </c>
      <c r="B772">
        <v>949118</v>
      </c>
      <c r="C772">
        <v>950596</v>
      </c>
      <c r="E772" t="s">
        <v>44</v>
      </c>
      <c r="F772" t="s">
        <v>158</v>
      </c>
      <c r="I772" t="s">
        <v>19</v>
      </c>
      <c r="L772" t="s">
        <v>2174</v>
      </c>
      <c r="M772" t="s">
        <v>158</v>
      </c>
      <c r="N772">
        <v>492</v>
      </c>
      <c r="O772" t="s">
        <v>2175</v>
      </c>
    </row>
    <row r="773" spans="1:15" x14ac:dyDescent="0.35">
      <c r="A773" t="s">
        <v>15</v>
      </c>
      <c r="B773">
        <v>950769</v>
      </c>
      <c r="C773">
        <v>951692</v>
      </c>
      <c r="E773" t="s">
        <v>44</v>
      </c>
      <c r="F773" t="s">
        <v>2176</v>
      </c>
      <c r="I773" t="s">
        <v>19</v>
      </c>
      <c r="L773" t="s">
        <v>2177</v>
      </c>
      <c r="M773" t="s">
        <v>2176</v>
      </c>
      <c r="N773">
        <v>307</v>
      </c>
      <c r="O773" t="s">
        <v>2178</v>
      </c>
    </row>
    <row r="774" spans="1:15" x14ac:dyDescent="0.35">
      <c r="A774" t="s">
        <v>15</v>
      </c>
      <c r="B774">
        <v>951752</v>
      </c>
      <c r="C774">
        <v>951820</v>
      </c>
      <c r="E774" t="s">
        <v>44</v>
      </c>
      <c r="F774" t="s">
        <v>143</v>
      </c>
      <c r="I774" t="s">
        <v>144</v>
      </c>
      <c r="O774" t="s">
        <v>2179</v>
      </c>
    </row>
    <row r="775" spans="1:15" x14ac:dyDescent="0.35">
      <c r="A775" t="s">
        <v>15</v>
      </c>
      <c r="B775">
        <v>951971</v>
      </c>
      <c r="C775">
        <v>952300</v>
      </c>
      <c r="E775" t="s">
        <v>16</v>
      </c>
      <c r="F775" t="s">
        <v>48</v>
      </c>
      <c r="I775" t="s">
        <v>19</v>
      </c>
      <c r="L775" t="s">
        <v>2180</v>
      </c>
      <c r="M775" t="s">
        <v>48</v>
      </c>
      <c r="N775">
        <v>109</v>
      </c>
      <c r="O775" t="s">
        <v>2181</v>
      </c>
    </row>
    <row r="776" spans="1:15" x14ac:dyDescent="0.35">
      <c r="A776" t="s">
        <v>15</v>
      </c>
      <c r="B776">
        <v>952531</v>
      </c>
      <c r="C776">
        <v>952983</v>
      </c>
      <c r="E776" t="s">
        <v>44</v>
      </c>
      <c r="F776" t="s">
        <v>2182</v>
      </c>
      <c r="I776" t="s">
        <v>19</v>
      </c>
      <c r="L776" t="s">
        <v>2183</v>
      </c>
      <c r="M776" t="s">
        <v>2182</v>
      </c>
      <c r="N776">
        <v>150</v>
      </c>
      <c r="O776" t="s">
        <v>2184</v>
      </c>
    </row>
    <row r="777" spans="1:15" x14ac:dyDescent="0.35">
      <c r="A777" t="s">
        <v>15</v>
      </c>
      <c r="B777">
        <v>953119</v>
      </c>
      <c r="C777">
        <v>953646</v>
      </c>
      <c r="E777" t="s">
        <v>44</v>
      </c>
      <c r="F777" t="s">
        <v>2185</v>
      </c>
      <c r="I777" t="s">
        <v>19</v>
      </c>
      <c r="L777" t="s">
        <v>2186</v>
      </c>
      <c r="M777" t="s">
        <v>2185</v>
      </c>
      <c r="N777">
        <v>175</v>
      </c>
      <c r="O777" t="s">
        <v>2187</v>
      </c>
    </row>
    <row r="778" spans="1:15" x14ac:dyDescent="0.35">
      <c r="A778" t="s">
        <v>15</v>
      </c>
      <c r="B778">
        <v>953640</v>
      </c>
      <c r="C778">
        <v>954915</v>
      </c>
      <c r="E778" t="s">
        <v>16</v>
      </c>
      <c r="F778" t="s">
        <v>143</v>
      </c>
      <c r="I778" t="s">
        <v>144</v>
      </c>
      <c r="O778" t="s">
        <v>2188</v>
      </c>
    </row>
    <row r="779" spans="1:15" x14ac:dyDescent="0.35">
      <c r="A779" t="s">
        <v>15</v>
      </c>
      <c r="B779">
        <v>954921</v>
      </c>
      <c r="C779">
        <v>955310</v>
      </c>
      <c r="E779" t="s">
        <v>16</v>
      </c>
      <c r="F779" t="s">
        <v>143</v>
      </c>
      <c r="I779" t="s">
        <v>144</v>
      </c>
      <c r="O779" t="s">
        <v>2189</v>
      </c>
    </row>
    <row r="780" spans="1:15" x14ac:dyDescent="0.35">
      <c r="A780" t="s">
        <v>15</v>
      </c>
      <c r="B780">
        <v>955352</v>
      </c>
      <c r="C780">
        <v>955492</v>
      </c>
      <c r="E780" t="s">
        <v>44</v>
      </c>
      <c r="F780" t="s">
        <v>48</v>
      </c>
      <c r="I780" t="s">
        <v>19</v>
      </c>
      <c r="L780" t="s">
        <v>2190</v>
      </c>
      <c r="M780" t="s">
        <v>48</v>
      </c>
      <c r="N780">
        <v>46</v>
      </c>
      <c r="O780" t="s">
        <v>2191</v>
      </c>
    </row>
    <row r="781" spans="1:15" x14ac:dyDescent="0.35">
      <c r="A781" t="s">
        <v>15</v>
      </c>
      <c r="B781">
        <v>955724</v>
      </c>
      <c r="C781">
        <v>955978</v>
      </c>
      <c r="E781" t="s">
        <v>16</v>
      </c>
      <c r="F781" t="s">
        <v>48</v>
      </c>
      <c r="I781" t="s">
        <v>19</v>
      </c>
      <c r="L781" t="s">
        <v>2192</v>
      </c>
      <c r="M781" t="s">
        <v>48</v>
      </c>
      <c r="N781">
        <v>84</v>
      </c>
      <c r="O781" t="s">
        <v>2193</v>
      </c>
    </row>
    <row r="782" spans="1:15" x14ac:dyDescent="0.35">
      <c r="A782" t="s">
        <v>15</v>
      </c>
      <c r="B782">
        <v>956067</v>
      </c>
      <c r="C782">
        <v>956681</v>
      </c>
      <c r="E782" t="s">
        <v>44</v>
      </c>
      <c r="F782" t="s">
        <v>2194</v>
      </c>
      <c r="I782" t="s">
        <v>19</v>
      </c>
      <c r="L782" t="s">
        <v>2195</v>
      </c>
      <c r="M782" t="s">
        <v>2194</v>
      </c>
      <c r="N782">
        <v>204</v>
      </c>
      <c r="O782" t="s">
        <v>2196</v>
      </c>
    </row>
    <row r="783" spans="1:15" x14ac:dyDescent="0.35">
      <c r="A783" t="s">
        <v>15</v>
      </c>
      <c r="B783">
        <v>956789</v>
      </c>
      <c r="C783">
        <v>957070</v>
      </c>
      <c r="E783" t="s">
        <v>44</v>
      </c>
      <c r="F783" t="s">
        <v>48</v>
      </c>
      <c r="I783" t="s">
        <v>19</v>
      </c>
      <c r="L783" t="s">
        <v>2197</v>
      </c>
      <c r="M783" t="s">
        <v>48</v>
      </c>
      <c r="N783">
        <v>93</v>
      </c>
      <c r="O783" t="s">
        <v>2198</v>
      </c>
    </row>
    <row r="784" spans="1:15" x14ac:dyDescent="0.35">
      <c r="A784" t="s">
        <v>15</v>
      </c>
      <c r="B784">
        <v>957642</v>
      </c>
      <c r="C784">
        <v>958475</v>
      </c>
      <c r="E784" t="s">
        <v>16</v>
      </c>
      <c r="F784" t="s">
        <v>143</v>
      </c>
      <c r="I784" t="s">
        <v>144</v>
      </c>
      <c r="O784" t="s">
        <v>2199</v>
      </c>
    </row>
    <row r="785" spans="1:15" x14ac:dyDescent="0.35">
      <c r="A785" t="s">
        <v>15</v>
      </c>
      <c r="B785">
        <v>958514</v>
      </c>
      <c r="C785">
        <v>958729</v>
      </c>
      <c r="E785" t="s">
        <v>16</v>
      </c>
      <c r="F785" t="s">
        <v>48</v>
      </c>
      <c r="I785" t="s">
        <v>19</v>
      </c>
      <c r="L785" t="s">
        <v>2200</v>
      </c>
      <c r="M785" t="s">
        <v>48</v>
      </c>
      <c r="N785">
        <v>71</v>
      </c>
      <c r="O785" t="s">
        <v>2201</v>
      </c>
    </row>
    <row r="786" spans="1:15" x14ac:dyDescent="0.35">
      <c r="A786" t="s">
        <v>15</v>
      </c>
      <c r="B786">
        <v>958826</v>
      </c>
      <c r="C786">
        <v>960181</v>
      </c>
      <c r="E786" t="s">
        <v>44</v>
      </c>
      <c r="F786" t="s">
        <v>2202</v>
      </c>
      <c r="I786" t="s">
        <v>19</v>
      </c>
      <c r="L786" t="s">
        <v>2203</v>
      </c>
      <c r="M786" t="s">
        <v>2202</v>
      </c>
      <c r="N786">
        <v>451</v>
      </c>
      <c r="O786" t="s">
        <v>2204</v>
      </c>
    </row>
    <row r="787" spans="1:15" x14ac:dyDescent="0.35">
      <c r="A787" t="s">
        <v>15</v>
      </c>
      <c r="B787">
        <v>960221</v>
      </c>
      <c r="C787">
        <v>960802</v>
      </c>
      <c r="E787" t="s">
        <v>44</v>
      </c>
      <c r="F787" t="s">
        <v>2205</v>
      </c>
      <c r="I787" t="s">
        <v>19</v>
      </c>
      <c r="L787" t="s">
        <v>2206</v>
      </c>
      <c r="M787" t="s">
        <v>2205</v>
      </c>
      <c r="N787">
        <v>193</v>
      </c>
      <c r="O787" t="s">
        <v>2207</v>
      </c>
    </row>
    <row r="788" spans="1:15" x14ac:dyDescent="0.35">
      <c r="A788" t="s">
        <v>15</v>
      </c>
      <c r="B788">
        <v>960994</v>
      </c>
      <c r="C788">
        <v>962997</v>
      </c>
      <c r="E788" t="s">
        <v>16</v>
      </c>
      <c r="F788" t="s">
        <v>2208</v>
      </c>
      <c r="I788" t="s">
        <v>19</v>
      </c>
      <c r="L788" t="s">
        <v>2209</v>
      </c>
      <c r="M788" t="s">
        <v>2208</v>
      </c>
      <c r="N788">
        <v>667</v>
      </c>
      <c r="O788" t="s">
        <v>2210</v>
      </c>
    </row>
    <row r="789" spans="1:15" x14ac:dyDescent="0.35">
      <c r="A789" t="s">
        <v>15</v>
      </c>
      <c r="B789">
        <v>963061</v>
      </c>
      <c r="C789">
        <v>965718</v>
      </c>
      <c r="E789" t="s">
        <v>16</v>
      </c>
      <c r="F789" t="s">
        <v>2211</v>
      </c>
      <c r="I789" t="s">
        <v>19</v>
      </c>
      <c r="L789" t="s">
        <v>2212</v>
      </c>
      <c r="M789" t="s">
        <v>2211</v>
      </c>
      <c r="N789">
        <v>885</v>
      </c>
      <c r="O789" t="s">
        <v>2213</v>
      </c>
    </row>
    <row r="790" spans="1:15" x14ac:dyDescent="0.35">
      <c r="A790" t="s">
        <v>15</v>
      </c>
      <c r="B790">
        <v>965894</v>
      </c>
      <c r="C790">
        <v>966292</v>
      </c>
      <c r="E790" t="s">
        <v>16</v>
      </c>
      <c r="F790" t="s">
        <v>2214</v>
      </c>
      <c r="I790" t="s">
        <v>19</v>
      </c>
      <c r="L790" t="s">
        <v>2215</v>
      </c>
      <c r="M790" t="s">
        <v>2214</v>
      </c>
      <c r="N790">
        <v>132</v>
      </c>
      <c r="O790" t="s">
        <v>2216</v>
      </c>
    </row>
    <row r="791" spans="1:15" x14ac:dyDescent="0.35">
      <c r="A791" t="s">
        <v>15</v>
      </c>
      <c r="B791">
        <v>966289</v>
      </c>
      <c r="C791">
        <v>967503</v>
      </c>
      <c r="E791" t="s">
        <v>16</v>
      </c>
      <c r="F791" t="s">
        <v>645</v>
      </c>
      <c r="I791" t="s">
        <v>19</v>
      </c>
      <c r="L791" t="s">
        <v>2217</v>
      </c>
      <c r="M791" t="s">
        <v>645</v>
      </c>
      <c r="N791">
        <v>404</v>
      </c>
      <c r="O791" t="s">
        <v>2218</v>
      </c>
    </row>
    <row r="792" spans="1:15" x14ac:dyDescent="0.35">
      <c r="A792" t="s">
        <v>15</v>
      </c>
      <c r="B792">
        <v>967510</v>
      </c>
      <c r="C792">
        <v>968325</v>
      </c>
      <c r="E792" t="s">
        <v>16</v>
      </c>
      <c r="F792" t="s">
        <v>417</v>
      </c>
      <c r="I792" t="s">
        <v>19</v>
      </c>
      <c r="L792" t="s">
        <v>2219</v>
      </c>
      <c r="M792" t="s">
        <v>417</v>
      </c>
      <c r="N792">
        <v>271</v>
      </c>
      <c r="O792" t="s">
        <v>2220</v>
      </c>
    </row>
    <row r="793" spans="1:15" x14ac:dyDescent="0.35">
      <c r="A793" t="s">
        <v>15</v>
      </c>
      <c r="B793">
        <v>968529</v>
      </c>
      <c r="C793">
        <v>969155</v>
      </c>
      <c r="E793" t="s">
        <v>16</v>
      </c>
      <c r="F793" t="s">
        <v>2221</v>
      </c>
      <c r="G793" t="s">
        <v>2222</v>
      </c>
      <c r="I793" t="s">
        <v>19</v>
      </c>
      <c r="L793" t="s">
        <v>2223</v>
      </c>
      <c r="M793" t="s">
        <v>2221</v>
      </c>
      <c r="N793">
        <v>208</v>
      </c>
      <c r="O793" t="s">
        <v>2224</v>
      </c>
    </row>
    <row r="794" spans="1:15" x14ac:dyDescent="0.35">
      <c r="A794" t="s">
        <v>15</v>
      </c>
      <c r="B794">
        <v>969290</v>
      </c>
      <c r="C794">
        <v>971275</v>
      </c>
      <c r="E794" t="s">
        <v>44</v>
      </c>
      <c r="F794" t="s">
        <v>2208</v>
      </c>
      <c r="I794" t="s">
        <v>19</v>
      </c>
      <c r="L794" t="s">
        <v>2225</v>
      </c>
      <c r="M794" t="s">
        <v>2208</v>
      </c>
      <c r="N794">
        <v>661</v>
      </c>
      <c r="O794" t="s">
        <v>2226</v>
      </c>
    </row>
    <row r="795" spans="1:15" x14ac:dyDescent="0.35">
      <c r="A795" t="s">
        <v>15</v>
      </c>
      <c r="B795">
        <v>971893</v>
      </c>
      <c r="C795">
        <v>972567</v>
      </c>
      <c r="E795" t="s">
        <v>16</v>
      </c>
      <c r="F795" t="s">
        <v>516</v>
      </c>
      <c r="I795" t="s">
        <v>19</v>
      </c>
      <c r="L795" t="s">
        <v>2227</v>
      </c>
      <c r="M795" t="s">
        <v>516</v>
      </c>
      <c r="N795">
        <v>224</v>
      </c>
      <c r="O795" t="s">
        <v>2228</v>
      </c>
    </row>
    <row r="796" spans="1:15" x14ac:dyDescent="0.35">
      <c r="A796" t="s">
        <v>15</v>
      </c>
      <c r="B796">
        <v>972688</v>
      </c>
      <c r="C796">
        <v>973098</v>
      </c>
      <c r="E796" t="s">
        <v>16</v>
      </c>
      <c r="F796" t="s">
        <v>2229</v>
      </c>
      <c r="I796" t="s">
        <v>19</v>
      </c>
      <c r="L796" t="s">
        <v>2230</v>
      </c>
      <c r="M796" t="s">
        <v>2229</v>
      </c>
      <c r="N796">
        <v>136</v>
      </c>
      <c r="O796" t="s">
        <v>2231</v>
      </c>
    </row>
    <row r="797" spans="1:15" x14ac:dyDescent="0.35">
      <c r="A797" t="s">
        <v>15</v>
      </c>
      <c r="B797">
        <v>973098</v>
      </c>
      <c r="C797">
        <v>973337</v>
      </c>
      <c r="E797" t="s">
        <v>16</v>
      </c>
      <c r="F797" t="s">
        <v>48</v>
      </c>
      <c r="I797" t="s">
        <v>19</v>
      </c>
      <c r="L797" t="s">
        <v>2232</v>
      </c>
      <c r="M797" t="s">
        <v>48</v>
      </c>
      <c r="N797">
        <v>79</v>
      </c>
      <c r="O797" t="s">
        <v>2233</v>
      </c>
    </row>
    <row r="798" spans="1:15" x14ac:dyDescent="0.35">
      <c r="A798" t="s">
        <v>15</v>
      </c>
      <c r="B798">
        <v>973452</v>
      </c>
      <c r="C798">
        <v>976130</v>
      </c>
      <c r="E798" t="s">
        <v>16</v>
      </c>
      <c r="F798" t="s">
        <v>2234</v>
      </c>
      <c r="G798" t="s">
        <v>2235</v>
      </c>
      <c r="I798" t="s">
        <v>19</v>
      </c>
      <c r="L798" t="s">
        <v>2236</v>
      </c>
      <c r="M798" t="s">
        <v>2234</v>
      </c>
      <c r="N798">
        <v>892</v>
      </c>
      <c r="O798" t="s">
        <v>2237</v>
      </c>
    </row>
    <row r="799" spans="1:15" x14ac:dyDescent="0.35">
      <c r="A799" t="s">
        <v>15</v>
      </c>
      <c r="B799">
        <v>976139</v>
      </c>
      <c r="C799">
        <v>976597</v>
      </c>
      <c r="E799" t="s">
        <v>16</v>
      </c>
      <c r="F799" t="s">
        <v>2238</v>
      </c>
      <c r="G799" t="s">
        <v>2239</v>
      </c>
      <c r="I799" t="s">
        <v>19</v>
      </c>
      <c r="L799" t="s">
        <v>2240</v>
      </c>
      <c r="M799" t="s">
        <v>2238</v>
      </c>
      <c r="N799">
        <v>152</v>
      </c>
      <c r="O799" t="s">
        <v>2241</v>
      </c>
    </row>
    <row r="800" spans="1:15" x14ac:dyDescent="0.35">
      <c r="A800" t="s">
        <v>15</v>
      </c>
      <c r="B800">
        <v>976609</v>
      </c>
      <c r="C800">
        <v>977796</v>
      </c>
      <c r="E800" t="s">
        <v>16</v>
      </c>
      <c r="F800" t="s">
        <v>2242</v>
      </c>
      <c r="G800" t="s">
        <v>2243</v>
      </c>
      <c r="I800" t="s">
        <v>19</v>
      </c>
      <c r="L800" t="s">
        <v>2244</v>
      </c>
      <c r="M800" t="s">
        <v>2242</v>
      </c>
      <c r="N800">
        <v>395</v>
      </c>
      <c r="O800" t="s">
        <v>2245</v>
      </c>
    </row>
    <row r="801" spans="1:15" x14ac:dyDescent="0.35">
      <c r="A801" t="s">
        <v>15</v>
      </c>
      <c r="B801">
        <v>977793</v>
      </c>
      <c r="C801">
        <v>978263</v>
      </c>
      <c r="E801" t="s">
        <v>44</v>
      </c>
      <c r="F801" t="s">
        <v>2246</v>
      </c>
      <c r="I801" t="s">
        <v>19</v>
      </c>
      <c r="L801" t="s">
        <v>2247</v>
      </c>
      <c r="M801" t="s">
        <v>2246</v>
      </c>
      <c r="N801">
        <v>156</v>
      </c>
      <c r="O801" t="s">
        <v>2248</v>
      </c>
    </row>
    <row r="802" spans="1:15" x14ac:dyDescent="0.35">
      <c r="A802" t="s">
        <v>15</v>
      </c>
      <c r="B802">
        <v>978310</v>
      </c>
      <c r="C802">
        <v>979503</v>
      </c>
      <c r="E802" t="s">
        <v>16</v>
      </c>
      <c r="F802" t="s">
        <v>2249</v>
      </c>
      <c r="G802" t="s">
        <v>2250</v>
      </c>
      <c r="I802" t="s">
        <v>19</v>
      </c>
      <c r="L802" t="s">
        <v>2251</v>
      </c>
      <c r="M802" t="s">
        <v>2249</v>
      </c>
      <c r="N802">
        <v>397</v>
      </c>
      <c r="O802" t="s">
        <v>2252</v>
      </c>
    </row>
    <row r="803" spans="1:15" x14ac:dyDescent="0.35">
      <c r="A803" t="s">
        <v>15</v>
      </c>
      <c r="B803">
        <v>979561</v>
      </c>
      <c r="C803">
        <v>981183</v>
      </c>
      <c r="E803" t="s">
        <v>16</v>
      </c>
      <c r="F803" t="s">
        <v>2253</v>
      </c>
      <c r="I803" t="s">
        <v>19</v>
      </c>
      <c r="L803" t="s">
        <v>2254</v>
      </c>
      <c r="M803" t="s">
        <v>2253</v>
      </c>
      <c r="N803">
        <v>540</v>
      </c>
      <c r="O803" t="s">
        <v>2255</v>
      </c>
    </row>
    <row r="804" spans="1:15" x14ac:dyDescent="0.35">
      <c r="A804" t="s">
        <v>15</v>
      </c>
      <c r="B804">
        <v>981273</v>
      </c>
      <c r="C804">
        <v>981716</v>
      </c>
      <c r="E804" t="s">
        <v>16</v>
      </c>
      <c r="F804" t="s">
        <v>2256</v>
      </c>
      <c r="G804" t="s">
        <v>2257</v>
      </c>
      <c r="I804" t="s">
        <v>19</v>
      </c>
      <c r="L804" t="s">
        <v>2258</v>
      </c>
      <c r="M804" t="s">
        <v>2256</v>
      </c>
      <c r="N804">
        <v>147</v>
      </c>
      <c r="O804" t="s">
        <v>2259</v>
      </c>
    </row>
    <row r="805" spans="1:15" x14ac:dyDescent="0.35">
      <c r="A805" t="s">
        <v>15</v>
      </c>
      <c r="B805">
        <v>981802</v>
      </c>
      <c r="C805">
        <v>982056</v>
      </c>
      <c r="E805" t="s">
        <v>16</v>
      </c>
      <c r="F805" t="s">
        <v>48</v>
      </c>
      <c r="I805" t="s">
        <v>19</v>
      </c>
      <c r="L805" t="s">
        <v>2260</v>
      </c>
      <c r="M805" t="s">
        <v>48</v>
      </c>
      <c r="N805">
        <v>84</v>
      </c>
      <c r="O805" t="s">
        <v>2261</v>
      </c>
    </row>
    <row r="806" spans="1:15" x14ac:dyDescent="0.35">
      <c r="A806" t="s">
        <v>15</v>
      </c>
      <c r="B806">
        <v>982131</v>
      </c>
      <c r="C806">
        <v>982775</v>
      </c>
      <c r="E806" t="s">
        <v>44</v>
      </c>
      <c r="F806" t="s">
        <v>1798</v>
      </c>
      <c r="I806" t="s">
        <v>19</v>
      </c>
      <c r="L806" t="s">
        <v>2262</v>
      </c>
      <c r="M806" t="s">
        <v>1798</v>
      </c>
      <c r="N806">
        <v>214</v>
      </c>
      <c r="O806" t="s">
        <v>2263</v>
      </c>
    </row>
    <row r="807" spans="1:15" x14ac:dyDescent="0.35">
      <c r="A807" t="s">
        <v>15</v>
      </c>
      <c r="B807">
        <v>983046</v>
      </c>
      <c r="C807">
        <v>983774</v>
      </c>
      <c r="E807" t="s">
        <v>44</v>
      </c>
      <c r="F807" t="s">
        <v>2264</v>
      </c>
      <c r="I807" t="s">
        <v>19</v>
      </c>
      <c r="L807" t="s">
        <v>2265</v>
      </c>
      <c r="M807" t="s">
        <v>2264</v>
      </c>
      <c r="N807">
        <v>242</v>
      </c>
      <c r="O807" t="s">
        <v>2266</v>
      </c>
    </row>
    <row r="808" spans="1:15" x14ac:dyDescent="0.35">
      <c r="A808" t="s">
        <v>15</v>
      </c>
      <c r="B808">
        <v>983819</v>
      </c>
      <c r="C808">
        <v>985486</v>
      </c>
      <c r="E808" t="s">
        <v>16</v>
      </c>
      <c r="F808" t="s">
        <v>666</v>
      </c>
      <c r="I808" t="s">
        <v>19</v>
      </c>
      <c r="L808" t="s">
        <v>2267</v>
      </c>
      <c r="M808" t="s">
        <v>666</v>
      </c>
      <c r="N808">
        <v>555</v>
      </c>
      <c r="O808" t="s">
        <v>2268</v>
      </c>
    </row>
    <row r="809" spans="1:15" x14ac:dyDescent="0.35">
      <c r="A809" t="s">
        <v>15</v>
      </c>
      <c r="B809">
        <v>985753</v>
      </c>
      <c r="C809">
        <v>987207</v>
      </c>
      <c r="E809" t="s">
        <v>16</v>
      </c>
      <c r="F809" t="s">
        <v>2269</v>
      </c>
      <c r="G809" t="s">
        <v>2270</v>
      </c>
      <c r="I809" t="s">
        <v>19</v>
      </c>
      <c r="L809" t="s">
        <v>2271</v>
      </c>
      <c r="M809" t="s">
        <v>2269</v>
      </c>
      <c r="N809">
        <v>484</v>
      </c>
      <c r="O809" t="s">
        <v>2272</v>
      </c>
    </row>
    <row r="810" spans="1:15" x14ac:dyDescent="0.35">
      <c r="A810" t="s">
        <v>15</v>
      </c>
      <c r="B810">
        <v>987213</v>
      </c>
      <c r="C810">
        <v>988442</v>
      </c>
      <c r="E810" t="s">
        <v>16</v>
      </c>
      <c r="F810" t="s">
        <v>2273</v>
      </c>
      <c r="G810" t="s">
        <v>2274</v>
      </c>
      <c r="I810" t="s">
        <v>19</v>
      </c>
      <c r="L810" t="s">
        <v>2275</v>
      </c>
      <c r="M810" t="s">
        <v>2273</v>
      </c>
      <c r="N810">
        <v>409</v>
      </c>
      <c r="O810" t="s">
        <v>2276</v>
      </c>
    </row>
    <row r="811" spans="1:15" x14ac:dyDescent="0.35">
      <c r="A811" t="s">
        <v>15</v>
      </c>
      <c r="B811">
        <v>988445</v>
      </c>
      <c r="C811">
        <v>989233</v>
      </c>
      <c r="E811" t="s">
        <v>16</v>
      </c>
      <c r="F811" t="s">
        <v>2277</v>
      </c>
      <c r="G811" t="s">
        <v>2278</v>
      </c>
      <c r="I811" t="s">
        <v>19</v>
      </c>
      <c r="L811" t="s">
        <v>2279</v>
      </c>
      <c r="M811" t="s">
        <v>2277</v>
      </c>
      <c r="N811">
        <v>262</v>
      </c>
      <c r="O811" t="s">
        <v>2280</v>
      </c>
    </row>
    <row r="812" spans="1:15" x14ac:dyDescent="0.35">
      <c r="A812" t="s">
        <v>15</v>
      </c>
      <c r="B812">
        <v>989455</v>
      </c>
      <c r="C812">
        <v>990726</v>
      </c>
      <c r="E812" t="s">
        <v>16</v>
      </c>
      <c r="F812" t="s">
        <v>2281</v>
      </c>
      <c r="I812" t="s">
        <v>19</v>
      </c>
      <c r="L812" t="s">
        <v>2282</v>
      </c>
      <c r="M812" t="s">
        <v>2281</v>
      </c>
      <c r="N812">
        <v>423</v>
      </c>
      <c r="O812" t="s">
        <v>2283</v>
      </c>
    </row>
    <row r="813" spans="1:15" x14ac:dyDescent="0.35">
      <c r="A813" t="s">
        <v>15</v>
      </c>
      <c r="B813">
        <v>990882</v>
      </c>
      <c r="C813">
        <v>991430</v>
      </c>
      <c r="E813" t="s">
        <v>16</v>
      </c>
      <c r="F813" t="s">
        <v>2284</v>
      </c>
      <c r="G813" t="s">
        <v>2285</v>
      </c>
      <c r="I813" t="s">
        <v>19</v>
      </c>
      <c r="L813" t="s">
        <v>2286</v>
      </c>
      <c r="M813" t="s">
        <v>2284</v>
      </c>
      <c r="N813">
        <v>182</v>
      </c>
      <c r="O813" t="s">
        <v>2287</v>
      </c>
    </row>
    <row r="814" spans="1:15" x14ac:dyDescent="0.35">
      <c r="A814" t="s">
        <v>15</v>
      </c>
      <c r="B814">
        <v>991509</v>
      </c>
      <c r="C814">
        <v>992093</v>
      </c>
      <c r="E814" t="s">
        <v>16</v>
      </c>
      <c r="F814" t="s">
        <v>2288</v>
      </c>
      <c r="I814" t="s">
        <v>19</v>
      </c>
      <c r="L814" t="s">
        <v>2289</v>
      </c>
      <c r="M814" t="s">
        <v>2288</v>
      </c>
      <c r="N814">
        <v>194</v>
      </c>
      <c r="O814" t="s">
        <v>2290</v>
      </c>
    </row>
    <row r="815" spans="1:15" x14ac:dyDescent="0.35">
      <c r="A815" t="s">
        <v>15</v>
      </c>
      <c r="B815">
        <v>992199</v>
      </c>
      <c r="C815">
        <v>993470</v>
      </c>
      <c r="E815" t="s">
        <v>44</v>
      </c>
      <c r="F815" t="s">
        <v>2291</v>
      </c>
      <c r="G815" t="s">
        <v>2292</v>
      </c>
      <c r="I815" t="s">
        <v>19</v>
      </c>
      <c r="L815" t="s">
        <v>2293</v>
      </c>
      <c r="M815" t="s">
        <v>2291</v>
      </c>
      <c r="N815">
        <v>423</v>
      </c>
      <c r="O815" t="s">
        <v>2294</v>
      </c>
    </row>
    <row r="816" spans="1:15" x14ac:dyDescent="0.35">
      <c r="A816" t="s">
        <v>15</v>
      </c>
      <c r="B816">
        <v>993612</v>
      </c>
      <c r="C816">
        <v>994490</v>
      </c>
      <c r="E816" t="s">
        <v>44</v>
      </c>
      <c r="F816" t="s">
        <v>2295</v>
      </c>
      <c r="I816" t="s">
        <v>19</v>
      </c>
      <c r="L816" t="s">
        <v>2296</v>
      </c>
      <c r="M816" t="s">
        <v>2295</v>
      </c>
      <c r="N816">
        <v>292</v>
      </c>
      <c r="O816" t="s">
        <v>2297</v>
      </c>
    </row>
    <row r="817" spans="1:15" x14ac:dyDescent="0.35">
      <c r="A817" t="s">
        <v>15</v>
      </c>
      <c r="B817">
        <v>994605</v>
      </c>
      <c r="C817">
        <v>994695</v>
      </c>
      <c r="E817" t="s">
        <v>44</v>
      </c>
      <c r="F817" t="s">
        <v>339</v>
      </c>
      <c r="I817" t="s">
        <v>86</v>
      </c>
      <c r="O817" t="s">
        <v>2298</v>
      </c>
    </row>
    <row r="818" spans="1:15" x14ac:dyDescent="0.35">
      <c r="A818" t="s">
        <v>15</v>
      </c>
      <c r="B818">
        <v>994801</v>
      </c>
      <c r="C818">
        <v>995598</v>
      </c>
      <c r="E818" t="s">
        <v>16</v>
      </c>
      <c r="F818" t="s">
        <v>2299</v>
      </c>
      <c r="I818" t="s">
        <v>19</v>
      </c>
      <c r="L818" t="s">
        <v>2300</v>
      </c>
      <c r="M818" t="s">
        <v>2299</v>
      </c>
      <c r="N818">
        <v>265</v>
      </c>
      <c r="O818" t="s">
        <v>2301</v>
      </c>
    </row>
    <row r="819" spans="1:15" x14ac:dyDescent="0.35">
      <c r="A819" t="s">
        <v>15</v>
      </c>
      <c r="B819">
        <v>995672</v>
      </c>
      <c r="C819">
        <v>996010</v>
      </c>
      <c r="E819" t="s">
        <v>16</v>
      </c>
      <c r="F819" t="s">
        <v>2302</v>
      </c>
      <c r="I819" t="s">
        <v>19</v>
      </c>
      <c r="L819" t="s">
        <v>2303</v>
      </c>
      <c r="M819" t="s">
        <v>2302</v>
      </c>
      <c r="N819">
        <v>112</v>
      </c>
      <c r="O819" t="s">
        <v>2304</v>
      </c>
    </row>
    <row r="820" spans="1:15" x14ac:dyDescent="0.35">
      <c r="A820" t="s">
        <v>15</v>
      </c>
      <c r="B820">
        <v>996019</v>
      </c>
      <c r="C820">
        <v>997104</v>
      </c>
      <c r="E820" t="s">
        <v>16</v>
      </c>
      <c r="F820" t="s">
        <v>2305</v>
      </c>
      <c r="I820" t="s">
        <v>19</v>
      </c>
      <c r="L820" t="s">
        <v>2306</v>
      </c>
      <c r="M820" t="s">
        <v>2305</v>
      </c>
      <c r="N820">
        <v>361</v>
      </c>
      <c r="O820" t="s">
        <v>2307</v>
      </c>
    </row>
    <row r="821" spans="1:15" x14ac:dyDescent="0.35">
      <c r="A821" t="s">
        <v>15</v>
      </c>
      <c r="B821">
        <v>997101</v>
      </c>
      <c r="C821">
        <v>997646</v>
      </c>
      <c r="E821" t="s">
        <v>16</v>
      </c>
      <c r="F821" t="s">
        <v>2308</v>
      </c>
      <c r="G821" t="s">
        <v>2309</v>
      </c>
      <c r="I821" t="s">
        <v>19</v>
      </c>
      <c r="L821" t="s">
        <v>2310</v>
      </c>
      <c r="M821" t="s">
        <v>2308</v>
      </c>
      <c r="N821">
        <v>181</v>
      </c>
      <c r="O821" t="s">
        <v>2311</v>
      </c>
    </row>
    <row r="822" spans="1:15" x14ac:dyDescent="0.35">
      <c r="A822" t="s">
        <v>15</v>
      </c>
      <c r="B822">
        <v>997723</v>
      </c>
      <c r="C822">
        <v>999141</v>
      </c>
      <c r="E822" t="s">
        <v>16</v>
      </c>
      <c r="F822" t="s">
        <v>116</v>
      </c>
      <c r="I822" t="s">
        <v>19</v>
      </c>
      <c r="L822" t="s">
        <v>2312</v>
      </c>
      <c r="M822" t="s">
        <v>116</v>
      </c>
      <c r="N822">
        <v>472</v>
      </c>
      <c r="O822" t="s">
        <v>2313</v>
      </c>
    </row>
    <row r="823" spans="1:15" x14ac:dyDescent="0.35">
      <c r="A823" t="s">
        <v>15</v>
      </c>
      <c r="B823">
        <v>999228</v>
      </c>
      <c r="C823">
        <v>1000199</v>
      </c>
      <c r="E823" t="s">
        <v>16</v>
      </c>
      <c r="F823" t="s">
        <v>2314</v>
      </c>
      <c r="G823" t="s">
        <v>2315</v>
      </c>
      <c r="I823" t="s">
        <v>19</v>
      </c>
      <c r="L823" t="s">
        <v>2316</v>
      </c>
      <c r="M823" t="s">
        <v>2314</v>
      </c>
      <c r="N823">
        <v>323</v>
      </c>
      <c r="O823" t="s">
        <v>2317</v>
      </c>
    </row>
    <row r="824" spans="1:15" x14ac:dyDescent="0.35">
      <c r="A824" t="s">
        <v>15</v>
      </c>
      <c r="B824">
        <v>1000300</v>
      </c>
      <c r="C824">
        <v>1002336</v>
      </c>
      <c r="E824" t="s">
        <v>44</v>
      </c>
      <c r="F824" t="s">
        <v>796</v>
      </c>
      <c r="I824" t="s">
        <v>19</v>
      </c>
      <c r="L824" t="s">
        <v>2318</v>
      </c>
      <c r="M824" t="s">
        <v>796</v>
      </c>
      <c r="N824">
        <v>678</v>
      </c>
      <c r="O824" t="s">
        <v>2319</v>
      </c>
    </row>
    <row r="825" spans="1:15" x14ac:dyDescent="0.35">
      <c r="A825" t="s">
        <v>15</v>
      </c>
      <c r="B825">
        <v>1002556</v>
      </c>
      <c r="C825">
        <v>1003695</v>
      </c>
      <c r="E825" t="s">
        <v>16</v>
      </c>
      <c r="F825" t="s">
        <v>2320</v>
      </c>
      <c r="I825" t="s">
        <v>19</v>
      </c>
      <c r="L825" t="s">
        <v>2321</v>
      </c>
      <c r="M825" t="s">
        <v>2320</v>
      </c>
      <c r="N825">
        <v>379</v>
      </c>
      <c r="O825" t="s">
        <v>2322</v>
      </c>
    </row>
    <row r="826" spans="1:15" x14ac:dyDescent="0.35">
      <c r="A826" t="s">
        <v>15</v>
      </c>
      <c r="B826">
        <v>1003699</v>
      </c>
      <c r="C826">
        <v>1004013</v>
      </c>
      <c r="E826" t="s">
        <v>16</v>
      </c>
      <c r="F826" t="s">
        <v>2320</v>
      </c>
      <c r="I826" t="s">
        <v>19</v>
      </c>
      <c r="L826" t="s">
        <v>2323</v>
      </c>
      <c r="M826" t="s">
        <v>2320</v>
      </c>
      <c r="N826">
        <v>104</v>
      </c>
      <c r="O826" t="s">
        <v>2324</v>
      </c>
    </row>
    <row r="827" spans="1:15" x14ac:dyDescent="0.35">
      <c r="A827" t="s">
        <v>15</v>
      </c>
      <c r="B827">
        <v>1004013</v>
      </c>
      <c r="C827">
        <v>1005458</v>
      </c>
      <c r="E827" t="s">
        <v>16</v>
      </c>
      <c r="F827" t="s">
        <v>2325</v>
      </c>
      <c r="I827" t="s">
        <v>19</v>
      </c>
      <c r="L827" t="s">
        <v>2326</v>
      </c>
      <c r="M827" t="s">
        <v>2325</v>
      </c>
      <c r="N827">
        <v>481</v>
      </c>
      <c r="O827" t="s">
        <v>2327</v>
      </c>
    </row>
    <row r="828" spans="1:15" x14ac:dyDescent="0.35">
      <c r="A828" t="s">
        <v>15</v>
      </c>
      <c r="B828">
        <v>1005598</v>
      </c>
      <c r="C828">
        <v>1006563</v>
      </c>
      <c r="E828" t="s">
        <v>44</v>
      </c>
      <c r="F828" t="s">
        <v>57</v>
      </c>
      <c r="I828" t="s">
        <v>19</v>
      </c>
      <c r="L828" t="s">
        <v>2328</v>
      </c>
      <c r="M828" t="s">
        <v>57</v>
      </c>
      <c r="N828">
        <v>321</v>
      </c>
      <c r="O828" t="s">
        <v>2329</v>
      </c>
    </row>
    <row r="829" spans="1:15" x14ac:dyDescent="0.35">
      <c r="A829" t="s">
        <v>15</v>
      </c>
      <c r="B829">
        <v>1006906</v>
      </c>
      <c r="C829">
        <v>1007541</v>
      </c>
      <c r="E829" t="s">
        <v>16</v>
      </c>
      <c r="F829" t="s">
        <v>2330</v>
      </c>
      <c r="I829" t="s">
        <v>19</v>
      </c>
      <c r="L829" t="s">
        <v>2331</v>
      </c>
      <c r="M829" t="s">
        <v>2330</v>
      </c>
      <c r="N829">
        <v>211</v>
      </c>
      <c r="O829" t="s">
        <v>2332</v>
      </c>
    </row>
    <row r="830" spans="1:15" x14ac:dyDescent="0.35">
      <c r="A830" t="s">
        <v>15</v>
      </c>
      <c r="B830">
        <v>1007757</v>
      </c>
      <c r="C830">
        <v>1008884</v>
      </c>
      <c r="E830" t="s">
        <v>16</v>
      </c>
      <c r="F830" t="s">
        <v>2333</v>
      </c>
      <c r="I830" t="s">
        <v>19</v>
      </c>
      <c r="L830" t="s">
        <v>2334</v>
      </c>
      <c r="M830" t="s">
        <v>2333</v>
      </c>
      <c r="N830">
        <v>375</v>
      </c>
      <c r="O830" t="s">
        <v>2335</v>
      </c>
    </row>
    <row r="831" spans="1:15" x14ac:dyDescent="0.35">
      <c r="A831" t="s">
        <v>15</v>
      </c>
      <c r="B831">
        <v>1009010</v>
      </c>
      <c r="C831">
        <v>1009477</v>
      </c>
      <c r="E831" t="s">
        <v>16</v>
      </c>
      <c r="F831" t="s">
        <v>143</v>
      </c>
      <c r="I831" t="s">
        <v>144</v>
      </c>
      <c r="O831" t="s">
        <v>2336</v>
      </c>
    </row>
    <row r="832" spans="1:15" x14ac:dyDescent="0.35">
      <c r="A832" t="s">
        <v>15</v>
      </c>
      <c r="B832">
        <v>1009434</v>
      </c>
      <c r="C832">
        <v>1009817</v>
      </c>
      <c r="E832" t="s">
        <v>16</v>
      </c>
      <c r="F832" t="s">
        <v>536</v>
      </c>
      <c r="I832" t="s">
        <v>19</v>
      </c>
      <c r="L832" t="s">
        <v>2337</v>
      </c>
      <c r="M832" t="s">
        <v>536</v>
      </c>
      <c r="N832">
        <v>127</v>
      </c>
      <c r="O832" t="s">
        <v>2338</v>
      </c>
    </row>
    <row r="833" spans="1:15" x14ac:dyDescent="0.35">
      <c r="A833" t="s">
        <v>15</v>
      </c>
      <c r="B833">
        <v>1009829</v>
      </c>
      <c r="C833">
        <v>1009996</v>
      </c>
      <c r="E833" t="s">
        <v>16</v>
      </c>
      <c r="F833" t="s">
        <v>48</v>
      </c>
      <c r="I833" t="s">
        <v>19</v>
      </c>
      <c r="L833" t="s">
        <v>2339</v>
      </c>
      <c r="M833" t="s">
        <v>48</v>
      </c>
      <c r="N833">
        <v>55</v>
      </c>
      <c r="O833" t="s">
        <v>2340</v>
      </c>
    </row>
    <row r="834" spans="1:15" x14ac:dyDescent="0.35">
      <c r="A834" t="s">
        <v>15</v>
      </c>
      <c r="B834">
        <v>1010056</v>
      </c>
      <c r="C834">
        <v>1010814</v>
      </c>
      <c r="E834" t="s">
        <v>16</v>
      </c>
      <c r="F834" t="s">
        <v>2341</v>
      </c>
      <c r="I834" t="s">
        <v>19</v>
      </c>
      <c r="L834" t="s">
        <v>2342</v>
      </c>
      <c r="M834" t="s">
        <v>2341</v>
      </c>
      <c r="N834">
        <v>252</v>
      </c>
      <c r="O834" t="s">
        <v>2343</v>
      </c>
    </row>
    <row r="835" spans="1:15" x14ac:dyDescent="0.35">
      <c r="A835" t="s">
        <v>15</v>
      </c>
      <c r="B835">
        <v>1010983</v>
      </c>
      <c r="C835">
        <v>1011243</v>
      </c>
      <c r="E835" t="s">
        <v>44</v>
      </c>
      <c r="F835" t="s">
        <v>2344</v>
      </c>
      <c r="G835" t="s">
        <v>2345</v>
      </c>
      <c r="I835" t="s">
        <v>19</v>
      </c>
      <c r="L835" t="s">
        <v>2346</v>
      </c>
      <c r="M835" t="s">
        <v>2344</v>
      </c>
      <c r="N835">
        <v>86</v>
      </c>
      <c r="O835" t="s">
        <v>2347</v>
      </c>
    </row>
    <row r="836" spans="1:15" x14ac:dyDescent="0.35">
      <c r="A836" t="s">
        <v>15</v>
      </c>
      <c r="B836">
        <v>1011452</v>
      </c>
      <c r="C836">
        <v>1013332</v>
      </c>
      <c r="E836" t="s">
        <v>16</v>
      </c>
      <c r="F836" t="s">
        <v>2348</v>
      </c>
      <c r="G836" t="s">
        <v>2349</v>
      </c>
      <c r="I836" t="s">
        <v>19</v>
      </c>
      <c r="L836" t="s">
        <v>2350</v>
      </c>
      <c r="M836" t="s">
        <v>2348</v>
      </c>
      <c r="N836">
        <v>626</v>
      </c>
      <c r="O836" t="s">
        <v>2351</v>
      </c>
    </row>
    <row r="837" spans="1:15" x14ac:dyDescent="0.35">
      <c r="A837" t="s">
        <v>15</v>
      </c>
      <c r="B837">
        <v>1013491</v>
      </c>
      <c r="C837">
        <v>1014741</v>
      </c>
      <c r="E837" t="s">
        <v>16</v>
      </c>
      <c r="F837" t="s">
        <v>2352</v>
      </c>
      <c r="G837" t="s">
        <v>2353</v>
      </c>
      <c r="I837" t="s">
        <v>19</v>
      </c>
      <c r="L837" t="s">
        <v>2354</v>
      </c>
      <c r="M837" t="s">
        <v>2352</v>
      </c>
      <c r="N837">
        <v>416</v>
      </c>
      <c r="O837" t="s">
        <v>2355</v>
      </c>
    </row>
    <row r="838" spans="1:15" x14ac:dyDescent="0.35">
      <c r="A838" t="s">
        <v>15</v>
      </c>
      <c r="B838">
        <v>1014798</v>
      </c>
      <c r="C838">
        <v>1014938</v>
      </c>
      <c r="E838" t="s">
        <v>44</v>
      </c>
      <c r="F838" t="s">
        <v>48</v>
      </c>
      <c r="I838" t="s">
        <v>19</v>
      </c>
      <c r="L838" t="s">
        <v>2356</v>
      </c>
      <c r="M838" t="s">
        <v>48</v>
      </c>
      <c r="N838">
        <v>46</v>
      </c>
      <c r="O838" t="s">
        <v>2357</v>
      </c>
    </row>
    <row r="839" spans="1:15" x14ac:dyDescent="0.35">
      <c r="A839" t="s">
        <v>15</v>
      </c>
      <c r="B839">
        <v>1015256</v>
      </c>
      <c r="C839">
        <v>1016839</v>
      </c>
      <c r="E839" t="s">
        <v>16</v>
      </c>
      <c r="F839" t="s">
        <v>1192</v>
      </c>
      <c r="I839" t="s">
        <v>19</v>
      </c>
      <c r="L839" t="s">
        <v>2358</v>
      </c>
      <c r="M839" t="s">
        <v>1192</v>
      </c>
      <c r="N839">
        <v>527</v>
      </c>
      <c r="O839" t="s">
        <v>2359</v>
      </c>
    </row>
    <row r="840" spans="1:15" x14ac:dyDescent="0.35">
      <c r="A840" t="s">
        <v>15</v>
      </c>
      <c r="B840">
        <v>1017035</v>
      </c>
      <c r="C840">
        <v>1019125</v>
      </c>
      <c r="E840" t="s">
        <v>16</v>
      </c>
      <c r="F840" t="s">
        <v>2360</v>
      </c>
      <c r="I840" t="s">
        <v>19</v>
      </c>
      <c r="L840" t="s">
        <v>2361</v>
      </c>
      <c r="M840" t="s">
        <v>2360</v>
      </c>
      <c r="N840">
        <v>696</v>
      </c>
      <c r="O840" t="s">
        <v>2362</v>
      </c>
    </row>
    <row r="841" spans="1:15" x14ac:dyDescent="0.35">
      <c r="A841" t="s">
        <v>15</v>
      </c>
      <c r="B841">
        <v>1019405</v>
      </c>
      <c r="C841">
        <v>1023976</v>
      </c>
      <c r="E841" t="s">
        <v>16</v>
      </c>
      <c r="F841" t="s">
        <v>2363</v>
      </c>
      <c r="G841" t="s">
        <v>2364</v>
      </c>
      <c r="I841" t="s">
        <v>19</v>
      </c>
      <c r="L841" t="s">
        <v>2365</v>
      </c>
      <c r="M841" t="s">
        <v>2363</v>
      </c>
      <c r="N841">
        <v>1523</v>
      </c>
      <c r="O841" t="s">
        <v>2366</v>
      </c>
    </row>
    <row r="842" spans="1:15" x14ac:dyDescent="0.35">
      <c r="A842" t="s">
        <v>15</v>
      </c>
      <c r="B842">
        <v>1023978</v>
      </c>
      <c r="C842">
        <v>1025510</v>
      </c>
      <c r="E842" t="s">
        <v>16</v>
      </c>
      <c r="F842" t="s">
        <v>2367</v>
      </c>
      <c r="I842" t="s">
        <v>19</v>
      </c>
      <c r="L842" t="s">
        <v>2368</v>
      </c>
      <c r="M842" t="s">
        <v>2367</v>
      </c>
      <c r="N842">
        <v>510</v>
      </c>
      <c r="O842" t="s">
        <v>2369</v>
      </c>
    </row>
    <row r="843" spans="1:15" x14ac:dyDescent="0.35">
      <c r="A843" t="s">
        <v>15</v>
      </c>
      <c r="B843">
        <v>1025855</v>
      </c>
      <c r="C843">
        <v>1026328</v>
      </c>
      <c r="E843" t="s">
        <v>16</v>
      </c>
      <c r="F843" t="s">
        <v>48</v>
      </c>
      <c r="I843" t="s">
        <v>19</v>
      </c>
      <c r="L843" t="s">
        <v>2370</v>
      </c>
      <c r="M843" t="s">
        <v>48</v>
      </c>
      <c r="N843">
        <v>157</v>
      </c>
      <c r="O843" t="s">
        <v>2371</v>
      </c>
    </row>
    <row r="844" spans="1:15" x14ac:dyDescent="0.35">
      <c r="A844" t="s">
        <v>15</v>
      </c>
      <c r="B844">
        <v>1026477</v>
      </c>
      <c r="C844">
        <v>1027727</v>
      </c>
      <c r="E844" t="s">
        <v>16</v>
      </c>
      <c r="F844" t="s">
        <v>2372</v>
      </c>
      <c r="G844" t="s">
        <v>2373</v>
      </c>
      <c r="I844" t="s">
        <v>19</v>
      </c>
      <c r="L844" t="s">
        <v>2374</v>
      </c>
      <c r="M844" t="s">
        <v>2372</v>
      </c>
      <c r="N844">
        <v>416</v>
      </c>
      <c r="O844" t="s">
        <v>2375</v>
      </c>
    </row>
    <row r="845" spans="1:15" x14ac:dyDescent="0.35">
      <c r="A845" t="s">
        <v>15</v>
      </c>
      <c r="B845">
        <v>1027879</v>
      </c>
      <c r="C845">
        <v>1028745</v>
      </c>
      <c r="E845" t="s">
        <v>16</v>
      </c>
      <c r="F845" t="s">
        <v>1868</v>
      </c>
      <c r="I845" t="s">
        <v>19</v>
      </c>
      <c r="L845" t="s">
        <v>2376</v>
      </c>
      <c r="M845" t="s">
        <v>1868</v>
      </c>
      <c r="N845">
        <v>288</v>
      </c>
      <c r="O845" t="s">
        <v>2377</v>
      </c>
    </row>
    <row r="846" spans="1:15" x14ac:dyDescent="0.35">
      <c r="A846" t="s">
        <v>15</v>
      </c>
      <c r="B846">
        <v>1028816</v>
      </c>
      <c r="C846">
        <v>1029706</v>
      </c>
      <c r="E846" t="s">
        <v>16</v>
      </c>
      <c r="F846" t="s">
        <v>2378</v>
      </c>
      <c r="I846" t="s">
        <v>19</v>
      </c>
      <c r="L846" t="s">
        <v>2379</v>
      </c>
      <c r="M846" t="s">
        <v>2378</v>
      </c>
      <c r="N846">
        <v>296</v>
      </c>
      <c r="O846" t="s">
        <v>2380</v>
      </c>
    </row>
    <row r="847" spans="1:15" x14ac:dyDescent="0.35">
      <c r="A847" t="s">
        <v>15</v>
      </c>
      <c r="B847">
        <v>1029804</v>
      </c>
      <c r="C847">
        <v>1030256</v>
      </c>
      <c r="E847" t="s">
        <v>16</v>
      </c>
      <c r="F847" t="s">
        <v>48</v>
      </c>
      <c r="I847" t="s">
        <v>19</v>
      </c>
      <c r="L847" t="s">
        <v>2381</v>
      </c>
      <c r="M847" t="s">
        <v>48</v>
      </c>
      <c r="N847">
        <v>150</v>
      </c>
      <c r="O847" t="s">
        <v>2382</v>
      </c>
    </row>
    <row r="848" spans="1:15" x14ac:dyDescent="0.35">
      <c r="A848" t="s">
        <v>15</v>
      </c>
      <c r="B848">
        <v>1030575</v>
      </c>
      <c r="C848">
        <v>1031525</v>
      </c>
      <c r="E848" t="s">
        <v>16</v>
      </c>
      <c r="F848" t="s">
        <v>2383</v>
      </c>
      <c r="G848" t="s">
        <v>2384</v>
      </c>
      <c r="I848" t="s">
        <v>19</v>
      </c>
      <c r="L848" t="s">
        <v>2385</v>
      </c>
      <c r="M848" t="s">
        <v>2383</v>
      </c>
      <c r="N848">
        <v>316</v>
      </c>
      <c r="O848" t="s">
        <v>2386</v>
      </c>
    </row>
    <row r="849" spans="1:15" x14ac:dyDescent="0.35">
      <c r="A849" t="s">
        <v>15</v>
      </c>
      <c r="B849">
        <v>1031876</v>
      </c>
      <c r="C849">
        <v>1032799</v>
      </c>
      <c r="E849" t="s">
        <v>16</v>
      </c>
      <c r="F849" t="s">
        <v>2176</v>
      </c>
      <c r="I849" t="s">
        <v>19</v>
      </c>
      <c r="L849" t="s">
        <v>2387</v>
      </c>
      <c r="M849" t="s">
        <v>2176</v>
      </c>
      <c r="N849">
        <v>307</v>
      </c>
      <c r="O849" t="s">
        <v>2388</v>
      </c>
    </row>
    <row r="850" spans="1:15" x14ac:dyDescent="0.35">
      <c r="A850" t="s">
        <v>15</v>
      </c>
      <c r="B850">
        <v>1032966</v>
      </c>
      <c r="C850">
        <v>1035974</v>
      </c>
      <c r="E850" t="s">
        <v>16</v>
      </c>
      <c r="F850" t="s">
        <v>297</v>
      </c>
      <c r="I850" t="s">
        <v>19</v>
      </c>
      <c r="L850" t="s">
        <v>2389</v>
      </c>
      <c r="M850" t="s">
        <v>297</v>
      </c>
      <c r="N850">
        <v>1002</v>
      </c>
      <c r="O850" t="s">
        <v>2390</v>
      </c>
    </row>
    <row r="851" spans="1:15" x14ac:dyDescent="0.35">
      <c r="A851" t="s">
        <v>15</v>
      </c>
      <c r="B851">
        <v>1035986</v>
      </c>
      <c r="C851">
        <v>1040845</v>
      </c>
      <c r="E851" t="s">
        <v>16</v>
      </c>
      <c r="F851" t="s">
        <v>2391</v>
      </c>
      <c r="I851" t="s">
        <v>19</v>
      </c>
      <c r="L851" t="s">
        <v>2392</v>
      </c>
      <c r="M851" t="s">
        <v>2391</v>
      </c>
      <c r="N851">
        <v>1619</v>
      </c>
      <c r="O851" t="s">
        <v>2393</v>
      </c>
    </row>
    <row r="852" spans="1:15" x14ac:dyDescent="0.35">
      <c r="A852" t="s">
        <v>15</v>
      </c>
      <c r="B852">
        <v>1040851</v>
      </c>
      <c r="C852">
        <v>1041684</v>
      </c>
      <c r="E852" t="s">
        <v>16</v>
      </c>
      <c r="F852" t="s">
        <v>297</v>
      </c>
      <c r="I852" t="s">
        <v>19</v>
      </c>
      <c r="L852" t="s">
        <v>2394</v>
      </c>
      <c r="M852" t="s">
        <v>297</v>
      </c>
      <c r="N852">
        <v>277</v>
      </c>
      <c r="O852" t="s">
        <v>2395</v>
      </c>
    </row>
    <row r="853" spans="1:15" x14ac:dyDescent="0.35">
      <c r="A853" t="s">
        <v>15</v>
      </c>
      <c r="B853">
        <v>1041659</v>
      </c>
      <c r="C853">
        <v>1047373</v>
      </c>
      <c r="E853" t="s">
        <v>16</v>
      </c>
      <c r="F853" t="s">
        <v>2396</v>
      </c>
      <c r="I853" t="s">
        <v>19</v>
      </c>
      <c r="L853" t="s">
        <v>2397</v>
      </c>
      <c r="M853" t="s">
        <v>2396</v>
      </c>
      <c r="N853">
        <v>1904</v>
      </c>
      <c r="O853" t="s">
        <v>2398</v>
      </c>
    </row>
    <row r="854" spans="1:15" x14ac:dyDescent="0.35">
      <c r="A854" t="s">
        <v>15</v>
      </c>
      <c r="B854">
        <v>1047373</v>
      </c>
      <c r="C854">
        <v>1049874</v>
      </c>
      <c r="E854" t="s">
        <v>16</v>
      </c>
      <c r="F854" t="s">
        <v>2211</v>
      </c>
      <c r="I854" t="s">
        <v>19</v>
      </c>
      <c r="L854" t="s">
        <v>2399</v>
      </c>
      <c r="M854" t="s">
        <v>2211</v>
      </c>
      <c r="N854">
        <v>833</v>
      </c>
      <c r="O854" t="s">
        <v>2400</v>
      </c>
    </row>
    <row r="855" spans="1:15" x14ac:dyDescent="0.35">
      <c r="A855" t="s">
        <v>15</v>
      </c>
      <c r="B855">
        <v>1049888</v>
      </c>
      <c r="C855">
        <v>1051405</v>
      </c>
      <c r="E855" t="s">
        <v>16</v>
      </c>
      <c r="F855" t="s">
        <v>536</v>
      </c>
      <c r="I855" t="s">
        <v>19</v>
      </c>
      <c r="L855" t="s">
        <v>2401</v>
      </c>
      <c r="M855" t="s">
        <v>536</v>
      </c>
      <c r="N855">
        <v>505</v>
      </c>
      <c r="O855" t="s">
        <v>2402</v>
      </c>
    </row>
    <row r="856" spans="1:15" x14ac:dyDescent="0.35">
      <c r="A856" t="s">
        <v>15</v>
      </c>
      <c r="B856">
        <v>1051384</v>
      </c>
      <c r="C856">
        <v>1052634</v>
      </c>
      <c r="E856" t="s">
        <v>16</v>
      </c>
      <c r="F856" t="s">
        <v>2403</v>
      </c>
      <c r="I856" t="s">
        <v>19</v>
      </c>
      <c r="L856" t="s">
        <v>2404</v>
      </c>
      <c r="M856" t="s">
        <v>2403</v>
      </c>
      <c r="N856">
        <v>416</v>
      </c>
      <c r="O856" t="s">
        <v>2405</v>
      </c>
    </row>
    <row r="857" spans="1:15" x14ac:dyDescent="0.35">
      <c r="A857" t="s">
        <v>15</v>
      </c>
      <c r="B857">
        <v>1052707</v>
      </c>
      <c r="C857">
        <v>1055181</v>
      </c>
      <c r="E857" t="s">
        <v>16</v>
      </c>
      <c r="F857" t="s">
        <v>2406</v>
      </c>
      <c r="I857" t="s">
        <v>19</v>
      </c>
      <c r="L857" t="s">
        <v>2407</v>
      </c>
      <c r="M857" t="s">
        <v>2406</v>
      </c>
      <c r="N857">
        <v>824</v>
      </c>
      <c r="O857" t="s">
        <v>2408</v>
      </c>
    </row>
    <row r="858" spans="1:15" x14ac:dyDescent="0.35">
      <c r="A858" t="s">
        <v>15</v>
      </c>
      <c r="B858">
        <v>1055247</v>
      </c>
      <c r="C858">
        <v>1055444</v>
      </c>
      <c r="E858" t="s">
        <v>16</v>
      </c>
      <c r="F858" t="s">
        <v>48</v>
      </c>
      <c r="I858" t="s">
        <v>19</v>
      </c>
      <c r="L858" t="s">
        <v>2409</v>
      </c>
      <c r="M858" t="s">
        <v>48</v>
      </c>
      <c r="N858">
        <v>65</v>
      </c>
      <c r="O858" t="s">
        <v>2410</v>
      </c>
    </row>
    <row r="859" spans="1:15" x14ac:dyDescent="0.35">
      <c r="A859" t="s">
        <v>15</v>
      </c>
      <c r="B859">
        <v>1055707</v>
      </c>
      <c r="C859">
        <v>1055802</v>
      </c>
      <c r="E859" t="s">
        <v>44</v>
      </c>
      <c r="F859" t="s">
        <v>143</v>
      </c>
      <c r="I859" t="s">
        <v>144</v>
      </c>
      <c r="O859" t="s">
        <v>2411</v>
      </c>
    </row>
    <row r="860" spans="1:15" x14ac:dyDescent="0.35">
      <c r="A860" t="s">
        <v>15</v>
      </c>
      <c r="B860">
        <v>1056286</v>
      </c>
      <c r="C860">
        <v>1056510</v>
      </c>
      <c r="E860" t="s">
        <v>44</v>
      </c>
      <c r="F860" t="s">
        <v>2412</v>
      </c>
      <c r="I860" t="s">
        <v>19</v>
      </c>
      <c r="L860" t="s">
        <v>2413</v>
      </c>
      <c r="M860" t="s">
        <v>2412</v>
      </c>
      <c r="N860">
        <v>74</v>
      </c>
      <c r="O860" t="s">
        <v>2414</v>
      </c>
    </row>
    <row r="861" spans="1:15" x14ac:dyDescent="0.35">
      <c r="A861" t="s">
        <v>15</v>
      </c>
      <c r="B861">
        <v>1056628</v>
      </c>
      <c r="C861">
        <v>1057548</v>
      </c>
      <c r="E861" t="s">
        <v>44</v>
      </c>
      <c r="F861" t="s">
        <v>57</v>
      </c>
      <c r="I861" t="s">
        <v>19</v>
      </c>
      <c r="L861" t="s">
        <v>2415</v>
      </c>
      <c r="M861" t="s">
        <v>57</v>
      </c>
      <c r="N861">
        <v>306</v>
      </c>
      <c r="O861" t="s">
        <v>2416</v>
      </c>
    </row>
    <row r="862" spans="1:15" x14ac:dyDescent="0.35">
      <c r="A862" t="s">
        <v>15</v>
      </c>
      <c r="B862">
        <v>1057789</v>
      </c>
      <c r="C862">
        <v>1058889</v>
      </c>
      <c r="E862" t="s">
        <v>16</v>
      </c>
      <c r="F862" t="s">
        <v>2417</v>
      </c>
      <c r="I862" t="s">
        <v>19</v>
      </c>
      <c r="L862" t="s">
        <v>2418</v>
      </c>
      <c r="M862" t="s">
        <v>2417</v>
      </c>
      <c r="N862">
        <v>366</v>
      </c>
      <c r="O862" t="s">
        <v>2419</v>
      </c>
    </row>
    <row r="863" spans="1:15" x14ac:dyDescent="0.35">
      <c r="A863" t="s">
        <v>15</v>
      </c>
      <c r="B863">
        <v>1059009</v>
      </c>
      <c r="C863">
        <v>1059566</v>
      </c>
      <c r="E863" t="s">
        <v>16</v>
      </c>
      <c r="F863" t="s">
        <v>516</v>
      </c>
      <c r="I863" t="s">
        <v>19</v>
      </c>
      <c r="L863" t="s">
        <v>2420</v>
      </c>
      <c r="M863" t="s">
        <v>516</v>
      </c>
      <c r="N863">
        <v>185</v>
      </c>
      <c r="O863" t="s">
        <v>2421</v>
      </c>
    </row>
    <row r="864" spans="1:15" x14ac:dyDescent="0.35">
      <c r="A864" t="s">
        <v>15</v>
      </c>
      <c r="B864">
        <v>1059726</v>
      </c>
      <c r="C864">
        <v>1062032</v>
      </c>
      <c r="E864" t="s">
        <v>16</v>
      </c>
      <c r="F864" t="s">
        <v>2422</v>
      </c>
      <c r="G864" t="s">
        <v>2423</v>
      </c>
      <c r="I864" t="s">
        <v>19</v>
      </c>
      <c r="L864" t="s">
        <v>2424</v>
      </c>
      <c r="M864" t="s">
        <v>2422</v>
      </c>
      <c r="N864">
        <v>768</v>
      </c>
      <c r="O864" t="s">
        <v>2425</v>
      </c>
    </row>
    <row r="865" spans="1:15" x14ac:dyDescent="0.35">
      <c r="A865" t="s">
        <v>15</v>
      </c>
      <c r="B865">
        <v>1062175</v>
      </c>
      <c r="C865">
        <v>1063023</v>
      </c>
      <c r="E865" t="s">
        <v>16</v>
      </c>
      <c r="F865" t="s">
        <v>2426</v>
      </c>
      <c r="G865" t="s">
        <v>2427</v>
      </c>
      <c r="I865" t="s">
        <v>19</v>
      </c>
      <c r="L865" t="s">
        <v>2428</v>
      </c>
      <c r="M865" t="s">
        <v>2426</v>
      </c>
      <c r="N865">
        <v>282</v>
      </c>
      <c r="O865" t="s">
        <v>2429</v>
      </c>
    </row>
    <row r="866" spans="1:15" x14ac:dyDescent="0.35">
      <c r="A866" t="s">
        <v>15</v>
      </c>
      <c r="B866">
        <v>1063140</v>
      </c>
      <c r="C866">
        <v>1063472</v>
      </c>
      <c r="E866" t="s">
        <v>44</v>
      </c>
      <c r="F866" t="s">
        <v>48</v>
      </c>
      <c r="I866" t="s">
        <v>19</v>
      </c>
      <c r="L866" t="s">
        <v>2430</v>
      </c>
      <c r="M866" t="s">
        <v>48</v>
      </c>
      <c r="N866">
        <v>110</v>
      </c>
      <c r="O866" t="s">
        <v>2431</v>
      </c>
    </row>
    <row r="867" spans="1:15" x14ac:dyDescent="0.35">
      <c r="A867" t="s">
        <v>15</v>
      </c>
      <c r="B867">
        <v>1063554</v>
      </c>
      <c r="C867">
        <v>1066652</v>
      </c>
      <c r="E867" t="s">
        <v>16</v>
      </c>
      <c r="F867" t="s">
        <v>2432</v>
      </c>
      <c r="I867" t="s">
        <v>19</v>
      </c>
      <c r="L867" t="s">
        <v>2433</v>
      </c>
      <c r="M867" t="s">
        <v>2432</v>
      </c>
      <c r="N867">
        <v>1032</v>
      </c>
      <c r="O867" t="s">
        <v>2434</v>
      </c>
    </row>
    <row r="868" spans="1:15" x14ac:dyDescent="0.35">
      <c r="A868" t="s">
        <v>15</v>
      </c>
      <c r="B868">
        <v>1066793</v>
      </c>
      <c r="C868">
        <v>1067755</v>
      </c>
      <c r="E868" t="s">
        <v>16</v>
      </c>
      <c r="F868" t="s">
        <v>2435</v>
      </c>
      <c r="G868" t="s">
        <v>2436</v>
      </c>
      <c r="I868" t="s">
        <v>19</v>
      </c>
      <c r="L868" t="s">
        <v>2437</v>
      </c>
      <c r="M868" t="s">
        <v>2435</v>
      </c>
      <c r="N868">
        <v>320</v>
      </c>
      <c r="O868" t="s">
        <v>2438</v>
      </c>
    </row>
    <row r="869" spans="1:15" x14ac:dyDescent="0.35">
      <c r="A869" t="s">
        <v>15</v>
      </c>
      <c r="B869">
        <v>1067755</v>
      </c>
      <c r="C869">
        <v>1068174</v>
      </c>
      <c r="E869" t="s">
        <v>16</v>
      </c>
      <c r="F869" t="s">
        <v>2439</v>
      </c>
      <c r="I869" t="s">
        <v>19</v>
      </c>
      <c r="L869" t="s">
        <v>2440</v>
      </c>
      <c r="M869" t="s">
        <v>2439</v>
      </c>
      <c r="N869">
        <v>139</v>
      </c>
      <c r="O869" t="s">
        <v>2441</v>
      </c>
    </row>
    <row r="870" spans="1:15" x14ac:dyDescent="0.35">
      <c r="A870" t="s">
        <v>15</v>
      </c>
      <c r="B870">
        <v>1068283</v>
      </c>
      <c r="C870">
        <v>1069707</v>
      </c>
      <c r="E870" t="s">
        <v>16</v>
      </c>
      <c r="F870" t="s">
        <v>2442</v>
      </c>
      <c r="I870" t="s">
        <v>19</v>
      </c>
      <c r="L870" t="s">
        <v>2443</v>
      </c>
      <c r="M870" t="s">
        <v>2442</v>
      </c>
      <c r="N870">
        <v>474</v>
      </c>
      <c r="O870" t="s">
        <v>2444</v>
      </c>
    </row>
    <row r="871" spans="1:15" x14ac:dyDescent="0.35">
      <c r="A871" t="s">
        <v>15</v>
      </c>
      <c r="B871">
        <v>1069778</v>
      </c>
      <c r="C871">
        <v>1070743</v>
      </c>
      <c r="E871" t="s">
        <v>16</v>
      </c>
      <c r="F871" t="s">
        <v>2445</v>
      </c>
      <c r="G871" t="s">
        <v>2446</v>
      </c>
      <c r="I871" t="s">
        <v>19</v>
      </c>
      <c r="L871" t="s">
        <v>2447</v>
      </c>
      <c r="M871" t="s">
        <v>2445</v>
      </c>
      <c r="N871">
        <v>321</v>
      </c>
      <c r="O871" t="s">
        <v>2448</v>
      </c>
    </row>
    <row r="872" spans="1:15" x14ac:dyDescent="0.35">
      <c r="A872" t="s">
        <v>15</v>
      </c>
      <c r="B872">
        <v>1070876</v>
      </c>
      <c r="C872">
        <v>1071706</v>
      </c>
      <c r="E872" t="s">
        <v>16</v>
      </c>
      <c r="F872" t="s">
        <v>2449</v>
      </c>
      <c r="I872" t="s">
        <v>19</v>
      </c>
      <c r="L872" t="s">
        <v>2450</v>
      </c>
      <c r="M872" t="s">
        <v>2449</v>
      </c>
      <c r="N872">
        <v>276</v>
      </c>
      <c r="O872" t="s">
        <v>2451</v>
      </c>
    </row>
    <row r="873" spans="1:15" x14ac:dyDescent="0.35">
      <c r="A873" t="s">
        <v>15</v>
      </c>
      <c r="B873">
        <v>1071694</v>
      </c>
      <c r="C873">
        <v>1072656</v>
      </c>
      <c r="E873" t="s">
        <v>16</v>
      </c>
      <c r="F873" t="s">
        <v>2452</v>
      </c>
      <c r="I873" t="s">
        <v>19</v>
      </c>
      <c r="L873" t="s">
        <v>2453</v>
      </c>
      <c r="M873" t="s">
        <v>2452</v>
      </c>
      <c r="N873">
        <v>320</v>
      </c>
      <c r="O873" t="s">
        <v>2454</v>
      </c>
    </row>
    <row r="874" spans="1:15" x14ac:dyDescent="0.35">
      <c r="A874" t="s">
        <v>15</v>
      </c>
      <c r="B874">
        <v>1072678</v>
      </c>
      <c r="C874">
        <v>1073376</v>
      </c>
      <c r="E874" t="s">
        <v>16</v>
      </c>
      <c r="F874" t="s">
        <v>2455</v>
      </c>
      <c r="G874" t="s">
        <v>2456</v>
      </c>
      <c r="I874" t="s">
        <v>19</v>
      </c>
      <c r="L874" t="s">
        <v>2457</v>
      </c>
      <c r="M874" t="s">
        <v>2455</v>
      </c>
      <c r="N874">
        <v>232</v>
      </c>
      <c r="O874" t="s">
        <v>2458</v>
      </c>
    </row>
    <row r="875" spans="1:15" x14ac:dyDescent="0.35">
      <c r="A875" t="s">
        <v>15</v>
      </c>
      <c r="B875">
        <v>1073485</v>
      </c>
      <c r="C875">
        <v>1073631</v>
      </c>
      <c r="E875" t="s">
        <v>16</v>
      </c>
      <c r="F875" t="s">
        <v>143</v>
      </c>
      <c r="I875" t="s">
        <v>144</v>
      </c>
      <c r="O875" t="s">
        <v>2459</v>
      </c>
    </row>
    <row r="876" spans="1:15" x14ac:dyDescent="0.35">
      <c r="A876" t="s">
        <v>15</v>
      </c>
      <c r="B876">
        <v>1073740</v>
      </c>
      <c r="C876">
        <v>1074783</v>
      </c>
      <c r="E876" t="s">
        <v>16</v>
      </c>
      <c r="F876" t="s">
        <v>2460</v>
      </c>
      <c r="I876" t="s">
        <v>19</v>
      </c>
      <c r="L876" t="s">
        <v>2461</v>
      </c>
      <c r="M876" t="s">
        <v>2460</v>
      </c>
      <c r="N876">
        <v>347</v>
      </c>
      <c r="O876" t="s">
        <v>2462</v>
      </c>
    </row>
    <row r="877" spans="1:15" x14ac:dyDescent="0.35">
      <c r="A877" t="s">
        <v>15</v>
      </c>
      <c r="B877">
        <v>1074973</v>
      </c>
      <c r="C877">
        <v>1076124</v>
      </c>
      <c r="E877" t="s">
        <v>44</v>
      </c>
      <c r="F877" t="s">
        <v>2463</v>
      </c>
      <c r="I877" t="s">
        <v>19</v>
      </c>
      <c r="L877" t="s">
        <v>2464</v>
      </c>
      <c r="M877" t="s">
        <v>2463</v>
      </c>
      <c r="N877">
        <v>383</v>
      </c>
      <c r="O877" t="s">
        <v>2465</v>
      </c>
    </row>
    <row r="878" spans="1:15" x14ac:dyDescent="0.35">
      <c r="A878" t="s">
        <v>15</v>
      </c>
      <c r="B878">
        <v>1076463</v>
      </c>
      <c r="C878">
        <v>1076624</v>
      </c>
      <c r="E878" t="s">
        <v>16</v>
      </c>
      <c r="F878" t="s">
        <v>143</v>
      </c>
      <c r="I878" t="s">
        <v>144</v>
      </c>
      <c r="O878" t="s">
        <v>2466</v>
      </c>
    </row>
    <row r="879" spans="1:15" x14ac:dyDescent="0.35">
      <c r="A879" t="s">
        <v>15</v>
      </c>
      <c r="B879">
        <v>1076653</v>
      </c>
      <c r="C879">
        <v>1076930</v>
      </c>
      <c r="E879" t="s">
        <v>16</v>
      </c>
      <c r="F879" t="s">
        <v>143</v>
      </c>
      <c r="I879" t="s">
        <v>144</v>
      </c>
      <c r="O879" t="s">
        <v>2467</v>
      </c>
    </row>
    <row r="880" spans="1:15" x14ac:dyDescent="0.35">
      <c r="A880" t="s">
        <v>15</v>
      </c>
      <c r="B880">
        <v>1077450</v>
      </c>
      <c r="C880">
        <v>1079957</v>
      </c>
      <c r="E880" t="s">
        <v>16</v>
      </c>
      <c r="F880" t="s">
        <v>2468</v>
      </c>
      <c r="I880" t="s">
        <v>19</v>
      </c>
      <c r="L880" t="s">
        <v>2469</v>
      </c>
      <c r="M880" t="s">
        <v>2468</v>
      </c>
      <c r="N880">
        <v>835</v>
      </c>
      <c r="O880" t="s">
        <v>2470</v>
      </c>
    </row>
    <row r="881" spans="1:15" x14ac:dyDescent="0.35">
      <c r="A881" t="s">
        <v>15</v>
      </c>
      <c r="B881">
        <v>1080031</v>
      </c>
      <c r="C881">
        <v>1081389</v>
      </c>
      <c r="E881" t="s">
        <v>16</v>
      </c>
      <c r="F881" t="s">
        <v>2471</v>
      </c>
      <c r="I881" t="s">
        <v>19</v>
      </c>
      <c r="L881" t="s">
        <v>2472</v>
      </c>
      <c r="M881" t="s">
        <v>2471</v>
      </c>
      <c r="N881">
        <v>452</v>
      </c>
      <c r="O881" t="s">
        <v>2473</v>
      </c>
    </row>
    <row r="882" spans="1:15" x14ac:dyDescent="0.35">
      <c r="A882" t="s">
        <v>15</v>
      </c>
      <c r="B882">
        <v>1081542</v>
      </c>
      <c r="C882">
        <v>1082252</v>
      </c>
      <c r="E882" t="s">
        <v>16</v>
      </c>
      <c r="F882" t="s">
        <v>602</v>
      </c>
      <c r="I882" t="s">
        <v>19</v>
      </c>
      <c r="L882" t="s">
        <v>2474</v>
      </c>
      <c r="M882" t="s">
        <v>602</v>
      </c>
      <c r="N882">
        <v>236</v>
      </c>
      <c r="O882" t="s">
        <v>2475</v>
      </c>
    </row>
    <row r="883" spans="1:15" x14ac:dyDescent="0.35">
      <c r="A883" t="s">
        <v>15</v>
      </c>
      <c r="B883">
        <v>1082255</v>
      </c>
      <c r="C883">
        <v>1082971</v>
      </c>
      <c r="E883" t="s">
        <v>16</v>
      </c>
      <c r="F883" t="s">
        <v>2476</v>
      </c>
      <c r="I883" t="s">
        <v>19</v>
      </c>
      <c r="L883" t="s">
        <v>2477</v>
      </c>
      <c r="M883" t="s">
        <v>2476</v>
      </c>
      <c r="N883">
        <v>238</v>
      </c>
      <c r="O883" t="s">
        <v>2478</v>
      </c>
    </row>
    <row r="884" spans="1:15" x14ac:dyDescent="0.35">
      <c r="A884" t="s">
        <v>15</v>
      </c>
      <c r="B884">
        <v>1083018</v>
      </c>
      <c r="C884">
        <v>1083542</v>
      </c>
      <c r="E884" t="s">
        <v>16</v>
      </c>
      <c r="F884" t="s">
        <v>2479</v>
      </c>
      <c r="I884" t="s">
        <v>19</v>
      </c>
      <c r="L884" t="s">
        <v>2480</v>
      </c>
      <c r="M884" t="s">
        <v>2479</v>
      </c>
      <c r="N884">
        <v>174</v>
      </c>
      <c r="O884" t="s">
        <v>2481</v>
      </c>
    </row>
    <row r="885" spans="1:15" x14ac:dyDescent="0.35">
      <c r="A885" t="s">
        <v>15</v>
      </c>
      <c r="B885">
        <v>1083549</v>
      </c>
      <c r="C885">
        <v>1084544</v>
      </c>
      <c r="E885" t="s">
        <v>16</v>
      </c>
      <c r="F885" t="s">
        <v>648</v>
      </c>
      <c r="I885" t="s">
        <v>19</v>
      </c>
      <c r="L885" t="s">
        <v>2482</v>
      </c>
      <c r="M885" t="s">
        <v>648</v>
      </c>
      <c r="N885">
        <v>331</v>
      </c>
      <c r="O885" t="s">
        <v>2483</v>
      </c>
    </row>
    <row r="886" spans="1:15" x14ac:dyDescent="0.35">
      <c r="A886" t="s">
        <v>15</v>
      </c>
      <c r="B886">
        <v>1084570</v>
      </c>
      <c r="C886">
        <v>1084938</v>
      </c>
      <c r="E886" t="s">
        <v>44</v>
      </c>
      <c r="F886" t="s">
        <v>2484</v>
      </c>
      <c r="I886" t="s">
        <v>19</v>
      </c>
      <c r="L886" t="s">
        <v>2485</v>
      </c>
      <c r="M886" t="s">
        <v>2484</v>
      </c>
      <c r="N886">
        <v>122</v>
      </c>
      <c r="O886" t="s">
        <v>2486</v>
      </c>
    </row>
    <row r="887" spans="1:15" x14ac:dyDescent="0.35">
      <c r="A887" t="s">
        <v>15</v>
      </c>
      <c r="B887">
        <v>1085043</v>
      </c>
      <c r="C887">
        <v>1086188</v>
      </c>
      <c r="E887" t="s">
        <v>44</v>
      </c>
      <c r="F887" t="s">
        <v>2487</v>
      </c>
      <c r="I887" t="s">
        <v>19</v>
      </c>
      <c r="L887" t="s">
        <v>2488</v>
      </c>
      <c r="M887" t="s">
        <v>2487</v>
      </c>
      <c r="N887">
        <v>381</v>
      </c>
      <c r="O887" t="s">
        <v>2489</v>
      </c>
    </row>
    <row r="888" spans="1:15" x14ac:dyDescent="0.35">
      <c r="A888" t="s">
        <v>15</v>
      </c>
      <c r="B888">
        <v>1086185</v>
      </c>
      <c r="C888">
        <v>1086484</v>
      </c>
      <c r="E888" t="s">
        <v>44</v>
      </c>
      <c r="F888" t="s">
        <v>375</v>
      </c>
      <c r="I888" t="s">
        <v>19</v>
      </c>
      <c r="L888" t="s">
        <v>2490</v>
      </c>
      <c r="M888" t="s">
        <v>375</v>
      </c>
      <c r="N888">
        <v>99</v>
      </c>
      <c r="O888" t="s">
        <v>2491</v>
      </c>
    </row>
    <row r="889" spans="1:15" x14ac:dyDescent="0.35">
      <c r="A889" t="s">
        <v>15</v>
      </c>
      <c r="B889">
        <v>1086587</v>
      </c>
      <c r="C889">
        <v>1086793</v>
      </c>
      <c r="E889" t="s">
        <v>16</v>
      </c>
      <c r="F889" t="s">
        <v>809</v>
      </c>
      <c r="I889" t="s">
        <v>19</v>
      </c>
      <c r="L889" t="s">
        <v>2492</v>
      </c>
      <c r="M889" t="s">
        <v>809</v>
      </c>
      <c r="N889">
        <v>68</v>
      </c>
      <c r="O889" t="s">
        <v>2493</v>
      </c>
    </row>
    <row r="890" spans="1:15" x14ac:dyDescent="0.35">
      <c r="A890" t="s">
        <v>15</v>
      </c>
      <c r="B890">
        <v>1086781</v>
      </c>
      <c r="C890">
        <v>1086987</v>
      </c>
      <c r="E890" t="s">
        <v>16</v>
      </c>
      <c r="F890" t="s">
        <v>48</v>
      </c>
      <c r="I890" t="s">
        <v>19</v>
      </c>
      <c r="L890" t="s">
        <v>2494</v>
      </c>
      <c r="M890" t="s">
        <v>48</v>
      </c>
      <c r="N890">
        <v>68</v>
      </c>
      <c r="O890" t="s">
        <v>2495</v>
      </c>
    </row>
    <row r="891" spans="1:15" x14ac:dyDescent="0.35">
      <c r="A891" t="s">
        <v>15</v>
      </c>
      <c r="B891">
        <v>1087088</v>
      </c>
      <c r="C891">
        <v>1087663</v>
      </c>
      <c r="E891" t="s">
        <v>16</v>
      </c>
      <c r="F891" t="s">
        <v>2496</v>
      </c>
      <c r="I891" t="s">
        <v>19</v>
      </c>
      <c r="L891" t="s">
        <v>2497</v>
      </c>
      <c r="M891" t="s">
        <v>2496</v>
      </c>
      <c r="N891">
        <v>191</v>
      </c>
      <c r="O891" t="s">
        <v>2498</v>
      </c>
    </row>
    <row r="892" spans="1:15" x14ac:dyDescent="0.35">
      <c r="A892" t="s">
        <v>15</v>
      </c>
      <c r="B892">
        <v>1087800</v>
      </c>
      <c r="C892">
        <v>1088300</v>
      </c>
      <c r="E892" t="s">
        <v>16</v>
      </c>
      <c r="F892" t="s">
        <v>2499</v>
      </c>
      <c r="I892" t="s">
        <v>19</v>
      </c>
      <c r="L892" t="s">
        <v>2500</v>
      </c>
      <c r="M892" t="s">
        <v>2499</v>
      </c>
      <c r="N892">
        <v>166</v>
      </c>
      <c r="O892" t="s">
        <v>2501</v>
      </c>
    </row>
    <row r="893" spans="1:15" x14ac:dyDescent="0.35">
      <c r="A893" t="s">
        <v>15</v>
      </c>
      <c r="B893">
        <v>1088354</v>
      </c>
      <c r="C893">
        <v>1089277</v>
      </c>
      <c r="E893" t="s">
        <v>44</v>
      </c>
      <c r="F893" t="s">
        <v>2502</v>
      </c>
      <c r="I893" t="s">
        <v>19</v>
      </c>
      <c r="L893" t="s">
        <v>2503</v>
      </c>
      <c r="M893" t="s">
        <v>2502</v>
      </c>
      <c r="N893">
        <v>307</v>
      </c>
      <c r="O893" t="s">
        <v>2504</v>
      </c>
    </row>
    <row r="894" spans="1:15" x14ac:dyDescent="0.35">
      <c r="A894" t="s">
        <v>15</v>
      </c>
      <c r="B894">
        <v>1089494</v>
      </c>
      <c r="C894">
        <v>1090123</v>
      </c>
      <c r="E894" t="s">
        <v>44</v>
      </c>
      <c r="F894" t="s">
        <v>526</v>
      </c>
      <c r="I894" t="s">
        <v>19</v>
      </c>
      <c r="L894" t="s">
        <v>2505</v>
      </c>
      <c r="M894" t="s">
        <v>526</v>
      </c>
      <c r="N894">
        <v>209</v>
      </c>
      <c r="O894" t="s">
        <v>2506</v>
      </c>
    </row>
    <row r="895" spans="1:15" x14ac:dyDescent="0.35">
      <c r="A895" t="s">
        <v>15</v>
      </c>
      <c r="B895">
        <v>1090283</v>
      </c>
      <c r="C895">
        <v>1092076</v>
      </c>
      <c r="E895" t="s">
        <v>44</v>
      </c>
      <c r="F895" t="s">
        <v>2507</v>
      </c>
      <c r="I895" t="s">
        <v>19</v>
      </c>
      <c r="L895" t="s">
        <v>2508</v>
      </c>
      <c r="M895" t="s">
        <v>2507</v>
      </c>
      <c r="N895">
        <v>597</v>
      </c>
      <c r="O895" t="s">
        <v>2509</v>
      </c>
    </row>
    <row r="896" spans="1:15" x14ac:dyDescent="0.35">
      <c r="A896" t="s">
        <v>15</v>
      </c>
      <c r="B896">
        <v>1092379</v>
      </c>
      <c r="C896">
        <v>1093140</v>
      </c>
      <c r="E896" t="s">
        <v>16</v>
      </c>
      <c r="F896" t="s">
        <v>2510</v>
      </c>
      <c r="I896" t="s">
        <v>19</v>
      </c>
      <c r="L896" t="s">
        <v>2511</v>
      </c>
      <c r="M896" t="s">
        <v>2510</v>
      </c>
      <c r="N896">
        <v>253</v>
      </c>
      <c r="O896" t="s">
        <v>2512</v>
      </c>
    </row>
    <row r="897" spans="1:15" x14ac:dyDescent="0.35">
      <c r="A897" t="s">
        <v>15</v>
      </c>
      <c r="B897">
        <v>1093157</v>
      </c>
      <c r="C897">
        <v>1093891</v>
      </c>
      <c r="E897" t="s">
        <v>44</v>
      </c>
      <c r="F897" t="s">
        <v>480</v>
      </c>
      <c r="I897" t="s">
        <v>19</v>
      </c>
      <c r="L897" t="s">
        <v>2513</v>
      </c>
      <c r="M897" t="s">
        <v>480</v>
      </c>
      <c r="N897">
        <v>244</v>
      </c>
      <c r="O897" t="s">
        <v>2514</v>
      </c>
    </row>
    <row r="898" spans="1:15" x14ac:dyDescent="0.35">
      <c r="A898" t="s">
        <v>15</v>
      </c>
      <c r="B898">
        <v>1094159</v>
      </c>
      <c r="C898">
        <v>1094232</v>
      </c>
      <c r="E898" t="s">
        <v>44</v>
      </c>
      <c r="F898" t="s">
        <v>2092</v>
      </c>
      <c r="I898" t="s">
        <v>86</v>
      </c>
      <c r="O898" t="s">
        <v>2515</v>
      </c>
    </row>
    <row r="899" spans="1:15" x14ac:dyDescent="0.35">
      <c r="A899" t="s">
        <v>15</v>
      </c>
      <c r="B899">
        <v>1094503</v>
      </c>
      <c r="C899">
        <v>1095969</v>
      </c>
      <c r="E899" t="s">
        <v>16</v>
      </c>
      <c r="F899" t="s">
        <v>2516</v>
      </c>
      <c r="I899" t="s">
        <v>19</v>
      </c>
      <c r="L899" t="s">
        <v>2517</v>
      </c>
      <c r="M899" t="s">
        <v>2516</v>
      </c>
      <c r="N899">
        <v>488</v>
      </c>
      <c r="O899" t="s">
        <v>2518</v>
      </c>
    </row>
    <row r="900" spans="1:15" x14ac:dyDescent="0.35">
      <c r="A900" t="s">
        <v>15</v>
      </c>
      <c r="B900">
        <v>1096107</v>
      </c>
      <c r="C900">
        <v>1098044</v>
      </c>
      <c r="E900" t="s">
        <v>16</v>
      </c>
      <c r="F900" t="s">
        <v>2519</v>
      </c>
      <c r="I900" t="s">
        <v>19</v>
      </c>
      <c r="L900" t="s">
        <v>2520</v>
      </c>
      <c r="M900" t="s">
        <v>2519</v>
      </c>
      <c r="N900">
        <v>645</v>
      </c>
      <c r="O900" t="s">
        <v>2521</v>
      </c>
    </row>
    <row r="901" spans="1:15" x14ac:dyDescent="0.35">
      <c r="A901" t="s">
        <v>15</v>
      </c>
      <c r="B901">
        <v>1098049</v>
      </c>
      <c r="C901">
        <v>1098375</v>
      </c>
      <c r="E901" t="s">
        <v>16</v>
      </c>
      <c r="F901" t="s">
        <v>48</v>
      </c>
      <c r="I901" t="s">
        <v>19</v>
      </c>
      <c r="L901" t="s">
        <v>2522</v>
      </c>
      <c r="M901" t="s">
        <v>48</v>
      </c>
      <c r="N901">
        <v>108</v>
      </c>
      <c r="O901" t="s">
        <v>2523</v>
      </c>
    </row>
    <row r="902" spans="1:15" x14ac:dyDescent="0.35">
      <c r="A902" t="s">
        <v>15</v>
      </c>
      <c r="B902">
        <v>1098484</v>
      </c>
      <c r="C902">
        <v>1101030</v>
      </c>
      <c r="E902" t="s">
        <v>16</v>
      </c>
      <c r="F902" t="s">
        <v>143</v>
      </c>
      <c r="I902" t="s">
        <v>144</v>
      </c>
      <c r="O902" t="s">
        <v>2524</v>
      </c>
    </row>
    <row r="903" spans="1:15" x14ac:dyDescent="0.35">
      <c r="A903" t="s">
        <v>15</v>
      </c>
      <c r="B903">
        <v>1101166</v>
      </c>
      <c r="C903">
        <v>1101513</v>
      </c>
      <c r="E903" t="s">
        <v>16</v>
      </c>
      <c r="F903" t="s">
        <v>2525</v>
      </c>
      <c r="I903" t="s">
        <v>19</v>
      </c>
      <c r="L903" t="s">
        <v>2526</v>
      </c>
      <c r="M903" t="s">
        <v>2525</v>
      </c>
      <c r="N903">
        <v>115</v>
      </c>
      <c r="O903" t="s">
        <v>2527</v>
      </c>
    </row>
    <row r="904" spans="1:15" x14ac:dyDescent="0.35">
      <c r="A904" t="s">
        <v>15</v>
      </c>
      <c r="B904">
        <v>1101524</v>
      </c>
      <c r="C904">
        <v>1102258</v>
      </c>
      <c r="E904" t="s">
        <v>16</v>
      </c>
      <c r="F904" t="s">
        <v>2528</v>
      </c>
      <c r="I904" t="s">
        <v>19</v>
      </c>
      <c r="L904" t="s">
        <v>2529</v>
      </c>
      <c r="M904" t="s">
        <v>2528</v>
      </c>
      <c r="N904">
        <v>244</v>
      </c>
      <c r="O904" t="s">
        <v>2530</v>
      </c>
    </row>
    <row r="905" spans="1:15" x14ac:dyDescent="0.35">
      <c r="A905" t="s">
        <v>15</v>
      </c>
      <c r="B905">
        <v>1102417</v>
      </c>
      <c r="C905">
        <v>1103010</v>
      </c>
      <c r="E905" t="s">
        <v>44</v>
      </c>
      <c r="F905" t="s">
        <v>48</v>
      </c>
      <c r="I905" t="s">
        <v>19</v>
      </c>
      <c r="L905" t="s">
        <v>2531</v>
      </c>
      <c r="M905" t="s">
        <v>48</v>
      </c>
      <c r="N905">
        <v>197</v>
      </c>
      <c r="O905" t="s">
        <v>2532</v>
      </c>
    </row>
    <row r="906" spans="1:15" x14ac:dyDescent="0.35">
      <c r="A906" t="s">
        <v>15</v>
      </c>
      <c r="B906">
        <v>1103132</v>
      </c>
      <c r="C906">
        <v>1103368</v>
      </c>
      <c r="E906" t="s">
        <v>16</v>
      </c>
      <c r="F906" t="s">
        <v>48</v>
      </c>
      <c r="I906" t="s">
        <v>19</v>
      </c>
      <c r="L906" t="s">
        <v>2533</v>
      </c>
      <c r="M906" t="s">
        <v>48</v>
      </c>
      <c r="N906">
        <v>78</v>
      </c>
      <c r="O906" t="s">
        <v>2534</v>
      </c>
    </row>
    <row r="907" spans="1:15" x14ac:dyDescent="0.35">
      <c r="A907" t="s">
        <v>15</v>
      </c>
      <c r="B907">
        <v>1103517</v>
      </c>
      <c r="C907">
        <v>1104002</v>
      </c>
      <c r="E907" t="s">
        <v>16</v>
      </c>
      <c r="F907" t="s">
        <v>707</v>
      </c>
      <c r="I907" t="s">
        <v>19</v>
      </c>
      <c r="L907" t="s">
        <v>2535</v>
      </c>
      <c r="M907" t="s">
        <v>707</v>
      </c>
      <c r="N907">
        <v>161</v>
      </c>
      <c r="O907" t="s">
        <v>2536</v>
      </c>
    </row>
    <row r="908" spans="1:15" x14ac:dyDescent="0.35">
      <c r="A908" t="s">
        <v>15</v>
      </c>
      <c r="B908">
        <v>1104006</v>
      </c>
      <c r="C908">
        <v>1104656</v>
      </c>
      <c r="E908" t="s">
        <v>16</v>
      </c>
      <c r="F908" t="s">
        <v>2537</v>
      </c>
      <c r="I908" t="s">
        <v>19</v>
      </c>
      <c r="L908" t="s">
        <v>2538</v>
      </c>
      <c r="M908" t="s">
        <v>2537</v>
      </c>
      <c r="N908">
        <v>216</v>
      </c>
      <c r="O908" t="s">
        <v>2539</v>
      </c>
    </row>
    <row r="909" spans="1:15" x14ac:dyDescent="0.35">
      <c r="A909" t="s">
        <v>15</v>
      </c>
      <c r="B909">
        <v>1105111</v>
      </c>
      <c r="C909">
        <v>1105494</v>
      </c>
      <c r="E909" t="s">
        <v>44</v>
      </c>
      <c r="F909" t="s">
        <v>48</v>
      </c>
      <c r="I909" t="s">
        <v>19</v>
      </c>
      <c r="L909" t="s">
        <v>2540</v>
      </c>
      <c r="M909" t="s">
        <v>48</v>
      </c>
      <c r="N909">
        <v>127</v>
      </c>
      <c r="O909" t="s">
        <v>2541</v>
      </c>
    </row>
    <row r="910" spans="1:15" x14ac:dyDescent="0.35">
      <c r="A910" t="s">
        <v>15</v>
      </c>
      <c r="B910">
        <v>1105615</v>
      </c>
      <c r="C910">
        <v>1105992</v>
      </c>
      <c r="E910" t="s">
        <v>44</v>
      </c>
      <c r="F910" t="s">
        <v>48</v>
      </c>
      <c r="I910" t="s">
        <v>19</v>
      </c>
      <c r="L910" t="s">
        <v>2542</v>
      </c>
      <c r="M910" t="s">
        <v>48</v>
      </c>
      <c r="N910">
        <v>125</v>
      </c>
      <c r="O910" t="s">
        <v>2543</v>
      </c>
    </row>
    <row r="911" spans="1:15" x14ac:dyDescent="0.35">
      <c r="A911" t="s">
        <v>15</v>
      </c>
      <c r="B911">
        <v>1106007</v>
      </c>
      <c r="C911">
        <v>1106681</v>
      </c>
      <c r="E911" t="s">
        <v>44</v>
      </c>
      <c r="F911" t="s">
        <v>832</v>
      </c>
      <c r="I911" t="s">
        <v>19</v>
      </c>
      <c r="L911" t="s">
        <v>2544</v>
      </c>
      <c r="M911" t="s">
        <v>832</v>
      </c>
      <c r="N911">
        <v>224</v>
      </c>
      <c r="O911" t="s">
        <v>2545</v>
      </c>
    </row>
    <row r="912" spans="1:15" x14ac:dyDescent="0.35">
      <c r="A912" t="s">
        <v>15</v>
      </c>
      <c r="B912">
        <v>1106776</v>
      </c>
      <c r="C912">
        <v>1107213</v>
      </c>
      <c r="E912" t="s">
        <v>44</v>
      </c>
      <c r="F912" t="s">
        <v>266</v>
      </c>
      <c r="I912" t="s">
        <v>19</v>
      </c>
      <c r="L912" t="s">
        <v>2546</v>
      </c>
      <c r="M912" t="s">
        <v>266</v>
      </c>
      <c r="N912">
        <v>145</v>
      </c>
      <c r="O912" t="s">
        <v>2547</v>
      </c>
    </row>
    <row r="913" spans="1:15" x14ac:dyDescent="0.35">
      <c r="A913" t="s">
        <v>15</v>
      </c>
      <c r="B913">
        <v>1107219</v>
      </c>
      <c r="C913">
        <v>1108040</v>
      </c>
      <c r="E913" t="s">
        <v>44</v>
      </c>
      <c r="F913" t="s">
        <v>241</v>
      </c>
      <c r="I913" t="s">
        <v>19</v>
      </c>
      <c r="L913" t="s">
        <v>2548</v>
      </c>
      <c r="M913" t="s">
        <v>241</v>
      </c>
      <c r="N913">
        <v>273</v>
      </c>
      <c r="O913" t="s">
        <v>2549</v>
      </c>
    </row>
    <row r="914" spans="1:15" x14ac:dyDescent="0.35">
      <c r="A914" t="s">
        <v>15</v>
      </c>
      <c r="B914">
        <v>1108047</v>
      </c>
      <c r="C914">
        <v>1108379</v>
      </c>
      <c r="E914" t="s">
        <v>44</v>
      </c>
      <c r="F914" t="s">
        <v>2550</v>
      </c>
      <c r="I914" t="s">
        <v>19</v>
      </c>
      <c r="L914" t="s">
        <v>2551</v>
      </c>
      <c r="M914" t="s">
        <v>2550</v>
      </c>
      <c r="N914">
        <v>110</v>
      </c>
      <c r="O914" t="s">
        <v>2552</v>
      </c>
    </row>
    <row r="915" spans="1:15" x14ac:dyDescent="0.35">
      <c r="A915" t="s">
        <v>15</v>
      </c>
      <c r="B915">
        <v>1108380</v>
      </c>
      <c r="C915">
        <v>1109351</v>
      </c>
      <c r="E915" t="s">
        <v>44</v>
      </c>
      <c r="F915" t="s">
        <v>241</v>
      </c>
      <c r="I915" t="s">
        <v>19</v>
      </c>
      <c r="L915" t="s">
        <v>2553</v>
      </c>
      <c r="M915" t="s">
        <v>241</v>
      </c>
      <c r="N915">
        <v>323</v>
      </c>
      <c r="O915" t="s">
        <v>2554</v>
      </c>
    </row>
    <row r="916" spans="1:15" x14ac:dyDescent="0.35">
      <c r="A916" t="s">
        <v>15</v>
      </c>
      <c r="B916">
        <v>1109341</v>
      </c>
      <c r="C916">
        <v>1109994</v>
      </c>
      <c r="E916" t="s">
        <v>44</v>
      </c>
      <c r="F916" t="s">
        <v>2555</v>
      </c>
      <c r="I916" t="s">
        <v>19</v>
      </c>
      <c r="L916" t="s">
        <v>2556</v>
      </c>
      <c r="M916" t="s">
        <v>2555</v>
      </c>
      <c r="N916">
        <v>217</v>
      </c>
      <c r="O916" t="s">
        <v>2557</v>
      </c>
    </row>
    <row r="917" spans="1:15" x14ac:dyDescent="0.35">
      <c r="A917" t="s">
        <v>15</v>
      </c>
      <c r="B917">
        <v>1110011</v>
      </c>
      <c r="C917">
        <v>1110862</v>
      </c>
      <c r="E917" t="s">
        <v>44</v>
      </c>
      <c r="F917" t="s">
        <v>2558</v>
      </c>
      <c r="G917" t="s">
        <v>2559</v>
      </c>
      <c r="I917" t="s">
        <v>19</v>
      </c>
      <c r="L917" t="s">
        <v>2560</v>
      </c>
      <c r="M917" t="s">
        <v>2558</v>
      </c>
      <c r="N917">
        <v>283</v>
      </c>
      <c r="O917" t="s">
        <v>2561</v>
      </c>
    </row>
    <row r="918" spans="1:15" x14ac:dyDescent="0.35">
      <c r="A918" t="s">
        <v>15</v>
      </c>
      <c r="B918">
        <v>1110897</v>
      </c>
      <c r="C918">
        <v>1111160</v>
      </c>
      <c r="E918" t="s">
        <v>44</v>
      </c>
      <c r="F918" t="s">
        <v>2562</v>
      </c>
      <c r="I918" t="s">
        <v>19</v>
      </c>
      <c r="L918" t="s">
        <v>2563</v>
      </c>
      <c r="M918" t="s">
        <v>2562</v>
      </c>
      <c r="N918">
        <v>87</v>
      </c>
      <c r="O918" t="s">
        <v>2564</v>
      </c>
    </row>
    <row r="919" spans="1:15" x14ac:dyDescent="0.35">
      <c r="A919" t="s">
        <v>15</v>
      </c>
      <c r="B919">
        <v>1111272</v>
      </c>
      <c r="C919">
        <v>1111937</v>
      </c>
      <c r="E919" t="s">
        <v>44</v>
      </c>
      <c r="F919" t="s">
        <v>2565</v>
      </c>
      <c r="G919" t="s">
        <v>2566</v>
      </c>
      <c r="I919" t="s">
        <v>19</v>
      </c>
      <c r="L919" t="s">
        <v>2567</v>
      </c>
      <c r="M919" t="s">
        <v>2565</v>
      </c>
      <c r="N919">
        <v>221</v>
      </c>
      <c r="O919" t="s">
        <v>2568</v>
      </c>
    </row>
    <row r="920" spans="1:15" x14ac:dyDescent="0.35">
      <c r="A920" t="s">
        <v>15</v>
      </c>
      <c r="B920">
        <v>1112065</v>
      </c>
      <c r="C920">
        <v>1113057</v>
      </c>
      <c r="E920" t="s">
        <v>44</v>
      </c>
      <c r="F920" t="s">
        <v>2569</v>
      </c>
      <c r="G920" t="s">
        <v>2570</v>
      </c>
      <c r="I920" t="s">
        <v>19</v>
      </c>
      <c r="L920" t="s">
        <v>2571</v>
      </c>
      <c r="M920" t="s">
        <v>2569</v>
      </c>
      <c r="N920">
        <v>330</v>
      </c>
      <c r="O920" t="s">
        <v>2572</v>
      </c>
    </row>
    <row r="921" spans="1:15" x14ac:dyDescent="0.35">
      <c r="A921" t="s">
        <v>15</v>
      </c>
      <c r="B921">
        <v>1113155</v>
      </c>
      <c r="C921">
        <v>1114027</v>
      </c>
      <c r="E921" t="s">
        <v>44</v>
      </c>
      <c r="F921" t="s">
        <v>2573</v>
      </c>
      <c r="G921" t="s">
        <v>2574</v>
      </c>
      <c r="I921" t="s">
        <v>19</v>
      </c>
      <c r="L921" t="s">
        <v>2575</v>
      </c>
      <c r="M921" t="s">
        <v>2573</v>
      </c>
      <c r="N921">
        <v>290</v>
      </c>
      <c r="O921" t="s">
        <v>2576</v>
      </c>
    </row>
    <row r="922" spans="1:15" x14ac:dyDescent="0.35">
      <c r="A922" t="s">
        <v>15</v>
      </c>
      <c r="B922">
        <v>1114060</v>
      </c>
      <c r="C922">
        <v>1116147</v>
      </c>
      <c r="E922" t="s">
        <v>44</v>
      </c>
      <c r="F922" t="s">
        <v>2577</v>
      </c>
      <c r="I922" t="s">
        <v>19</v>
      </c>
      <c r="L922" t="s">
        <v>2578</v>
      </c>
      <c r="M922" t="s">
        <v>2577</v>
      </c>
      <c r="N922">
        <v>695</v>
      </c>
      <c r="O922" t="s">
        <v>2579</v>
      </c>
    </row>
    <row r="923" spans="1:15" x14ac:dyDescent="0.35">
      <c r="A923" t="s">
        <v>15</v>
      </c>
      <c r="B923">
        <v>1116346</v>
      </c>
      <c r="C923">
        <v>1118481</v>
      </c>
      <c r="E923" t="s">
        <v>44</v>
      </c>
      <c r="F923" t="s">
        <v>2580</v>
      </c>
      <c r="G923" t="s">
        <v>2581</v>
      </c>
      <c r="I923" t="s">
        <v>19</v>
      </c>
      <c r="L923" t="s">
        <v>2582</v>
      </c>
      <c r="M923" t="s">
        <v>2580</v>
      </c>
      <c r="N923">
        <v>711</v>
      </c>
      <c r="O923" t="s">
        <v>2583</v>
      </c>
    </row>
    <row r="924" spans="1:15" x14ac:dyDescent="0.35">
      <c r="A924" t="s">
        <v>15</v>
      </c>
      <c r="B924">
        <v>1118478</v>
      </c>
      <c r="C924">
        <v>1119254</v>
      </c>
      <c r="E924" t="s">
        <v>44</v>
      </c>
      <c r="F924" t="s">
        <v>1350</v>
      </c>
      <c r="I924" t="s">
        <v>19</v>
      </c>
      <c r="L924" t="s">
        <v>2584</v>
      </c>
      <c r="M924" t="s">
        <v>1350</v>
      </c>
      <c r="N924">
        <v>258</v>
      </c>
      <c r="O924" t="s">
        <v>2585</v>
      </c>
    </row>
    <row r="925" spans="1:15" x14ac:dyDescent="0.35">
      <c r="A925" t="s">
        <v>15</v>
      </c>
      <c r="B925">
        <v>1119421</v>
      </c>
      <c r="C925">
        <v>1120323</v>
      </c>
      <c r="E925" t="s">
        <v>16</v>
      </c>
      <c r="F925" t="s">
        <v>2586</v>
      </c>
      <c r="I925" t="s">
        <v>19</v>
      </c>
      <c r="L925" t="s">
        <v>2587</v>
      </c>
      <c r="M925" t="s">
        <v>2586</v>
      </c>
      <c r="N925">
        <v>300</v>
      </c>
      <c r="O925" t="s">
        <v>2588</v>
      </c>
    </row>
    <row r="926" spans="1:15" x14ac:dyDescent="0.35">
      <c r="A926" t="s">
        <v>15</v>
      </c>
      <c r="B926">
        <v>1120303</v>
      </c>
      <c r="C926">
        <v>1120596</v>
      </c>
      <c r="E926" t="s">
        <v>44</v>
      </c>
      <c r="F926" t="s">
        <v>48</v>
      </c>
      <c r="I926" t="s">
        <v>19</v>
      </c>
      <c r="L926" t="s">
        <v>2589</v>
      </c>
      <c r="M926" t="s">
        <v>48</v>
      </c>
      <c r="N926">
        <v>97</v>
      </c>
      <c r="O926" t="s">
        <v>2590</v>
      </c>
    </row>
    <row r="927" spans="1:15" x14ac:dyDescent="0.35">
      <c r="A927" t="s">
        <v>15</v>
      </c>
      <c r="B927">
        <v>1120689</v>
      </c>
      <c r="C927">
        <v>1122320</v>
      </c>
      <c r="E927" t="s">
        <v>44</v>
      </c>
      <c r="F927" t="s">
        <v>2591</v>
      </c>
      <c r="G927" t="s">
        <v>2592</v>
      </c>
      <c r="I927" t="s">
        <v>19</v>
      </c>
      <c r="L927" t="s">
        <v>2593</v>
      </c>
      <c r="M927" t="s">
        <v>2591</v>
      </c>
      <c r="N927">
        <v>543</v>
      </c>
      <c r="O927" t="s">
        <v>2594</v>
      </c>
    </row>
    <row r="928" spans="1:15" x14ac:dyDescent="0.35">
      <c r="A928" t="s">
        <v>15</v>
      </c>
      <c r="B928">
        <v>1122268</v>
      </c>
      <c r="C928">
        <v>1123629</v>
      </c>
      <c r="E928" t="s">
        <v>44</v>
      </c>
      <c r="F928" t="s">
        <v>2595</v>
      </c>
      <c r="I928" t="s">
        <v>19</v>
      </c>
      <c r="L928" t="s">
        <v>2596</v>
      </c>
      <c r="M928" t="s">
        <v>2595</v>
      </c>
      <c r="N928">
        <v>453</v>
      </c>
      <c r="O928" t="s">
        <v>2597</v>
      </c>
    </row>
    <row r="929" spans="1:15" x14ac:dyDescent="0.35">
      <c r="A929" t="s">
        <v>15</v>
      </c>
      <c r="B929">
        <v>1123626</v>
      </c>
      <c r="C929">
        <v>1124552</v>
      </c>
      <c r="E929" t="s">
        <v>44</v>
      </c>
      <c r="F929" t="s">
        <v>2598</v>
      </c>
      <c r="G929" t="s">
        <v>2599</v>
      </c>
      <c r="I929" t="s">
        <v>19</v>
      </c>
      <c r="L929" t="s">
        <v>2600</v>
      </c>
      <c r="M929" t="s">
        <v>2598</v>
      </c>
      <c r="N929">
        <v>308</v>
      </c>
      <c r="O929" t="s">
        <v>2601</v>
      </c>
    </row>
    <row r="930" spans="1:15" x14ac:dyDescent="0.35">
      <c r="A930" t="s">
        <v>15</v>
      </c>
      <c r="B930">
        <v>1124549</v>
      </c>
      <c r="C930">
        <v>1125754</v>
      </c>
      <c r="E930" t="s">
        <v>44</v>
      </c>
      <c r="F930" t="s">
        <v>2602</v>
      </c>
      <c r="G930" t="s">
        <v>2603</v>
      </c>
      <c r="I930" t="s">
        <v>19</v>
      </c>
      <c r="L930" t="s">
        <v>2604</v>
      </c>
      <c r="M930" t="s">
        <v>2602</v>
      </c>
      <c r="N930">
        <v>401</v>
      </c>
      <c r="O930" t="s">
        <v>2605</v>
      </c>
    </row>
    <row r="931" spans="1:15" x14ac:dyDescent="0.35">
      <c r="A931" t="s">
        <v>15</v>
      </c>
      <c r="B931">
        <v>1125839</v>
      </c>
      <c r="C931">
        <v>1126420</v>
      </c>
      <c r="E931" t="s">
        <v>44</v>
      </c>
      <c r="F931" t="s">
        <v>2606</v>
      </c>
      <c r="I931" t="s">
        <v>19</v>
      </c>
      <c r="L931" t="s">
        <v>2607</v>
      </c>
      <c r="M931" t="s">
        <v>2606</v>
      </c>
      <c r="N931">
        <v>193</v>
      </c>
      <c r="O931" t="s">
        <v>2608</v>
      </c>
    </row>
    <row r="932" spans="1:15" x14ac:dyDescent="0.35">
      <c r="A932" t="s">
        <v>15</v>
      </c>
      <c r="B932">
        <v>1126438</v>
      </c>
      <c r="C932">
        <v>1126863</v>
      </c>
      <c r="E932" t="s">
        <v>44</v>
      </c>
      <c r="F932" t="s">
        <v>2609</v>
      </c>
      <c r="G932" t="s">
        <v>2610</v>
      </c>
      <c r="I932" t="s">
        <v>19</v>
      </c>
      <c r="L932" t="s">
        <v>2611</v>
      </c>
      <c r="M932" t="s">
        <v>2609</v>
      </c>
      <c r="N932">
        <v>141</v>
      </c>
      <c r="O932" t="s">
        <v>2612</v>
      </c>
    </row>
    <row r="933" spans="1:15" x14ac:dyDescent="0.35">
      <c r="A933" t="s">
        <v>15</v>
      </c>
      <c r="B933">
        <v>1126924</v>
      </c>
      <c r="C933">
        <v>1128009</v>
      </c>
      <c r="E933" t="s">
        <v>44</v>
      </c>
      <c r="F933" t="s">
        <v>2613</v>
      </c>
      <c r="G933" t="s">
        <v>2614</v>
      </c>
      <c r="I933" t="s">
        <v>19</v>
      </c>
      <c r="L933" t="s">
        <v>2615</v>
      </c>
      <c r="M933" t="s">
        <v>2613</v>
      </c>
      <c r="N933">
        <v>361</v>
      </c>
      <c r="O933" t="s">
        <v>2616</v>
      </c>
    </row>
    <row r="934" spans="1:15" x14ac:dyDescent="0.35">
      <c r="A934" t="s">
        <v>15</v>
      </c>
      <c r="B934">
        <v>1128016</v>
      </c>
      <c r="C934">
        <v>1128633</v>
      </c>
      <c r="E934" t="s">
        <v>44</v>
      </c>
      <c r="F934" t="s">
        <v>2617</v>
      </c>
      <c r="G934" t="s">
        <v>2618</v>
      </c>
      <c r="I934" t="s">
        <v>19</v>
      </c>
      <c r="L934" t="s">
        <v>2619</v>
      </c>
      <c r="M934" t="s">
        <v>2617</v>
      </c>
      <c r="N934">
        <v>205</v>
      </c>
      <c r="O934" t="s">
        <v>2620</v>
      </c>
    </row>
    <row r="935" spans="1:15" x14ac:dyDescent="0.35">
      <c r="A935" t="s">
        <v>15</v>
      </c>
      <c r="B935">
        <v>1128809</v>
      </c>
      <c r="C935">
        <v>1129390</v>
      </c>
      <c r="E935" t="s">
        <v>44</v>
      </c>
      <c r="F935" t="s">
        <v>2621</v>
      </c>
      <c r="G935" t="s">
        <v>2622</v>
      </c>
      <c r="I935" t="s">
        <v>19</v>
      </c>
      <c r="L935" t="s">
        <v>2623</v>
      </c>
      <c r="M935" t="s">
        <v>2621</v>
      </c>
      <c r="N935">
        <v>193</v>
      </c>
      <c r="O935" t="s">
        <v>2624</v>
      </c>
    </row>
    <row r="936" spans="1:15" x14ac:dyDescent="0.35">
      <c r="A936" t="s">
        <v>15</v>
      </c>
      <c r="B936">
        <v>1129397</v>
      </c>
      <c r="C936">
        <v>1130155</v>
      </c>
      <c r="E936" t="s">
        <v>44</v>
      </c>
      <c r="F936" t="s">
        <v>2625</v>
      </c>
      <c r="I936" t="s">
        <v>19</v>
      </c>
      <c r="L936" t="s">
        <v>2626</v>
      </c>
      <c r="M936" t="s">
        <v>2625</v>
      </c>
      <c r="N936">
        <v>252</v>
      </c>
      <c r="O936" t="s">
        <v>2627</v>
      </c>
    </row>
    <row r="937" spans="1:15" x14ac:dyDescent="0.35">
      <c r="A937" t="s">
        <v>15</v>
      </c>
      <c r="B937">
        <v>1130434</v>
      </c>
      <c r="C937">
        <v>1133616</v>
      </c>
      <c r="E937" t="s">
        <v>44</v>
      </c>
      <c r="F937" t="s">
        <v>2628</v>
      </c>
      <c r="I937" t="s">
        <v>19</v>
      </c>
      <c r="L937" t="s">
        <v>2629</v>
      </c>
      <c r="M937" t="s">
        <v>2628</v>
      </c>
      <c r="N937">
        <v>1060</v>
      </c>
      <c r="O937" t="s">
        <v>2630</v>
      </c>
    </row>
    <row r="938" spans="1:15" x14ac:dyDescent="0.35">
      <c r="A938" t="s">
        <v>15</v>
      </c>
      <c r="B938">
        <v>1133857</v>
      </c>
      <c r="C938">
        <v>1135887</v>
      </c>
      <c r="E938" t="s">
        <v>44</v>
      </c>
      <c r="F938" t="s">
        <v>2631</v>
      </c>
      <c r="G938" t="s">
        <v>2632</v>
      </c>
      <c r="I938" t="s">
        <v>19</v>
      </c>
      <c r="L938" t="s">
        <v>2633</v>
      </c>
      <c r="M938" t="s">
        <v>2631</v>
      </c>
      <c r="N938">
        <v>676</v>
      </c>
      <c r="O938" t="s">
        <v>2634</v>
      </c>
    </row>
    <row r="939" spans="1:15" x14ac:dyDescent="0.35">
      <c r="A939" t="s">
        <v>15</v>
      </c>
      <c r="B939">
        <v>1136099</v>
      </c>
      <c r="C939">
        <v>1137628</v>
      </c>
      <c r="E939" t="s">
        <v>44</v>
      </c>
      <c r="F939" t="s">
        <v>854</v>
      </c>
      <c r="I939" t="s">
        <v>19</v>
      </c>
      <c r="L939" t="s">
        <v>2635</v>
      </c>
      <c r="M939" t="s">
        <v>854</v>
      </c>
      <c r="N939">
        <v>509</v>
      </c>
      <c r="O939" t="s">
        <v>2636</v>
      </c>
    </row>
    <row r="940" spans="1:15" x14ac:dyDescent="0.35">
      <c r="A940" t="s">
        <v>15</v>
      </c>
      <c r="B940">
        <v>1137919</v>
      </c>
      <c r="C940">
        <v>1137994</v>
      </c>
      <c r="E940" t="s">
        <v>44</v>
      </c>
      <c r="F940" t="s">
        <v>357</v>
      </c>
      <c r="I940" t="s">
        <v>86</v>
      </c>
      <c r="O940" t="s">
        <v>2637</v>
      </c>
    </row>
    <row r="941" spans="1:15" x14ac:dyDescent="0.35">
      <c r="A941" t="s">
        <v>15</v>
      </c>
      <c r="B941">
        <v>1138021</v>
      </c>
      <c r="C941">
        <v>1138093</v>
      </c>
      <c r="E941" t="s">
        <v>44</v>
      </c>
      <c r="F941" t="s">
        <v>805</v>
      </c>
      <c r="I941" t="s">
        <v>86</v>
      </c>
      <c r="O941" t="s">
        <v>2638</v>
      </c>
    </row>
    <row r="942" spans="1:15" x14ac:dyDescent="0.35">
      <c r="A942" t="s">
        <v>15</v>
      </c>
      <c r="B942">
        <v>1138273</v>
      </c>
      <c r="C942">
        <v>1138437</v>
      </c>
      <c r="E942" t="s">
        <v>44</v>
      </c>
      <c r="F942" t="s">
        <v>48</v>
      </c>
      <c r="I942" t="s">
        <v>19</v>
      </c>
      <c r="L942" t="s">
        <v>2639</v>
      </c>
      <c r="M942" t="s">
        <v>48</v>
      </c>
      <c r="N942">
        <v>54</v>
      </c>
      <c r="O942" t="s">
        <v>2640</v>
      </c>
    </row>
    <row r="943" spans="1:15" x14ac:dyDescent="0.35">
      <c r="A943" t="s">
        <v>15</v>
      </c>
      <c r="B943">
        <v>1138712</v>
      </c>
      <c r="C943">
        <v>1139887</v>
      </c>
      <c r="E943" t="s">
        <v>16</v>
      </c>
      <c r="F943" t="s">
        <v>48</v>
      </c>
      <c r="I943" t="s">
        <v>19</v>
      </c>
      <c r="L943" t="s">
        <v>2641</v>
      </c>
      <c r="M943" t="s">
        <v>48</v>
      </c>
      <c r="N943">
        <v>391</v>
      </c>
      <c r="O943" t="s">
        <v>2642</v>
      </c>
    </row>
    <row r="944" spans="1:15" x14ac:dyDescent="0.35">
      <c r="A944" t="s">
        <v>15</v>
      </c>
      <c r="B944">
        <v>1140208</v>
      </c>
      <c r="C944">
        <v>1140282</v>
      </c>
      <c r="E944" t="s">
        <v>44</v>
      </c>
      <c r="F944" t="s">
        <v>805</v>
      </c>
      <c r="I944" t="s">
        <v>86</v>
      </c>
      <c r="O944" t="s">
        <v>2643</v>
      </c>
    </row>
    <row r="945" spans="1:15" x14ac:dyDescent="0.35">
      <c r="A945" t="s">
        <v>15</v>
      </c>
      <c r="B945">
        <v>1140336</v>
      </c>
      <c r="C945">
        <v>1140406</v>
      </c>
      <c r="E945" t="s">
        <v>44</v>
      </c>
      <c r="F945" t="s">
        <v>2644</v>
      </c>
      <c r="I945" t="s">
        <v>86</v>
      </c>
      <c r="O945" t="s">
        <v>2645</v>
      </c>
    </row>
    <row r="946" spans="1:15" x14ac:dyDescent="0.35">
      <c r="A946" t="s">
        <v>15</v>
      </c>
      <c r="B946">
        <v>1140436</v>
      </c>
      <c r="C946">
        <v>1140508</v>
      </c>
      <c r="E946" t="s">
        <v>44</v>
      </c>
      <c r="F946" t="s">
        <v>357</v>
      </c>
      <c r="I946" t="s">
        <v>86</v>
      </c>
      <c r="O946" t="s">
        <v>2646</v>
      </c>
    </row>
    <row r="947" spans="1:15" x14ac:dyDescent="0.35">
      <c r="A947" t="s">
        <v>15</v>
      </c>
      <c r="B947">
        <v>1140700</v>
      </c>
      <c r="C947">
        <v>1141533</v>
      </c>
      <c r="E947" t="s">
        <v>16</v>
      </c>
      <c r="F947" t="s">
        <v>2647</v>
      </c>
      <c r="I947" t="s">
        <v>19</v>
      </c>
      <c r="L947" t="s">
        <v>2648</v>
      </c>
      <c r="M947" t="s">
        <v>2647</v>
      </c>
      <c r="N947">
        <v>277</v>
      </c>
      <c r="O947" t="s">
        <v>2649</v>
      </c>
    </row>
    <row r="948" spans="1:15" x14ac:dyDescent="0.35">
      <c r="A948" t="s">
        <v>15</v>
      </c>
      <c r="B948">
        <v>1141655</v>
      </c>
      <c r="C948">
        <v>1142599</v>
      </c>
      <c r="E948" t="s">
        <v>44</v>
      </c>
      <c r="F948" t="s">
        <v>2650</v>
      </c>
      <c r="G948" t="s">
        <v>2651</v>
      </c>
      <c r="I948" t="s">
        <v>19</v>
      </c>
      <c r="L948" t="s">
        <v>2652</v>
      </c>
      <c r="M948" t="s">
        <v>2650</v>
      </c>
      <c r="N948">
        <v>314</v>
      </c>
      <c r="O948" t="s">
        <v>2653</v>
      </c>
    </row>
    <row r="949" spans="1:15" x14ac:dyDescent="0.35">
      <c r="A949" t="s">
        <v>15</v>
      </c>
      <c r="B949">
        <v>1142738</v>
      </c>
      <c r="C949">
        <v>1143529</v>
      </c>
      <c r="E949" t="s">
        <v>16</v>
      </c>
      <c r="F949" t="s">
        <v>2654</v>
      </c>
      <c r="I949" t="s">
        <v>19</v>
      </c>
      <c r="L949" t="s">
        <v>2655</v>
      </c>
      <c r="M949" t="s">
        <v>2654</v>
      </c>
      <c r="N949">
        <v>263</v>
      </c>
      <c r="O949" t="s">
        <v>2656</v>
      </c>
    </row>
    <row r="950" spans="1:15" x14ac:dyDescent="0.35">
      <c r="A950" t="s">
        <v>15</v>
      </c>
      <c r="B950">
        <v>1143665</v>
      </c>
      <c r="C950">
        <v>1144816</v>
      </c>
      <c r="E950" t="s">
        <v>44</v>
      </c>
      <c r="F950" t="s">
        <v>2657</v>
      </c>
      <c r="G950" t="s">
        <v>2658</v>
      </c>
      <c r="I950" t="s">
        <v>19</v>
      </c>
      <c r="L950" t="s">
        <v>2659</v>
      </c>
      <c r="M950" t="s">
        <v>2657</v>
      </c>
      <c r="N950">
        <v>383</v>
      </c>
      <c r="O950" t="s">
        <v>2660</v>
      </c>
    </row>
    <row r="951" spans="1:15" x14ac:dyDescent="0.35">
      <c r="A951" t="s">
        <v>15</v>
      </c>
      <c r="B951">
        <v>1144869</v>
      </c>
      <c r="C951">
        <v>1146125</v>
      </c>
      <c r="E951" t="s">
        <v>44</v>
      </c>
      <c r="F951" t="s">
        <v>2661</v>
      </c>
      <c r="G951" t="s">
        <v>2662</v>
      </c>
      <c r="I951" t="s">
        <v>19</v>
      </c>
      <c r="L951" t="s">
        <v>2663</v>
      </c>
      <c r="M951" t="s">
        <v>2661</v>
      </c>
      <c r="N951">
        <v>418</v>
      </c>
      <c r="O951" t="s">
        <v>2664</v>
      </c>
    </row>
    <row r="952" spans="1:15" x14ac:dyDescent="0.35">
      <c r="A952" t="s">
        <v>15</v>
      </c>
      <c r="B952">
        <v>1146472</v>
      </c>
      <c r="C952">
        <v>1148580</v>
      </c>
      <c r="E952" t="s">
        <v>16</v>
      </c>
      <c r="F952" t="s">
        <v>2665</v>
      </c>
      <c r="G952" t="s">
        <v>2666</v>
      </c>
      <c r="I952" t="s">
        <v>19</v>
      </c>
      <c r="L952" t="s">
        <v>2667</v>
      </c>
      <c r="M952" t="s">
        <v>2665</v>
      </c>
      <c r="N952">
        <v>702</v>
      </c>
      <c r="O952" t="s">
        <v>2668</v>
      </c>
    </row>
    <row r="953" spans="1:15" x14ac:dyDescent="0.35">
      <c r="A953" t="s">
        <v>15</v>
      </c>
      <c r="B953">
        <v>1148713</v>
      </c>
      <c r="C953">
        <v>1149816</v>
      </c>
      <c r="E953" t="s">
        <v>16</v>
      </c>
      <c r="F953" t="s">
        <v>2669</v>
      </c>
      <c r="G953" t="s">
        <v>2670</v>
      </c>
      <c r="I953" t="s">
        <v>19</v>
      </c>
      <c r="L953" t="s">
        <v>2671</v>
      </c>
      <c r="M953" t="s">
        <v>2669</v>
      </c>
      <c r="N953">
        <v>367</v>
      </c>
      <c r="O953" t="s">
        <v>2672</v>
      </c>
    </row>
    <row r="954" spans="1:15" x14ac:dyDescent="0.35">
      <c r="A954" t="s">
        <v>15</v>
      </c>
      <c r="B954">
        <v>1150059</v>
      </c>
      <c r="C954">
        <v>1150871</v>
      </c>
      <c r="E954" t="s">
        <v>16</v>
      </c>
      <c r="F954" t="s">
        <v>2673</v>
      </c>
      <c r="I954" t="s">
        <v>19</v>
      </c>
      <c r="L954" t="s">
        <v>2674</v>
      </c>
      <c r="M954" t="s">
        <v>2673</v>
      </c>
      <c r="N954">
        <v>270</v>
      </c>
      <c r="O954" t="s">
        <v>2675</v>
      </c>
    </row>
    <row r="955" spans="1:15" x14ac:dyDescent="0.35">
      <c r="A955" t="s">
        <v>15</v>
      </c>
      <c r="B955">
        <v>1151165</v>
      </c>
      <c r="C955">
        <v>1152493</v>
      </c>
      <c r="E955" t="s">
        <v>16</v>
      </c>
      <c r="F955" t="s">
        <v>2676</v>
      </c>
      <c r="G955" t="s">
        <v>2677</v>
      </c>
      <c r="I955" t="s">
        <v>19</v>
      </c>
      <c r="L955" t="s">
        <v>2678</v>
      </c>
      <c r="M955" t="s">
        <v>2676</v>
      </c>
      <c r="N955">
        <v>442</v>
      </c>
      <c r="O955" t="s">
        <v>2679</v>
      </c>
    </row>
    <row r="956" spans="1:15" x14ac:dyDescent="0.35">
      <c r="A956" t="s">
        <v>15</v>
      </c>
      <c r="B956">
        <v>1152762</v>
      </c>
      <c r="C956">
        <v>1152968</v>
      </c>
      <c r="E956" t="s">
        <v>44</v>
      </c>
      <c r="F956" t="s">
        <v>48</v>
      </c>
      <c r="I956" t="s">
        <v>19</v>
      </c>
      <c r="L956" t="s">
        <v>2680</v>
      </c>
      <c r="M956" t="s">
        <v>48</v>
      </c>
      <c r="N956">
        <v>68</v>
      </c>
      <c r="O956" t="s">
        <v>2681</v>
      </c>
    </row>
    <row r="957" spans="1:15" x14ac:dyDescent="0.35">
      <c r="A957" t="s">
        <v>15</v>
      </c>
      <c r="B957">
        <v>1153363</v>
      </c>
      <c r="C957">
        <v>1154733</v>
      </c>
      <c r="E957" t="s">
        <v>44</v>
      </c>
      <c r="F957" t="s">
        <v>2471</v>
      </c>
      <c r="I957" t="s">
        <v>19</v>
      </c>
      <c r="L957" t="s">
        <v>2682</v>
      </c>
      <c r="M957" t="s">
        <v>2471</v>
      </c>
      <c r="N957">
        <v>456</v>
      </c>
      <c r="O957" t="s">
        <v>2683</v>
      </c>
    </row>
    <row r="958" spans="1:15" x14ac:dyDescent="0.35">
      <c r="A958" t="s">
        <v>15</v>
      </c>
      <c r="B958">
        <v>1154730</v>
      </c>
      <c r="C958">
        <v>1155566</v>
      </c>
      <c r="E958" t="s">
        <v>44</v>
      </c>
      <c r="F958" t="s">
        <v>2684</v>
      </c>
      <c r="I958" t="s">
        <v>19</v>
      </c>
      <c r="L958" t="s">
        <v>2685</v>
      </c>
      <c r="M958" t="s">
        <v>2684</v>
      </c>
      <c r="N958">
        <v>278</v>
      </c>
      <c r="O958" t="s">
        <v>2686</v>
      </c>
    </row>
    <row r="959" spans="1:15" x14ac:dyDescent="0.35">
      <c r="A959" t="s">
        <v>15</v>
      </c>
      <c r="B959">
        <v>1155620</v>
      </c>
      <c r="C959">
        <v>1156570</v>
      </c>
      <c r="E959" t="s">
        <v>44</v>
      </c>
      <c r="F959" t="s">
        <v>1462</v>
      </c>
      <c r="I959" t="s">
        <v>19</v>
      </c>
      <c r="L959" t="s">
        <v>2687</v>
      </c>
      <c r="M959" t="s">
        <v>1462</v>
      </c>
      <c r="N959">
        <v>316</v>
      </c>
      <c r="O959" t="s">
        <v>2688</v>
      </c>
    </row>
    <row r="960" spans="1:15" x14ac:dyDescent="0.35">
      <c r="A960" t="s">
        <v>15</v>
      </c>
      <c r="B960">
        <v>1156678</v>
      </c>
      <c r="C960">
        <v>1156926</v>
      </c>
      <c r="E960" t="s">
        <v>44</v>
      </c>
      <c r="F960" t="s">
        <v>2689</v>
      </c>
      <c r="G960" t="s">
        <v>2690</v>
      </c>
      <c r="I960" t="s">
        <v>19</v>
      </c>
      <c r="L960" t="s">
        <v>2691</v>
      </c>
      <c r="M960" t="s">
        <v>2689</v>
      </c>
      <c r="N960">
        <v>82</v>
      </c>
      <c r="O960" t="s">
        <v>2692</v>
      </c>
    </row>
    <row r="961" spans="1:15" x14ac:dyDescent="0.35">
      <c r="A961" t="s">
        <v>15</v>
      </c>
      <c r="B961">
        <v>1157005</v>
      </c>
      <c r="C961">
        <v>1157799</v>
      </c>
      <c r="E961" t="s">
        <v>44</v>
      </c>
      <c r="F961" t="s">
        <v>2693</v>
      </c>
      <c r="G961" t="s">
        <v>2694</v>
      </c>
      <c r="I961" t="s">
        <v>19</v>
      </c>
      <c r="L961" t="s">
        <v>2695</v>
      </c>
      <c r="M961" t="s">
        <v>2693</v>
      </c>
      <c r="N961">
        <v>264</v>
      </c>
      <c r="O961" t="s">
        <v>2696</v>
      </c>
    </row>
    <row r="962" spans="1:15" x14ac:dyDescent="0.35">
      <c r="A962" t="s">
        <v>15</v>
      </c>
      <c r="B962">
        <v>1157868</v>
      </c>
      <c r="C962">
        <v>1159073</v>
      </c>
      <c r="E962" t="s">
        <v>44</v>
      </c>
      <c r="F962" t="s">
        <v>2697</v>
      </c>
      <c r="I962" t="s">
        <v>19</v>
      </c>
      <c r="L962" t="s">
        <v>2698</v>
      </c>
      <c r="M962" t="s">
        <v>2697</v>
      </c>
      <c r="N962">
        <v>401</v>
      </c>
      <c r="O962" t="s">
        <v>2699</v>
      </c>
    </row>
    <row r="963" spans="1:15" x14ac:dyDescent="0.35">
      <c r="A963" t="s">
        <v>15</v>
      </c>
      <c r="B963">
        <v>1159231</v>
      </c>
      <c r="C963">
        <v>1160202</v>
      </c>
      <c r="E963" t="s">
        <v>44</v>
      </c>
      <c r="F963" t="s">
        <v>2700</v>
      </c>
      <c r="G963" t="s">
        <v>2701</v>
      </c>
      <c r="I963" t="s">
        <v>19</v>
      </c>
      <c r="L963" t="s">
        <v>2702</v>
      </c>
      <c r="M963" t="s">
        <v>2700</v>
      </c>
      <c r="N963">
        <v>323</v>
      </c>
      <c r="O963" t="s">
        <v>2703</v>
      </c>
    </row>
    <row r="964" spans="1:15" x14ac:dyDescent="0.35">
      <c r="A964" t="s">
        <v>15</v>
      </c>
      <c r="B964">
        <v>1160369</v>
      </c>
      <c r="C964">
        <v>1161313</v>
      </c>
      <c r="E964" t="s">
        <v>44</v>
      </c>
      <c r="F964" t="s">
        <v>2704</v>
      </c>
      <c r="G964" t="s">
        <v>2705</v>
      </c>
      <c r="I964" t="s">
        <v>19</v>
      </c>
      <c r="L964" t="s">
        <v>2706</v>
      </c>
      <c r="M964" t="s">
        <v>2704</v>
      </c>
      <c r="N964">
        <v>314</v>
      </c>
      <c r="O964" t="s">
        <v>2707</v>
      </c>
    </row>
    <row r="965" spans="1:15" x14ac:dyDescent="0.35">
      <c r="A965" t="s">
        <v>15</v>
      </c>
      <c r="B965">
        <v>1161313</v>
      </c>
      <c r="C965">
        <v>1162275</v>
      </c>
      <c r="E965" t="s">
        <v>44</v>
      </c>
      <c r="F965" t="s">
        <v>2708</v>
      </c>
      <c r="I965" t="s">
        <v>19</v>
      </c>
      <c r="L965" t="s">
        <v>2709</v>
      </c>
      <c r="M965" t="s">
        <v>2708</v>
      </c>
      <c r="N965">
        <v>320</v>
      </c>
      <c r="O965" t="s">
        <v>2710</v>
      </c>
    </row>
    <row r="966" spans="1:15" x14ac:dyDescent="0.35">
      <c r="A966" t="s">
        <v>15</v>
      </c>
      <c r="B966">
        <v>1162469</v>
      </c>
      <c r="C966">
        <v>1164811</v>
      </c>
      <c r="E966" t="s">
        <v>44</v>
      </c>
      <c r="F966" t="s">
        <v>2711</v>
      </c>
      <c r="G966" t="s">
        <v>2712</v>
      </c>
      <c r="I966" t="s">
        <v>19</v>
      </c>
      <c r="L966" t="s">
        <v>2713</v>
      </c>
      <c r="M966" t="s">
        <v>2711</v>
      </c>
      <c r="N966">
        <v>780</v>
      </c>
      <c r="O966" t="s">
        <v>2714</v>
      </c>
    </row>
    <row r="967" spans="1:15" x14ac:dyDescent="0.35">
      <c r="A967" t="s">
        <v>15</v>
      </c>
      <c r="B967">
        <v>1164808</v>
      </c>
      <c r="C967">
        <v>1167741</v>
      </c>
      <c r="E967" t="s">
        <v>44</v>
      </c>
      <c r="F967" t="s">
        <v>2715</v>
      </c>
      <c r="G967" t="s">
        <v>2716</v>
      </c>
      <c r="I967" t="s">
        <v>19</v>
      </c>
      <c r="L967" t="s">
        <v>2717</v>
      </c>
      <c r="M967" t="s">
        <v>2715</v>
      </c>
      <c r="N967">
        <v>977</v>
      </c>
      <c r="O967" t="s">
        <v>2718</v>
      </c>
    </row>
    <row r="968" spans="1:15" x14ac:dyDescent="0.35">
      <c r="A968" t="s">
        <v>15</v>
      </c>
      <c r="B968">
        <v>1168045</v>
      </c>
      <c r="C968">
        <v>1168695</v>
      </c>
      <c r="E968" t="s">
        <v>44</v>
      </c>
      <c r="F968" t="s">
        <v>48</v>
      </c>
      <c r="I968" t="s">
        <v>19</v>
      </c>
      <c r="L968" t="s">
        <v>2719</v>
      </c>
      <c r="M968" t="s">
        <v>48</v>
      </c>
      <c r="N968">
        <v>216</v>
      </c>
      <c r="O968" t="s">
        <v>2720</v>
      </c>
    </row>
    <row r="969" spans="1:15" x14ac:dyDescent="0.35">
      <c r="A969" t="s">
        <v>15</v>
      </c>
      <c r="B969">
        <v>1168749</v>
      </c>
      <c r="C969">
        <v>1168967</v>
      </c>
      <c r="E969" t="s">
        <v>44</v>
      </c>
      <c r="F969" t="s">
        <v>645</v>
      </c>
      <c r="I969" t="s">
        <v>19</v>
      </c>
      <c r="L969" t="s">
        <v>2721</v>
      </c>
      <c r="M969" t="s">
        <v>645</v>
      </c>
      <c r="N969">
        <v>72</v>
      </c>
      <c r="O969" t="s">
        <v>2722</v>
      </c>
    </row>
    <row r="970" spans="1:15" x14ac:dyDescent="0.35">
      <c r="A970" t="s">
        <v>15</v>
      </c>
      <c r="B970">
        <v>1169594</v>
      </c>
      <c r="C970">
        <v>1170259</v>
      </c>
      <c r="E970" t="s">
        <v>16</v>
      </c>
      <c r="F970" t="s">
        <v>1798</v>
      </c>
      <c r="I970" t="s">
        <v>19</v>
      </c>
      <c r="L970" t="s">
        <v>2723</v>
      </c>
      <c r="M970" t="s">
        <v>1798</v>
      </c>
      <c r="N970">
        <v>221</v>
      </c>
      <c r="O970" t="s">
        <v>2724</v>
      </c>
    </row>
    <row r="971" spans="1:15" x14ac:dyDescent="0.35">
      <c r="A971" t="s">
        <v>15</v>
      </c>
      <c r="B971">
        <v>1170256</v>
      </c>
      <c r="C971">
        <v>1171695</v>
      </c>
      <c r="E971" t="s">
        <v>16</v>
      </c>
      <c r="F971" t="s">
        <v>1801</v>
      </c>
      <c r="I971" t="s">
        <v>19</v>
      </c>
      <c r="L971" t="s">
        <v>2725</v>
      </c>
      <c r="M971" t="s">
        <v>1801</v>
      </c>
      <c r="N971">
        <v>479</v>
      </c>
      <c r="O971" t="s">
        <v>2726</v>
      </c>
    </row>
    <row r="972" spans="1:15" x14ac:dyDescent="0.35">
      <c r="A972" t="s">
        <v>15</v>
      </c>
      <c r="B972">
        <v>1171724</v>
      </c>
      <c r="C972">
        <v>1172473</v>
      </c>
      <c r="E972" t="s">
        <v>44</v>
      </c>
      <c r="F972" t="s">
        <v>2727</v>
      </c>
      <c r="I972" t="s">
        <v>19</v>
      </c>
      <c r="L972" t="s">
        <v>2728</v>
      </c>
      <c r="M972" t="s">
        <v>2727</v>
      </c>
      <c r="N972">
        <v>249</v>
      </c>
      <c r="O972" t="s">
        <v>2729</v>
      </c>
    </row>
    <row r="973" spans="1:15" x14ac:dyDescent="0.35">
      <c r="A973" t="s">
        <v>15</v>
      </c>
      <c r="B973">
        <v>1172705</v>
      </c>
      <c r="C973">
        <v>1174306</v>
      </c>
      <c r="E973" t="s">
        <v>16</v>
      </c>
      <c r="F973" t="s">
        <v>904</v>
      </c>
      <c r="I973" t="s">
        <v>19</v>
      </c>
      <c r="L973" t="s">
        <v>2730</v>
      </c>
      <c r="M973" t="s">
        <v>904</v>
      </c>
      <c r="N973">
        <v>533</v>
      </c>
      <c r="O973" t="s">
        <v>2731</v>
      </c>
    </row>
    <row r="974" spans="1:15" x14ac:dyDescent="0.35">
      <c r="A974" t="s">
        <v>15</v>
      </c>
      <c r="B974">
        <v>1174717</v>
      </c>
      <c r="C974">
        <v>1175739</v>
      </c>
      <c r="E974" t="s">
        <v>44</v>
      </c>
      <c r="F974" t="s">
        <v>2732</v>
      </c>
      <c r="G974" t="s">
        <v>2733</v>
      </c>
      <c r="I974" t="s">
        <v>19</v>
      </c>
      <c r="L974" t="s">
        <v>2734</v>
      </c>
      <c r="M974" t="s">
        <v>2732</v>
      </c>
      <c r="N974">
        <v>340</v>
      </c>
      <c r="O974" t="s">
        <v>2735</v>
      </c>
    </row>
    <row r="975" spans="1:15" x14ac:dyDescent="0.35">
      <c r="A975" t="s">
        <v>15</v>
      </c>
      <c r="B975">
        <v>1175785</v>
      </c>
      <c r="C975">
        <v>1177299</v>
      </c>
      <c r="E975" t="s">
        <v>44</v>
      </c>
      <c r="F975" t="s">
        <v>2736</v>
      </c>
      <c r="I975" t="s">
        <v>19</v>
      </c>
      <c r="L975" t="s">
        <v>2737</v>
      </c>
      <c r="M975" t="s">
        <v>2736</v>
      </c>
      <c r="N975">
        <v>504</v>
      </c>
      <c r="O975" t="s">
        <v>2738</v>
      </c>
    </row>
    <row r="976" spans="1:15" x14ac:dyDescent="0.35">
      <c r="A976" t="s">
        <v>15</v>
      </c>
      <c r="B976">
        <v>1177299</v>
      </c>
      <c r="C976">
        <v>1178387</v>
      </c>
      <c r="E976" t="s">
        <v>44</v>
      </c>
      <c r="F976" t="s">
        <v>2739</v>
      </c>
      <c r="I976" t="s">
        <v>19</v>
      </c>
      <c r="L976" t="s">
        <v>2740</v>
      </c>
      <c r="M976" t="s">
        <v>2739</v>
      </c>
      <c r="N976">
        <v>362</v>
      </c>
      <c r="O976" t="s">
        <v>2741</v>
      </c>
    </row>
    <row r="977" spans="1:15" x14ac:dyDescent="0.35">
      <c r="A977" t="s">
        <v>15</v>
      </c>
      <c r="B977">
        <v>1178677</v>
      </c>
      <c r="C977">
        <v>1179831</v>
      </c>
      <c r="E977" t="s">
        <v>16</v>
      </c>
      <c r="F977" t="s">
        <v>1545</v>
      </c>
      <c r="I977" t="s">
        <v>19</v>
      </c>
      <c r="L977" t="s">
        <v>2742</v>
      </c>
      <c r="M977" t="s">
        <v>1545</v>
      </c>
      <c r="N977">
        <v>384</v>
      </c>
      <c r="O977" t="s">
        <v>2743</v>
      </c>
    </row>
    <row r="978" spans="1:15" x14ac:dyDescent="0.35">
      <c r="A978" t="s">
        <v>15</v>
      </c>
      <c r="B978">
        <v>1179974</v>
      </c>
      <c r="C978">
        <v>1180915</v>
      </c>
      <c r="E978" t="s">
        <v>44</v>
      </c>
      <c r="F978" t="s">
        <v>1545</v>
      </c>
      <c r="I978" t="s">
        <v>19</v>
      </c>
      <c r="L978" t="s">
        <v>2744</v>
      </c>
      <c r="M978" t="s">
        <v>1545</v>
      </c>
      <c r="N978">
        <v>313</v>
      </c>
      <c r="O978" t="s">
        <v>2745</v>
      </c>
    </row>
    <row r="979" spans="1:15" x14ac:dyDescent="0.35">
      <c r="A979" t="s">
        <v>15</v>
      </c>
      <c r="B979">
        <v>1181143</v>
      </c>
      <c r="C979">
        <v>1183398</v>
      </c>
      <c r="E979" t="s">
        <v>44</v>
      </c>
      <c r="F979">
        <v>1</v>
      </c>
    </row>
    <row r="980" spans="1:15" x14ac:dyDescent="0.35">
      <c r="A980" t="s">
        <v>15</v>
      </c>
      <c r="B980">
        <v>1183650</v>
      </c>
      <c r="C980">
        <v>1184600</v>
      </c>
      <c r="E980" t="s">
        <v>44</v>
      </c>
      <c r="F980" t="s">
        <v>2746</v>
      </c>
      <c r="I980" t="s">
        <v>19</v>
      </c>
      <c r="L980" t="s">
        <v>2747</v>
      </c>
      <c r="M980" t="s">
        <v>2746</v>
      </c>
      <c r="N980">
        <v>316</v>
      </c>
      <c r="O980" t="s">
        <v>2748</v>
      </c>
    </row>
    <row r="981" spans="1:15" x14ac:dyDescent="0.35">
      <c r="A981" t="s">
        <v>15</v>
      </c>
      <c r="B981">
        <v>1184600</v>
      </c>
      <c r="C981">
        <v>1185571</v>
      </c>
      <c r="E981" t="s">
        <v>44</v>
      </c>
      <c r="F981" t="s">
        <v>2749</v>
      </c>
      <c r="I981" t="s">
        <v>19</v>
      </c>
      <c r="L981" t="s">
        <v>2750</v>
      </c>
      <c r="M981" t="s">
        <v>2749</v>
      </c>
      <c r="N981">
        <v>323</v>
      </c>
      <c r="O981" t="s">
        <v>2751</v>
      </c>
    </row>
    <row r="982" spans="1:15" x14ac:dyDescent="0.35">
      <c r="A982" t="s">
        <v>15</v>
      </c>
      <c r="B982">
        <v>1185748</v>
      </c>
      <c r="C982">
        <v>1187055</v>
      </c>
      <c r="E982" t="s">
        <v>44</v>
      </c>
      <c r="F982" t="s">
        <v>2752</v>
      </c>
      <c r="I982" t="s">
        <v>19</v>
      </c>
      <c r="L982" t="s">
        <v>2753</v>
      </c>
      <c r="M982" t="s">
        <v>2752</v>
      </c>
      <c r="N982">
        <v>435</v>
      </c>
      <c r="O982" t="s">
        <v>2754</v>
      </c>
    </row>
    <row r="983" spans="1:15" x14ac:dyDescent="0.35">
      <c r="A983" t="s">
        <v>15</v>
      </c>
      <c r="B983">
        <v>1187548</v>
      </c>
      <c r="C983">
        <v>1189161</v>
      </c>
      <c r="E983" t="s">
        <v>44</v>
      </c>
      <c r="F983" t="s">
        <v>2755</v>
      </c>
      <c r="I983" t="s">
        <v>19</v>
      </c>
      <c r="L983" t="s">
        <v>2756</v>
      </c>
      <c r="M983" t="s">
        <v>2755</v>
      </c>
      <c r="N983">
        <v>537</v>
      </c>
      <c r="O983" t="s">
        <v>2757</v>
      </c>
    </row>
    <row r="984" spans="1:15" x14ac:dyDescent="0.35">
      <c r="A984" t="s">
        <v>15</v>
      </c>
      <c r="B984">
        <v>1189161</v>
      </c>
      <c r="C984">
        <v>1189577</v>
      </c>
      <c r="E984" t="s">
        <v>44</v>
      </c>
      <c r="F984" t="s">
        <v>2758</v>
      </c>
      <c r="G984" t="s">
        <v>2759</v>
      </c>
      <c r="I984" t="s">
        <v>19</v>
      </c>
      <c r="L984" t="s">
        <v>2760</v>
      </c>
      <c r="M984" t="s">
        <v>2758</v>
      </c>
      <c r="N984">
        <v>138</v>
      </c>
      <c r="O984" t="s">
        <v>2761</v>
      </c>
    </row>
    <row r="985" spans="1:15" x14ac:dyDescent="0.35">
      <c r="A985" t="s">
        <v>15</v>
      </c>
      <c r="B985">
        <v>1189659</v>
      </c>
      <c r="C985">
        <v>1190432</v>
      </c>
      <c r="E985" t="s">
        <v>44</v>
      </c>
      <c r="F985" t="s">
        <v>2762</v>
      </c>
      <c r="G985" t="s">
        <v>2763</v>
      </c>
      <c r="I985" t="s">
        <v>19</v>
      </c>
      <c r="L985" t="s">
        <v>2764</v>
      </c>
      <c r="M985" t="s">
        <v>2762</v>
      </c>
      <c r="N985">
        <v>257</v>
      </c>
      <c r="O985" t="s">
        <v>2765</v>
      </c>
    </row>
    <row r="986" spans="1:15" x14ac:dyDescent="0.35">
      <c r="A986" t="s">
        <v>15</v>
      </c>
      <c r="B986">
        <v>1190582</v>
      </c>
      <c r="C986">
        <v>1191772</v>
      </c>
      <c r="E986" t="s">
        <v>44</v>
      </c>
      <c r="F986" t="s">
        <v>2766</v>
      </c>
      <c r="G986" t="s">
        <v>2767</v>
      </c>
      <c r="I986" t="s">
        <v>19</v>
      </c>
      <c r="L986" t="s">
        <v>2768</v>
      </c>
      <c r="M986" t="s">
        <v>2766</v>
      </c>
      <c r="N986">
        <v>396</v>
      </c>
      <c r="O986" t="s">
        <v>2769</v>
      </c>
    </row>
    <row r="987" spans="1:15" x14ac:dyDescent="0.35">
      <c r="A987" t="s">
        <v>15</v>
      </c>
      <c r="B987">
        <v>1191843</v>
      </c>
      <c r="C987">
        <v>1192829</v>
      </c>
      <c r="E987" t="s">
        <v>44</v>
      </c>
      <c r="F987" t="s">
        <v>2770</v>
      </c>
      <c r="I987" t="s">
        <v>19</v>
      </c>
      <c r="L987" t="s">
        <v>2771</v>
      </c>
      <c r="M987" t="s">
        <v>2770</v>
      </c>
      <c r="N987">
        <v>328</v>
      </c>
      <c r="O987" t="s">
        <v>2772</v>
      </c>
    </row>
    <row r="988" spans="1:15" x14ac:dyDescent="0.35">
      <c r="A988" t="s">
        <v>15</v>
      </c>
      <c r="B988">
        <v>1192946</v>
      </c>
      <c r="C988">
        <v>1193500</v>
      </c>
      <c r="E988" t="s">
        <v>44</v>
      </c>
      <c r="F988" t="s">
        <v>2773</v>
      </c>
      <c r="G988" t="s">
        <v>2774</v>
      </c>
      <c r="I988" t="s">
        <v>19</v>
      </c>
      <c r="L988" t="s">
        <v>2775</v>
      </c>
      <c r="M988" t="s">
        <v>2773</v>
      </c>
      <c r="N988">
        <v>184</v>
      </c>
      <c r="O988" t="s">
        <v>2776</v>
      </c>
    </row>
    <row r="989" spans="1:15" x14ac:dyDescent="0.35">
      <c r="A989" t="s">
        <v>15</v>
      </c>
      <c r="B989">
        <v>1193581</v>
      </c>
      <c r="C989">
        <v>1194327</v>
      </c>
      <c r="E989" t="s">
        <v>44</v>
      </c>
      <c r="F989" t="s">
        <v>2777</v>
      </c>
      <c r="G989" t="s">
        <v>2778</v>
      </c>
      <c r="I989" t="s">
        <v>19</v>
      </c>
      <c r="L989" t="s">
        <v>2779</v>
      </c>
      <c r="M989" t="s">
        <v>2777</v>
      </c>
      <c r="N989">
        <v>248</v>
      </c>
      <c r="O989" t="s">
        <v>2780</v>
      </c>
    </row>
    <row r="990" spans="1:15" x14ac:dyDescent="0.35">
      <c r="A990" t="s">
        <v>15</v>
      </c>
      <c r="B990">
        <v>1194440</v>
      </c>
      <c r="C990">
        <v>1195042</v>
      </c>
      <c r="E990" t="s">
        <v>44</v>
      </c>
      <c r="F990" t="s">
        <v>48</v>
      </c>
      <c r="I990" t="s">
        <v>19</v>
      </c>
      <c r="L990" t="s">
        <v>2781</v>
      </c>
      <c r="M990" t="s">
        <v>48</v>
      </c>
      <c r="N990">
        <v>200</v>
      </c>
      <c r="O990" t="s">
        <v>2782</v>
      </c>
    </row>
    <row r="991" spans="1:15" x14ac:dyDescent="0.35">
      <c r="A991" t="s">
        <v>15</v>
      </c>
      <c r="B991">
        <v>1195323</v>
      </c>
      <c r="C991">
        <v>1196174</v>
      </c>
      <c r="E991" t="s">
        <v>44</v>
      </c>
      <c r="F991" t="s">
        <v>2783</v>
      </c>
      <c r="G991" t="s">
        <v>2784</v>
      </c>
      <c r="I991" t="s">
        <v>19</v>
      </c>
      <c r="L991" t="s">
        <v>2785</v>
      </c>
      <c r="M991" t="s">
        <v>2783</v>
      </c>
      <c r="N991">
        <v>283</v>
      </c>
      <c r="O991" t="s">
        <v>2786</v>
      </c>
    </row>
    <row r="992" spans="1:15" x14ac:dyDescent="0.35">
      <c r="A992" t="s">
        <v>15</v>
      </c>
      <c r="B992">
        <v>1196251</v>
      </c>
      <c r="C992">
        <v>1197075</v>
      </c>
      <c r="E992" t="s">
        <v>44</v>
      </c>
      <c r="F992" t="s">
        <v>2787</v>
      </c>
      <c r="G992" t="s">
        <v>2788</v>
      </c>
      <c r="I992" t="s">
        <v>19</v>
      </c>
      <c r="L992" t="s">
        <v>2789</v>
      </c>
      <c r="M992" t="s">
        <v>2787</v>
      </c>
      <c r="N992">
        <v>274</v>
      </c>
      <c r="O992" t="s">
        <v>2790</v>
      </c>
    </row>
    <row r="993" spans="1:15" x14ac:dyDescent="0.35">
      <c r="A993" t="s">
        <v>15</v>
      </c>
      <c r="B993">
        <v>1197276</v>
      </c>
      <c r="C993">
        <v>1197764</v>
      </c>
      <c r="E993" t="s">
        <v>44</v>
      </c>
      <c r="F993" t="s">
        <v>1184</v>
      </c>
      <c r="G993" t="s">
        <v>2791</v>
      </c>
      <c r="I993" t="s">
        <v>19</v>
      </c>
      <c r="L993" t="s">
        <v>2792</v>
      </c>
      <c r="M993" t="s">
        <v>1184</v>
      </c>
      <c r="N993">
        <v>162</v>
      </c>
      <c r="O993" t="s">
        <v>2793</v>
      </c>
    </row>
    <row r="994" spans="1:15" x14ac:dyDescent="0.35">
      <c r="A994" t="s">
        <v>15</v>
      </c>
      <c r="B994">
        <v>1197765</v>
      </c>
      <c r="C994">
        <v>1199789</v>
      </c>
      <c r="E994" t="s">
        <v>44</v>
      </c>
      <c r="F994" t="s">
        <v>796</v>
      </c>
      <c r="I994" t="s">
        <v>19</v>
      </c>
      <c r="L994" t="s">
        <v>2794</v>
      </c>
      <c r="M994" t="s">
        <v>796</v>
      </c>
      <c r="N994">
        <v>674</v>
      </c>
      <c r="O994" t="s">
        <v>2795</v>
      </c>
    </row>
    <row r="995" spans="1:15" x14ac:dyDescent="0.35">
      <c r="A995" t="s">
        <v>15</v>
      </c>
      <c r="B995">
        <v>1199865</v>
      </c>
      <c r="C995">
        <v>1200359</v>
      </c>
      <c r="E995" t="s">
        <v>44</v>
      </c>
      <c r="F995" t="s">
        <v>48</v>
      </c>
      <c r="I995" t="s">
        <v>19</v>
      </c>
      <c r="L995" t="s">
        <v>2796</v>
      </c>
      <c r="M995" t="s">
        <v>48</v>
      </c>
      <c r="N995">
        <v>164</v>
      </c>
      <c r="O995" t="s">
        <v>2797</v>
      </c>
    </row>
    <row r="996" spans="1:15" x14ac:dyDescent="0.35">
      <c r="A996" t="s">
        <v>15</v>
      </c>
      <c r="B996">
        <v>1200515</v>
      </c>
      <c r="C996">
        <v>1201636</v>
      </c>
      <c r="E996" t="s">
        <v>44</v>
      </c>
      <c r="F996" t="s">
        <v>2798</v>
      </c>
      <c r="I996" t="s">
        <v>19</v>
      </c>
      <c r="L996" t="s">
        <v>2799</v>
      </c>
      <c r="M996" t="s">
        <v>2798</v>
      </c>
      <c r="N996">
        <v>373</v>
      </c>
      <c r="O996" t="s">
        <v>2800</v>
      </c>
    </row>
    <row r="997" spans="1:15" x14ac:dyDescent="0.35">
      <c r="A997" t="s">
        <v>15</v>
      </c>
      <c r="B997">
        <v>1201796</v>
      </c>
      <c r="C997">
        <v>1203016</v>
      </c>
      <c r="E997" t="s">
        <v>16</v>
      </c>
      <c r="F997" t="s">
        <v>2801</v>
      </c>
      <c r="I997" t="s">
        <v>19</v>
      </c>
      <c r="L997" t="s">
        <v>2802</v>
      </c>
      <c r="M997" t="s">
        <v>2801</v>
      </c>
      <c r="N997">
        <v>406</v>
      </c>
      <c r="O997" t="s">
        <v>2803</v>
      </c>
    </row>
    <row r="998" spans="1:15" x14ac:dyDescent="0.35">
      <c r="A998" t="s">
        <v>15</v>
      </c>
      <c r="B998">
        <v>1203199</v>
      </c>
      <c r="C998">
        <v>1204797</v>
      </c>
      <c r="E998" t="s">
        <v>16</v>
      </c>
      <c r="F998" t="s">
        <v>54</v>
      </c>
      <c r="I998" t="s">
        <v>19</v>
      </c>
      <c r="L998" t="s">
        <v>2804</v>
      </c>
      <c r="M998" t="s">
        <v>54</v>
      </c>
      <c r="N998">
        <v>532</v>
      </c>
      <c r="O998" t="s">
        <v>2805</v>
      </c>
    </row>
    <row r="999" spans="1:15" x14ac:dyDescent="0.35">
      <c r="A999" t="s">
        <v>15</v>
      </c>
      <c r="B999">
        <v>1204944</v>
      </c>
      <c r="C999">
        <v>1206758</v>
      </c>
      <c r="E999" t="s">
        <v>44</v>
      </c>
      <c r="F999" t="s">
        <v>796</v>
      </c>
      <c r="I999" t="s">
        <v>19</v>
      </c>
      <c r="L999" t="s">
        <v>2806</v>
      </c>
      <c r="M999" t="s">
        <v>796</v>
      </c>
      <c r="N999">
        <v>604</v>
      </c>
      <c r="O999" t="s">
        <v>2807</v>
      </c>
    </row>
    <row r="1000" spans="1:15" x14ac:dyDescent="0.35">
      <c r="A1000" t="s">
        <v>15</v>
      </c>
      <c r="B1000">
        <v>1206869</v>
      </c>
      <c r="C1000">
        <v>1207558</v>
      </c>
      <c r="E1000" t="s">
        <v>44</v>
      </c>
      <c r="F1000" t="s">
        <v>2808</v>
      </c>
      <c r="I1000" t="s">
        <v>19</v>
      </c>
      <c r="L1000" t="s">
        <v>2809</v>
      </c>
      <c r="M1000" t="s">
        <v>2808</v>
      </c>
      <c r="N1000">
        <v>229</v>
      </c>
      <c r="O1000" t="s">
        <v>2810</v>
      </c>
    </row>
    <row r="1001" spans="1:15" x14ac:dyDescent="0.35">
      <c r="A1001" t="s">
        <v>15</v>
      </c>
      <c r="B1001">
        <v>1208125</v>
      </c>
      <c r="C1001">
        <v>1208200</v>
      </c>
      <c r="E1001" t="s">
        <v>44</v>
      </c>
      <c r="F1001" t="s">
        <v>2811</v>
      </c>
      <c r="I1001" t="s">
        <v>86</v>
      </c>
      <c r="O1001" t="s">
        <v>2812</v>
      </c>
    </row>
    <row r="1002" spans="1:15" x14ac:dyDescent="0.35">
      <c r="A1002" t="s">
        <v>15</v>
      </c>
      <c r="B1002">
        <v>1208434</v>
      </c>
      <c r="C1002">
        <v>1209477</v>
      </c>
      <c r="E1002" t="s">
        <v>44</v>
      </c>
      <c r="F1002" t="s">
        <v>2813</v>
      </c>
      <c r="G1002" t="s">
        <v>2814</v>
      </c>
      <c r="I1002" t="s">
        <v>19</v>
      </c>
      <c r="L1002" t="s">
        <v>2815</v>
      </c>
      <c r="M1002" t="s">
        <v>2813</v>
      </c>
      <c r="N1002">
        <v>347</v>
      </c>
      <c r="O1002" t="s">
        <v>2816</v>
      </c>
    </row>
    <row r="1003" spans="1:15" x14ac:dyDescent="0.35">
      <c r="A1003" t="s">
        <v>15</v>
      </c>
      <c r="B1003">
        <v>1209474</v>
      </c>
      <c r="C1003">
        <v>1210055</v>
      </c>
      <c r="E1003" t="s">
        <v>44</v>
      </c>
      <c r="F1003" t="s">
        <v>2817</v>
      </c>
      <c r="G1003" t="s">
        <v>2818</v>
      </c>
      <c r="I1003" t="s">
        <v>19</v>
      </c>
      <c r="L1003" t="s">
        <v>2819</v>
      </c>
      <c r="M1003" t="s">
        <v>2817</v>
      </c>
      <c r="N1003">
        <v>193</v>
      </c>
      <c r="O1003" t="s">
        <v>2820</v>
      </c>
    </row>
    <row r="1004" spans="1:15" x14ac:dyDescent="0.35">
      <c r="A1004" t="s">
        <v>15</v>
      </c>
      <c r="B1004">
        <v>1210055</v>
      </c>
      <c r="C1004">
        <v>1210921</v>
      </c>
      <c r="E1004" t="s">
        <v>44</v>
      </c>
      <c r="F1004" t="s">
        <v>2821</v>
      </c>
      <c r="G1004" t="s">
        <v>2822</v>
      </c>
      <c r="I1004" t="s">
        <v>19</v>
      </c>
      <c r="L1004" t="s">
        <v>2823</v>
      </c>
      <c r="M1004" t="s">
        <v>2821</v>
      </c>
      <c r="N1004">
        <v>288</v>
      </c>
      <c r="O1004" t="s">
        <v>2824</v>
      </c>
    </row>
    <row r="1005" spans="1:15" x14ac:dyDescent="0.35">
      <c r="A1005" t="s">
        <v>15</v>
      </c>
      <c r="B1005">
        <v>1210981</v>
      </c>
      <c r="C1005">
        <v>1211526</v>
      </c>
      <c r="E1005" t="s">
        <v>44</v>
      </c>
      <c r="F1005" t="s">
        <v>2825</v>
      </c>
      <c r="G1005" t="s">
        <v>2826</v>
      </c>
      <c r="I1005" t="s">
        <v>19</v>
      </c>
      <c r="L1005" t="s">
        <v>2827</v>
      </c>
      <c r="M1005" t="s">
        <v>2825</v>
      </c>
      <c r="N1005">
        <v>181</v>
      </c>
      <c r="O1005" t="s">
        <v>2828</v>
      </c>
    </row>
    <row r="1006" spans="1:15" x14ac:dyDescent="0.35">
      <c r="A1006" t="s">
        <v>15</v>
      </c>
      <c r="B1006">
        <v>1211746</v>
      </c>
      <c r="C1006">
        <v>1212723</v>
      </c>
      <c r="E1006" t="s">
        <v>44</v>
      </c>
      <c r="F1006" t="s">
        <v>2829</v>
      </c>
      <c r="I1006" t="s">
        <v>19</v>
      </c>
      <c r="L1006" t="s">
        <v>2830</v>
      </c>
      <c r="M1006" t="s">
        <v>2829</v>
      </c>
      <c r="N1006">
        <v>325</v>
      </c>
      <c r="O1006" t="s">
        <v>2831</v>
      </c>
    </row>
    <row r="1007" spans="1:15" x14ac:dyDescent="0.35">
      <c r="A1007" t="s">
        <v>15</v>
      </c>
      <c r="B1007">
        <v>1212671</v>
      </c>
      <c r="C1007">
        <v>1214740</v>
      </c>
      <c r="E1007" t="s">
        <v>44</v>
      </c>
      <c r="F1007" t="s">
        <v>2832</v>
      </c>
      <c r="I1007" t="s">
        <v>19</v>
      </c>
      <c r="L1007" t="s">
        <v>2833</v>
      </c>
      <c r="M1007" t="s">
        <v>2832</v>
      </c>
      <c r="N1007">
        <v>689</v>
      </c>
      <c r="O1007" t="s">
        <v>2834</v>
      </c>
    </row>
    <row r="1008" spans="1:15" x14ac:dyDescent="0.35">
      <c r="A1008" t="s">
        <v>15</v>
      </c>
      <c r="B1008">
        <v>1214764</v>
      </c>
      <c r="C1008">
        <v>1215579</v>
      </c>
      <c r="E1008" t="s">
        <v>44</v>
      </c>
      <c r="F1008" t="s">
        <v>2835</v>
      </c>
      <c r="I1008" t="s">
        <v>19</v>
      </c>
      <c r="L1008" t="s">
        <v>2836</v>
      </c>
      <c r="M1008" t="s">
        <v>2835</v>
      </c>
      <c r="N1008">
        <v>271</v>
      </c>
      <c r="O1008" t="s">
        <v>2837</v>
      </c>
    </row>
    <row r="1009" spans="1:15" x14ac:dyDescent="0.35">
      <c r="A1009" t="s">
        <v>15</v>
      </c>
      <c r="B1009">
        <v>1215765</v>
      </c>
      <c r="C1009">
        <v>1218743</v>
      </c>
      <c r="E1009" t="s">
        <v>44</v>
      </c>
      <c r="F1009" t="s">
        <v>2838</v>
      </c>
      <c r="G1009" t="s">
        <v>2839</v>
      </c>
      <c r="I1009" t="s">
        <v>19</v>
      </c>
      <c r="L1009" t="s">
        <v>2840</v>
      </c>
      <c r="M1009" t="s">
        <v>2838</v>
      </c>
      <c r="N1009">
        <v>992</v>
      </c>
      <c r="O1009" t="s">
        <v>2841</v>
      </c>
    </row>
    <row r="1010" spans="1:15" x14ac:dyDescent="0.35">
      <c r="A1010" t="s">
        <v>15</v>
      </c>
      <c r="B1010">
        <v>1218868</v>
      </c>
      <c r="C1010">
        <v>1219797</v>
      </c>
      <c r="E1010" t="s">
        <v>44</v>
      </c>
      <c r="F1010" t="s">
        <v>2842</v>
      </c>
      <c r="I1010" t="s">
        <v>19</v>
      </c>
      <c r="L1010" t="s">
        <v>2843</v>
      </c>
      <c r="M1010" t="s">
        <v>2842</v>
      </c>
      <c r="N1010">
        <v>309</v>
      </c>
      <c r="O1010" t="s">
        <v>2844</v>
      </c>
    </row>
    <row r="1011" spans="1:15" x14ac:dyDescent="0.35">
      <c r="A1011" t="s">
        <v>15</v>
      </c>
      <c r="B1011">
        <v>1219808</v>
      </c>
      <c r="C1011">
        <v>1220758</v>
      </c>
      <c r="E1011" t="s">
        <v>44</v>
      </c>
      <c r="F1011" t="s">
        <v>2845</v>
      </c>
      <c r="I1011" t="s">
        <v>19</v>
      </c>
      <c r="L1011" t="s">
        <v>2846</v>
      </c>
      <c r="M1011" t="s">
        <v>2845</v>
      </c>
      <c r="N1011">
        <v>316</v>
      </c>
      <c r="O1011" t="s">
        <v>2847</v>
      </c>
    </row>
    <row r="1012" spans="1:15" x14ac:dyDescent="0.35">
      <c r="A1012" t="s">
        <v>15</v>
      </c>
      <c r="B1012">
        <v>1220903</v>
      </c>
      <c r="C1012">
        <v>1221739</v>
      </c>
      <c r="E1012" t="s">
        <v>44</v>
      </c>
      <c r="F1012" t="s">
        <v>516</v>
      </c>
      <c r="I1012" t="s">
        <v>19</v>
      </c>
      <c r="L1012" t="s">
        <v>2848</v>
      </c>
      <c r="M1012" t="s">
        <v>516</v>
      </c>
      <c r="N1012">
        <v>278</v>
      </c>
      <c r="O1012" t="s">
        <v>2849</v>
      </c>
    </row>
    <row r="1013" spans="1:15" x14ac:dyDescent="0.35">
      <c r="A1013" t="s">
        <v>15</v>
      </c>
      <c r="B1013">
        <v>1221860</v>
      </c>
      <c r="C1013">
        <v>1223434</v>
      </c>
      <c r="E1013" t="s">
        <v>44</v>
      </c>
      <c r="F1013" t="s">
        <v>2850</v>
      </c>
      <c r="I1013" t="s">
        <v>19</v>
      </c>
      <c r="L1013" t="s">
        <v>2851</v>
      </c>
      <c r="M1013" t="s">
        <v>2850</v>
      </c>
      <c r="N1013">
        <v>524</v>
      </c>
      <c r="O1013" t="s">
        <v>2852</v>
      </c>
    </row>
    <row r="1014" spans="1:15" x14ac:dyDescent="0.35">
      <c r="A1014" t="s">
        <v>15</v>
      </c>
      <c r="B1014">
        <v>1223527</v>
      </c>
      <c r="C1014">
        <v>1227117</v>
      </c>
      <c r="E1014" t="s">
        <v>44</v>
      </c>
      <c r="F1014" t="s">
        <v>158</v>
      </c>
      <c r="I1014" t="s">
        <v>19</v>
      </c>
      <c r="L1014" t="s">
        <v>2853</v>
      </c>
      <c r="M1014" t="s">
        <v>158</v>
      </c>
      <c r="N1014">
        <v>1196</v>
      </c>
      <c r="O1014" t="s">
        <v>2854</v>
      </c>
    </row>
    <row r="1015" spans="1:15" x14ac:dyDescent="0.35">
      <c r="A1015" t="s">
        <v>15</v>
      </c>
      <c r="B1015">
        <v>1227120</v>
      </c>
      <c r="C1015">
        <v>1228148</v>
      </c>
      <c r="E1015" t="s">
        <v>44</v>
      </c>
      <c r="F1015" t="s">
        <v>2855</v>
      </c>
      <c r="I1015" t="s">
        <v>19</v>
      </c>
      <c r="L1015" t="s">
        <v>2856</v>
      </c>
      <c r="M1015" t="s">
        <v>2855</v>
      </c>
      <c r="N1015">
        <v>342</v>
      </c>
      <c r="O1015" t="s">
        <v>2857</v>
      </c>
    </row>
    <row r="1016" spans="1:15" x14ac:dyDescent="0.35">
      <c r="A1016" t="s">
        <v>15</v>
      </c>
      <c r="B1016">
        <v>1228150</v>
      </c>
      <c r="C1016">
        <v>1229670</v>
      </c>
      <c r="E1016" t="s">
        <v>44</v>
      </c>
      <c r="F1016" t="s">
        <v>2858</v>
      </c>
      <c r="I1016" t="s">
        <v>19</v>
      </c>
      <c r="L1016" t="s">
        <v>2859</v>
      </c>
      <c r="M1016" t="s">
        <v>2858</v>
      </c>
      <c r="N1016">
        <v>506</v>
      </c>
      <c r="O1016" t="s">
        <v>2860</v>
      </c>
    </row>
    <row r="1017" spans="1:15" x14ac:dyDescent="0.35">
      <c r="A1017" t="s">
        <v>15</v>
      </c>
      <c r="B1017">
        <v>1229809</v>
      </c>
      <c r="C1017">
        <v>1230660</v>
      </c>
      <c r="E1017" t="s">
        <v>44</v>
      </c>
      <c r="F1017" t="s">
        <v>2861</v>
      </c>
      <c r="I1017" t="s">
        <v>19</v>
      </c>
      <c r="L1017" t="s">
        <v>2862</v>
      </c>
      <c r="M1017" t="s">
        <v>2861</v>
      </c>
      <c r="N1017">
        <v>283</v>
      </c>
      <c r="O1017" t="s">
        <v>2863</v>
      </c>
    </row>
    <row r="1018" spans="1:15" x14ac:dyDescent="0.35">
      <c r="A1018" t="s">
        <v>15</v>
      </c>
      <c r="B1018">
        <v>1230732</v>
      </c>
      <c r="C1018">
        <v>1231091</v>
      </c>
      <c r="E1018" t="s">
        <v>44</v>
      </c>
      <c r="F1018" t="s">
        <v>2864</v>
      </c>
      <c r="I1018" t="s">
        <v>19</v>
      </c>
      <c r="L1018" t="s">
        <v>2865</v>
      </c>
      <c r="M1018" t="s">
        <v>2864</v>
      </c>
      <c r="N1018">
        <v>119</v>
      </c>
      <c r="O1018" t="s">
        <v>2866</v>
      </c>
    </row>
    <row r="1019" spans="1:15" x14ac:dyDescent="0.35">
      <c r="A1019" t="s">
        <v>15</v>
      </c>
      <c r="B1019">
        <v>1231287</v>
      </c>
      <c r="C1019">
        <v>1231925</v>
      </c>
      <c r="E1019" t="s">
        <v>16</v>
      </c>
      <c r="F1019" t="s">
        <v>1147</v>
      </c>
      <c r="I1019" t="s">
        <v>19</v>
      </c>
      <c r="L1019" t="s">
        <v>2867</v>
      </c>
      <c r="M1019" t="s">
        <v>1147</v>
      </c>
      <c r="N1019">
        <v>212</v>
      </c>
      <c r="O1019" t="s">
        <v>2868</v>
      </c>
    </row>
    <row r="1020" spans="1:15" x14ac:dyDescent="0.35">
      <c r="A1020" t="s">
        <v>15</v>
      </c>
      <c r="B1020">
        <v>1231961</v>
      </c>
      <c r="C1020">
        <v>1232458</v>
      </c>
      <c r="E1020" t="s">
        <v>16</v>
      </c>
      <c r="F1020" t="s">
        <v>1147</v>
      </c>
      <c r="I1020" t="s">
        <v>19</v>
      </c>
      <c r="L1020" t="s">
        <v>2869</v>
      </c>
      <c r="M1020" t="s">
        <v>1147</v>
      </c>
      <c r="N1020">
        <v>165</v>
      </c>
      <c r="O1020" t="s">
        <v>2870</v>
      </c>
    </row>
    <row r="1021" spans="1:15" x14ac:dyDescent="0.35">
      <c r="A1021" t="s">
        <v>15</v>
      </c>
      <c r="B1021">
        <v>1232448</v>
      </c>
      <c r="C1021">
        <v>1232672</v>
      </c>
      <c r="E1021" t="s">
        <v>44</v>
      </c>
      <c r="F1021" t="s">
        <v>48</v>
      </c>
      <c r="I1021" t="s">
        <v>19</v>
      </c>
      <c r="L1021" t="s">
        <v>2871</v>
      </c>
      <c r="M1021" t="s">
        <v>48</v>
      </c>
      <c r="N1021">
        <v>74</v>
      </c>
      <c r="O1021" t="s">
        <v>2872</v>
      </c>
    </row>
    <row r="1022" spans="1:15" x14ac:dyDescent="0.35">
      <c r="A1022" t="s">
        <v>15</v>
      </c>
      <c r="B1022">
        <v>1233328</v>
      </c>
      <c r="C1022">
        <v>1233597</v>
      </c>
      <c r="E1022" t="s">
        <v>44</v>
      </c>
      <c r="F1022" t="s">
        <v>2873</v>
      </c>
      <c r="I1022" t="s">
        <v>19</v>
      </c>
      <c r="L1022" t="s">
        <v>2874</v>
      </c>
      <c r="M1022" t="s">
        <v>2873</v>
      </c>
      <c r="N1022">
        <v>89</v>
      </c>
      <c r="O1022" t="s">
        <v>2875</v>
      </c>
    </row>
    <row r="1023" spans="1:15" x14ac:dyDescent="0.35">
      <c r="A1023" t="s">
        <v>15</v>
      </c>
      <c r="B1023">
        <v>1233602</v>
      </c>
      <c r="C1023">
        <v>1233892</v>
      </c>
      <c r="E1023" t="s">
        <v>44</v>
      </c>
      <c r="F1023" t="s">
        <v>2378</v>
      </c>
      <c r="I1023" t="s">
        <v>19</v>
      </c>
      <c r="L1023" t="s">
        <v>2876</v>
      </c>
      <c r="M1023" t="s">
        <v>2378</v>
      </c>
      <c r="N1023">
        <v>96</v>
      </c>
      <c r="O1023" t="s">
        <v>2877</v>
      </c>
    </row>
    <row r="1024" spans="1:15" x14ac:dyDescent="0.35">
      <c r="A1024" t="s">
        <v>15</v>
      </c>
      <c r="B1024">
        <v>1234239</v>
      </c>
      <c r="C1024">
        <v>1234424</v>
      </c>
      <c r="E1024" t="s">
        <v>44</v>
      </c>
      <c r="F1024" t="s">
        <v>48</v>
      </c>
      <c r="I1024" t="s">
        <v>19</v>
      </c>
      <c r="L1024" t="s">
        <v>2878</v>
      </c>
      <c r="M1024" t="s">
        <v>48</v>
      </c>
      <c r="N1024">
        <v>61</v>
      </c>
      <c r="O1024" t="s">
        <v>2879</v>
      </c>
    </row>
    <row r="1025" spans="1:15" x14ac:dyDescent="0.35">
      <c r="A1025" t="s">
        <v>15</v>
      </c>
      <c r="B1025">
        <v>1234408</v>
      </c>
      <c r="C1025">
        <v>1235370</v>
      </c>
      <c r="E1025" t="s">
        <v>44</v>
      </c>
      <c r="F1025" t="s">
        <v>1147</v>
      </c>
      <c r="I1025" t="s">
        <v>19</v>
      </c>
      <c r="L1025" t="s">
        <v>2880</v>
      </c>
      <c r="M1025" t="s">
        <v>1147</v>
      </c>
      <c r="N1025">
        <v>320</v>
      </c>
      <c r="O1025" t="s">
        <v>2881</v>
      </c>
    </row>
    <row r="1026" spans="1:15" x14ac:dyDescent="0.35">
      <c r="A1026" t="s">
        <v>15</v>
      </c>
      <c r="B1026">
        <v>1235597</v>
      </c>
      <c r="C1026">
        <v>1236049</v>
      </c>
      <c r="E1026" t="s">
        <v>16</v>
      </c>
      <c r="F1026" t="s">
        <v>158</v>
      </c>
      <c r="I1026" t="s">
        <v>19</v>
      </c>
      <c r="L1026" t="s">
        <v>2882</v>
      </c>
      <c r="M1026" t="s">
        <v>158</v>
      </c>
      <c r="N1026">
        <v>150</v>
      </c>
      <c r="O1026" t="s">
        <v>2883</v>
      </c>
    </row>
    <row r="1027" spans="1:15" x14ac:dyDescent="0.35">
      <c r="A1027" t="s">
        <v>15</v>
      </c>
      <c r="B1027">
        <v>1236154</v>
      </c>
      <c r="C1027">
        <v>1236849</v>
      </c>
      <c r="E1027" t="s">
        <v>16</v>
      </c>
      <c r="F1027" t="s">
        <v>2884</v>
      </c>
      <c r="I1027" t="s">
        <v>19</v>
      </c>
      <c r="L1027" t="s">
        <v>2885</v>
      </c>
      <c r="M1027" t="s">
        <v>2884</v>
      </c>
      <c r="N1027">
        <v>231</v>
      </c>
      <c r="O1027" t="s">
        <v>2886</v>
      </c>
    </row>
    <row r="1028" spans="1:15" x14ac:dyDescent="0.35">
      <c r="A1028" t="s">
        <v>15</v>
      </c>
      <c r="B1028">
        <v>1237226</v>
      </c>
      <c r="C1028">
        <v>1237948</v>
      </c>
      <c r="E1028" t="s">
        <v>16</v>
      </c>
      <c r="F1028" t="s">
        <v>48</v>
      </c>
      <c r="I1028" t="s">
        <v>19</v>
      </c>
      <c r="L1028" t="s">
        <v>2887</v>
      </c>
      <c r="M1028" t="s">
        <v>48</v>
      </c>
      <c r="N1028">
        <v>240</v>
      </c>
      <c r="O1028" t="s">
        <v>2888</v>
      </c>
    </row>
    <row r="1029" spans="1:15" x14ac:dyDescent="0.35">
      <c r="A1029" t="s">
        <v>15</v>
      </c>
      <c r="B1029">
        <v>1237864</v>
      </c>
      <c r="C1029">
        <v>1238262</v>
      </c>
      <c r="E1029" t="s">
        <v>44</v>
      </c>
      <c r="F1029" t="s">
        <v>2889</v>
      </c>
      <c r="I1029" t="s">
        <v>19</v>
      </c>
      <c r="L1029" t="s">
        <v>2890</v>
      </c>
      <c r="M1029" t="s">
        <v>2889</v>
      </c>
      <c r="N1029">
        <v>132</v>
      </c>
      <c r="O1029" t="s">
        <v>2891</v>
      </c>
    </row>
    <row r="1030" spans="1:15" x14ac:dyDescent="0.35">
      <c r="A1030" t="s">
        <v>15</v>
      </c>
      <c r="B1030">
        <v>1238745</v>
      </c>
      <c r="C1030">
        <v>1239707</v>
      </c>
      <c r="E1030" t="s">
        <v>16</v>
      </c>
      <c r="F1030" t="s">
        <v>48</v>
      </c>
      <c r="I1030" t="s">
        <v>19</v>
      </c>
      <c r="L1030" t="s">
        <v>2892</v>
      </c>
      <c r="M1030" t="s">
        <v>48</v>
      </c>
      <c r="N1030">
        <v>320</v>
      </c>
      <c r="O1030" t="s">
        <v>2893</v>
      </c>
    </row>
    <row r="1031" spans="1:15" x14ac:dyDescent="0.35">
      <c r="A1031" t="s">
        <v>15</v>
      </c>
      <c r="B1031">
        <v>1239988</v>
      </c>
      <c r="C1031">
        <v>1240872</v>
      </c>
      <c r="E1031" t="s">
        <v>44</v>
      </c>
      <c r="F1031" t="s">
        <v>206</v>
      </c>
      <c r="I1031" t="s">
        <v>19</v>
      </c>
      <c r="L1031" t="s">
        <v>2894</v>
      </c>
      <c r="M1031" t="s">
        <v>206</v>
      </c>
      <c r="N1031">
        <v>294</v>
      </c>
      <c r="O1031" t="s">
        <v>2895</v>
      </c>
    </row>
    <row r="1032" spans="1:15" x14ac:dyDescent="0.35">
      <c r="A1032" t="s">
        <v>15</v>
      </c>
      <c r="B1032">
        <v>1240890</v>
      </c>
      <c r="C1032">
        <v>1241366</v>
      </c>
      <c r="E1032" t="s">
        <v>16</v>
      </c>
      <c r="F1032" t="s">
        <v>48</v>
      </c>
      <c r="I1032" t="s">
        <v>19</v>
      </c>
      <c r="L1032" t="s">
        <v>2896</v>
      </c>
      <c r="M1032" t="s">
        <v>48</v>
      </c>
      <c r="N1032">
        <v>158</v>
      </c>
      <c r="O1032" t="s">
        <v>2897</v>
      </c>
    </row>
    <row r="1033" spans="1:15" x14ac:dyDescent="0.35">
      <c r="A1033" t="s">
        <v>15</v>
      </c>
      <c r="B1033">
        <v>1241351</v>
      </c>
      <c r="C1033">
        <v>1242244</v>
      </c>
      <c r="E1033" t="s">
        <v>16</v>
      </c>
      <c r="F1033" t="s">
        <v>48</v>
      </c>
      <c r="I1033" t="s">
        <v>19</v>
      </c>
      <c r="L1033" t="s">
        <v>2898</v>
      </c>
      <c r="M1033" t="s">
        <v>48</v>
      </c>
      <c r="N1033">
        <v>297</v>
      </c>
      <c r="O1033" t="s">
        <v>2899</v>
      </c>
    </row>
    <row r="1034" spans="1:15" x14ac:dyDescent="0.35">
      <c r="A1034" t="s">
        <v>15</v>
      </c>
      <c r="B1034">
        <v>1242414</v>
      </c>
      <c r="C1034">
        <v>1243034</v>
      </c>
      <c r="E1034" t="s">
        <v>16</v>
      </c>
      <c r="F1034" t="s">
        <v>2900</v>
      </c>
      <c r="I1034" t="s">
        <v>19</v>
      </c>
      <c r="L1034" t="s">
        <v>2901</v>
      </c>
      <c r="M1034" t="s">
        <v>2900</v>
      </c>
      <c r="N1034">
        <v>206</v>
      </c>
      <c r="O1034" t="s">
        <v>2902</v>
      </c>
    </row>
    <row r="1035" spans="1:15" x14ac:dyDescent="0.35">
      <c r="A1035" t="s">
        <v>15</v>
      </c>
      <c r="B1035">
        <v>1243010</v>
      </c>
      <c r="C1035">
        <v>1243612</v>
      </c>
      <c r="E1035" t="s">
        <v>44</v>
      </c>
      <c r="F1035" t="s">
        <v>2903</v>
      </c>
      <c r="I1035" t="s">
        <v>19</v>
      </c>
      <c r="L1035" t="s">
        <v>2904</v>
      </c>
      <c r="M1035" t="s">
        <v>2903</v>
      </c>
      <c r="N1035">
        <v>200</v>
      </c>
      <c r="O1035" t="s">
        <v>2905</v>
      </c>
    </row>
    <row r="1036" spans="1:15" x14ac:dyDescent="0.35">
      <c r="A1036" t="s">
        <v>15</v>
      </c>
      <c r="B1036">
        <v>1243659</v>
      </c>
      <c r="C1036">
        <v>1244678</v>
      </c>
      <c r="E1036" t="s">
        <v>44</v>
      </c>
      <c r="F1036" t="s">
        <v>2906</v>
      </c>
      <c r="I1036" t="s">
        <v>19</v>
      </c>
      <c r="L1036" t="s">
        <v>2907</v>
      </c>
      <c r="M1036" t="s">
        <v>2906</v>
      </c>
      <c r="N1036">
        <v>339</v>
      </c>
      <c r="O1036" t="s">
        <v>2908</v>
      </c>
    </row>
    <row r="1037" spans="1:15" x14ac:dyDescent="0.35">
      <c r="A1037" t="s">
        <v>15</v>
      </c>
      <c r="B1037">
        <v>1244970</v>
      </c>
      <c r="C1037">
        <v>1245791</v>
      </c>
      <c r="E1037" t="s">
        <v>16</v>
      </c>
      <c r="F1037" t="s">
        <v>2909</v>
      </c>
      <c r="I1037" t="s">
        <v>19</v>
      </c>
      <c r="L1037" t="s">
        <v>2910</v>
      </c>
      <c r="M1037" t="s">
        <v>2909</v>
      </c>
      <c r="N1037">
        <v>273</v>
      </c>
      <c r="O1037" t="s">
        <v>2911</v>
      </c>
    </row>
    <row r="1038" spans="1:15" x14ac:dyDescent="0.35">
      <c r="A1038" t="s">
        <v>15</v>
      </c>
      <c r="B1038">
        <v>1245970</v>
      </c>
      <c r="C1038">
        <v>1246374</v>
      </c>
      <c r="E1038" t="s">
        <v>44</v>
      </c>
      <c r="F1038" t="s">
        <v>2912</v>
      </c>
      <c r="I1038" t="s">
        <v>19</v>
      </c>
      <c r="L1038" t="s">
        <v>2913</v>
      </c>
      <c r="M1038" t="s">
        <v>2912</v>
      </c>
      <c r="N1038">
        <v>134</v>
      </c>
      <c r="O1038" t="s">
        <v>2914</v>
      </c>
    </row>
    <row r="1039" spans="1:15" x14ac:dyDescent="0.35">
      <c r="A1039" t="s">
        <v>15</v>
      </c>
      <c r="B1039">
        <v>1246502</v>
      </c>
      <c r="C1039">
        <v>1247395</v>
      </c>
      <c r="E1039" t="s">
        <v>44</v>
      </c>
      <c r="F1039" t="s">
        <v>2915</v>
      </c>
      <c r="I1039" t="s">
        <v>19</v>
      </c>
      <c r="L1039" t="s">
        <v>2916</v>
      </c>
      <c r="M1039" t="s">
        <v>2915</v>
      </c>
      <c r="N1039">
        <v>297</v>
      </c>
      <c r="O1039" t="s">
        <v>2917</v>
      </c>
    </row>
    <row r="1040" spans="1:15" x14ac:dyDescent="0.35">
      <c r="A1040" t="s">
        <v>15</v>
      </c>
      <c r="B1040">
        <v>1247647</v>
      </c>
      <c r="C1040">
        <v>1248342</v>
      </c>
      <c r="E1040" t="s">
        <v>16</v>
      </c>
      <c r="F1040" t="s">
        <v>860</v>
      </c>
      <c r="I1040" t="s">
        <v>19</v>
      </c>
      <c r="L1040" t="s">
        <v>2918</v>
      </c>
      <c r="M1040" t="s">
        <v>860</v>
      </c>
      <c r="N1040">
        <v>231</v>
      </c>
      <c r="O1040" t="s">
        <v>2919</v>
      </c>
    </row>
    <row r="1041" spans="1:15" x14ac:dyDescent="0.35">
      <c r="A1041" t="s">
        <v>15</v>
      </c>
      <c r="B1041">
        <v>1248479</v>
      </c>
      <c r="C1041">
        <v>1249705</v>
      </c>
      <c r="E1041" t="s">
        <v>16</v>
      </c>
      <c r="F1041" t="s">
        <v>48</v>
      </c>
      <c r="I1041" t="s">
        <v>19</v>
      </c>
      <c r="L1041" t="s">
        <v>2920</v>
      </c>
      <c r="M1041" t="s">
        <v>48</v>
      </c>
      <c r="N1041">
        <v>408</v>
      </c>
      <c r="O1041" t="s">
        <v>2921</v>
      </c>
    </row>
    <row r="1042" spans="1:15" x14ac:dyDescent="0.35">
      <c r="A1042" t="s">
        <v>15</v>
      </c>
      <c r="B1042">
        <v>1249997</v>
      </c>
      <c r="C1042">
        <v>1250069</v>
      </c>
      <c r="E1042" t="s">
        <v>16</v>
      </c>
      <c r="F1042" t="s">
        <v>85</v>
      </c>
      <c r="I1042" t="s">
        <v>86</v>
      </c>
      <c r="O1042" t="s">
        <v>2922</v>
      </c>
    </row>
    <row r="1043" spans="1:15" x14ac:dyDescent="0.35">
      <c r="A1043" t="s">
        <v>15</v>
      </c>
      <c r="B1043">
        <v>1250389</v>
      </c>
      <c r="C1043">
        <v>1251651</v>
      </c>
      <c r="E1043" t="s">
        <v>44</v>
      </c>
      <c r="F1043" t="s">
        <v>2923</v>
      </c>
      <c r="I1043" t="s">
        <v>19</v>
      </c>
      <c r="L1043" t="s">
        <v>2924</v>
      </c>
      <c r="M1043" t="s">
        <v>2923</v>
      </c>
      <c r="N1043">
        <v>420</v>
      </c>
      <c r="O1043" t="s">
        <v>2925</v>
      </c>
    </row>
    <row r="1044" spans="1:15" x14ac:dyDescent="0.35">
      <c r="A1044" t="s">
        <v>15</v>
      </c>
      <c r="B1044">
        <v>1251712</v>
      </c>
      <c r="C1044">
        <v>1252155</v>
      </c>
      <c r="E1044" t="s">
        <v>44</v>
      </c>
      <c r="F1044" t="s">
        <v>2926</v>
      </c>
      <c r="I1044" t="s">
        <v>19</v>
      </c>
      <c r="L1044" t="s">
        <v>2927</v>
      </c>
      <c r="M1044" t="s">
        <v>2926</v>
      </c>
      <c r="N1044">
        <v>147</v>
      </c>
      <c r="O1044" t="s">
        <v>2928</v>
      </c>
    </row>
    <row r="1045" spans="1:15" x14ac:dyDescent="0.35">
      <c r="A1045" t="s">
        <v>15</v>
      </c>
      <c r="B1045">
        <v>1252292</v>
      </c>
      <c r="C1045">
        <v>1252987</v>
      </c>
      <c r="E1045" t="s">
        <v>44</v>
      </c>
      <c r="F1045" t="s">
        <v>516</v>
      </c>
      <c r="I1045" t="s">
        <v>19</v>
      </c>
      <c r="L1045" t="s">
        <v>2929</v>
      </c>
      <c r="M1045" t="s">
        <v>516</v>
      </c>
      <c r="N1045">
        <v>231</v>
      </c>
      <c r="O1045" t="s">
        <v>2930</v>
      </c>
    </row>
    <row r="1046" spans="1:15" x14ac:dyDescent="0.35">
      <c r="A1046" t="s">
        <v>15</v>
      </c>
      <c r="B1046">
        <v>1253007</v>
      </c>
      <c r="C1046">
        <v>1253444</v>
      </c>
      <c r="E1046" t="s">
        <v>44</v>
      </c>
      <c r="F1046" t="s">
        <v>2931</v>
      </c>
      <c r="G1046" t="s">
        <v>2932</v>
      </c>
      <c r="I1046" t="s">
        <v>19</v>
      </c>
      <c r="L1046" t="s">
        <v>2933</v>
      </c>
      <c r="M1046" t="s">
        <v>2931</v>
      </c>
      <c r="N1046">
        <v>145</v>
      </c>
      <c r="O1046" t="s">
        <v>2934</v>
      </c>
    </row>
    <row r="1047" spans="1:15" x14ac:dyDescent="0.35">
      <c r="A1047" t="s">
        <v>15</v>
      </c>
      <c r="B1047">
        <v>1253449</v>
      </c>
      <c r="C1047">
        <v>1254831</v>
      </c>
      <c r="E1047" t="s">
        <v>44</v>
      </c>
      <c r="F1047" t="s">
        <v>2935</v>
      </c>
      <c r="G1047" t="s">
        <v>2936</v>
      </c>
      <c r="I1047" t="s">
        <v>19</v>
      </c>
      <c r="L1047" t="s">
        <v>2937</v>
      </c>
      <c r="M1047" t="s">
        <v>2935</v>
      </c>
      <c r="N1047">
        <v>460</v>
      </c>
      <c r="O1047" t="s">
        <v>2938</v>
      </c>
    </row>
    <row r="1048" spans="1:15" x14ac:dyDescent="0.35">
      <c r="A1048" t="s">
        <v>15</v>
      </c>
      <c r="B1048">
        <v>1254909</v>
      </c>
      <c r="C1048">
        <v>1254979</v>
      </c>
      <c r="E1048" t="s">
        <v>44</v>
      </c>
      <c r="F1048" t="s">
        <v>541</v>
      </c>
      <c r="I1048" t="s">
        <v>86</v>
      </c>
      <c r="O1048" t="s">
        <v>2939</v>
      </c>
    </row>
    <row r="1049" spans="1:15" x14ac:dyDescent="0.35">
      <c r="A1049" t="s">
        <v>15</v>
      </c>
      <c r="B1049">
        <v>1255041</v>
      </c>
      <c r="C1049">
        <v>1256063</v>
      </c>
      <c r="E1049" t="s">
        <v>44</v>
      </c>
      <c r="F1049" t="s">
        <v>704</v>
      </c>
      <c r="I1049" t="s">
        <v>19</v>
      </c>
      <c r="L1049" t="s">
        <v>2940</v>
      </c>
      <c r="M1049" t="s">
        <v>704</v>
      </c>
      <c r="N1049">
        <v>340</v>
      </c>
      <c r="O1049" t="s">
        <v>2941</v>
      </c>
    </row>
    <row r="1050" spans="1:15" x14ac:dyDescent="0.35">
      <c r="A1050" t="s">
        <v>15</v>
      </c>
      <c r="B1050">
        <v>1256198</v>
      </c>
      <c r="C1050">
        <v>1256860</v>
      </c>
      <c r="E1050" t="s">
        <v>44</v>
      </c>
      <c r="F1050" t="s">
        <v>2942</v>
      </c>
      <c r="G1050" t="s">
        <v>2943</v>
      </c>
      <c r="I1050" t="s">
        <v>19</v>
      </c>
      <c r="L1050" t="s">
        <v>2944</v>
      </c>
      <c r="M1050" t="s">
        <v>2942</v>
      </c>
      <c r="N1050">
        <v>220</v>
      </c>
      <c r="O1050" t="s">
        <v>2945</v>
      </c>
    </row>
    <row r="1051" spans="1:15" x14ac:dyDescent="0.35">
      <c r="A1051" t="s">
        <v>15</v>
      </c>
      <c r="B1051">
        <v>1256953</v>
      </c>
      <c r="C1051">
        <v>1257504</v>
      </c>
      <c r="E1051" t="s">
        <v>44</v>
      </c>
      <c r="F1051" t="s">
        <v>48</v>
      </c>
      <c r="I1051" t="s">
        <v>19</v>
      </c>
      <c r="L1051" t="s">
        <v>2946</v>
      </c>
      <c r="M1051" t="s">
        <v>48</v>
      </c>
      <c r="N1051">
        <v>183</v>
      </c>
      <c r="O1051" t="s">
        <v>2947</v>
      </c>
    </row>
    <row r="1052" spans="1:15" x14ac:dyDescent="0.35">
      <c r="A1052" t="s">
        <v>15</v>
      </c>
      <c r="B1052">
        <v>1257501</v>
      </c>
      <c r="C1052">
        <v>1258799</v>
      </c>
      <c r="E1052" t="s">
        <v>44</v>
      </c>
      <c r="F1052" t="s">
        <v>2948</v>
      </c>
      <c r="I1052" t="s">
        <v>19</v>
      </c>
      <c r="L1052" t="s">
        <v>2949</v>
      </c>
      <c r="M1052" t="s">
        <v>2948</v>
      </c>
      <c r="N1052">
        <v>432</v>
      </c>
      <c r="O1052" t="s">
        <v>2950</v>
      </c>
    </row>
    <row r="1053" spans="1:15" x14ac:dyDescent="0.35">
      <c r="A1053" t="s">
        <v>15</v>
      </c>
      <c r="B1053">
        <v>1258995</v>
      </c>
      <c r="C1053">
        <v>1260482</v>
      </c>
      <c r="E1053" t="s">
        <v>16</v>
      </c>
      <c r="F1053" t="s">
        <v>2951</v>
      </c>
      <c r="G1053" t="s">
        <v>2952</v>
      </c>
      <c r="I1053" t="s">
        <v>19</v>
      </c>
      <c r="L1053" t="s">
        <v>2953</v>
      </c>
      <c r="M1053" t="s">
        <v>2951</v>
      </c>
      <c r="N1053">
        <v>495</v>
      </c>
      <c r="O1053" t="s">
        <v>2954</v>
      </c>
    </row>
    <row r="1054" spans="1:15" x14ac:dyDescent="0.35">
      <c r="A1054" t="s">
        <v>15</v>
      </c>
      <c r="B1054">
        <v>1260516</v>
      </c>
      <c r="C1054">
        <v>1261226</v>
      </c>
      <c r="E1054" t="s">
        <v>44</v>
      </c>
      <c r="F1054" t="s">
        <v>2955</v>
      </c>
      <c r="I1054" t="s">
        <v>19</v>
      </c>
      <c r="L1054" t="s">
        <v>2956</v>
      </c>
      <c r="M1054" t="s">
        <v>2955</v>
      </c>
      <c r="N1054">
        <v>236</v>
      </c>
      <c r="O1054" t="s">
        <v>2957</v>
      </c>
    </row>
    <row r="1055" spans="1:15" x14ac:dyDescent="0.35">
      <c r="A1055" t="s">
        <v>15</v>
      </c>
      <c r="B1055">
        <v>1261228</v>
      </c>
      <c r="C1055">
        <v>1261968</v>
      </c>
      <c r="E1055" t="s">
        <v>44</v>
      </c>
      <c r="F1055" t="s">
        <v>2955</v>
      </c>
      <c r="I1055" t="s">
        <v>19</v>
      </c>
      <c r="L1055" t="s">
        <v>2958</v>
      </c>
      <c r="M1055" t="s">
        <v>2955</v>
      </c>
      <c r="N1055">
        <v>246</v>
      </c>
      <c r="O1055" t="s">
        <v>2959</v>
      </c>
    </row>
    <row r="1056" spans="1:15" x14ac:dyDescent="0.35">
      <c r="A1056" t="s">
        <v>15</v>
      </c>
      <c r="B1056">
        <v>1261952</v>
      </c>
      <c r="C1056">
        <v>1262911</v>
      </c>
      <c r="E1056" t="s">
        <v>44</v>
      </c>
      <c r="F1056" t="s">
        <v>417</v>
      </c>
      <c r="I1056" t="s">
        <v>19</v>
      </c>
      <c r="L1056" t="s">
        <v>2960</v>
      </c>
      <c r="M1056" t="s">
        <v>417</v>
      </c>
      <c r="N1056">
        <v>319</v>
      </c>
      <c r="O1056" t="s">
        <v>2961</v>
      </c>
    </row>
    <row r="1057" spans="1:15" x14ac:dyDescent="0.35">
      <c r="A1057" t="s">
        <v>15</v>
      </c>
      <c r="B1057">
        <v>1263007</v>
      </c>
      <c r="C1057">
        <v>1263381</v>
      </c>
      <c r="E1057" t="s">
        <v>44</v>
      </c>
      <c r="F1057" t="s">
        <v>2962</v>
      </c>
      <c r="I1057" t="s">
        <v>19</v>
      </c>
      <c r="L1057" t="s">
        <v>2963</v>
      </c>
      <c r="M1057" t="s">
        <v>2962</v>
      </c>
      <c r="N1057">
        <v>124</v>
      </c>
      <c r="O1057" t="s">
        <v>2964</v>
      </c>
    </row>
    <row r="1058" spans="1:15" x14ac:dyDescent="0.35">
      <c r="A1058" t="s">
        <v>15</v>
      </c>
      <c r="B1058">
        <v>1263502</v>
      </c>
      <c r="C1058">
        <v>1264161</v>
      </c>
      <c r="E1058" t="s">
        <v>44</v>
      </c>
      <c r="F1058" t="s">
        <v>526</v>
      </c>
      <c r="I1058" t="s">
        <v>19</v>
      </c>
      <c r="L1058" t="s">
        <v>2965</v>
      </c>
      <c r="M1058" t="s">
        <v>526</v>
      </c>
      <c r="N1058">
        <v>219</v>
      </c>
      <c r="O1058" t="s">
        <v>2966</v>
      </c>
    </row>
    <row r="1059" spans="1:15" x14ac:dyDescent="0.35">
      <c r="A1059" t="s">
        <v>15</v>
      </c>
      <c r="B1059">
        <v>1264220</v>
      </c>
      <c r="C1059">
        <v>1265986</v>
      </c>
      <c r="E1059" t="s">
        <v>44</v>
      </c>
      <c r="F1059" t="s">
        <v>2967</v>
      </c>
      <c r="G1059" t="s">
        <v>2968</v>
      </c>
      <c r="I1059" t="s">
        <v>19</v>
      </c>
      <c r="L1059" t="s">
        <v>2969</v>
      </c>
      <c r="M1059" t="s">
        <v>2967</v>
      </c>
      <c r="N1059">
        <v>588</v>
      </c>
      <c r="O1059" t="s">
        <v>2970</v>
      </c>
    </row>
    <row r="1060" spans="1:15" x14ac:dyDescent="0.35">
      <c r="A1060" t="s">
        <v>15</v>
      </c>
      <c r="B1060">
        <v>1265979</v>
      </c>
      <c r="C1060">
        <v>1266965</v>
      </c>
      <c r="E1060" t="s">
        <v>44</v>
      </c>
      <c r="F1060" t="s">
        <v>2971</v>
      </c>
      <c r="I1060" t="s">
        <v>19</v>
      </c>
      <c r="L1060" t="s">
        <v>2972</v>
      </c>
      <c r="M1060" t="s">
        <v>2971</v>
      </c>
      <c r="N1060">
        <v>328</v>
      </c>
      <c r="O1060" t="s">
        <v>2973</v>
      </c>
    </row>
    <row r="1061" spans="1:15" x14ac:dyDescent="0.35">
      <c r="A1061" t="s">
        <v>15</v>
      </c>
      <c r="B1061">
        <v>1267214</v>
      </c>
      <c r="C1061">
        <v>1268677</v>
      </c>
      <c r="E1061" t="s">
        <v>16</v>
      </c>
      <c r="F1061" t="s">
        <v>2974</v>
      </c>
      <c r="I1061" t="s">
        <v>19</v>
      </c>
      <c r="L1061" t="s">
        <v>2975</v>
      </c>
      <c r="M1061" t="s">
        <v>2974</v>
      </c>
      <c r="N1061">
        <v>487</v>
      </c>
      <c r="O1061" t="s">
        <v>2976</v>
      </c>
    </row>
    <row r="1062" spans="1:15" x14ac:dyDescent="0.35">
      <c r="A1062" t="s">
        <v>15</v>
      </c>
      <c r="B1062">
        <v>1268858</v>
      </c>
      <c r="C1062">
        <v>1269511</v>
      </c>
      <c r="E1062" t="s">
        <v>16</v>
      </c>
      <c r="F1062" t="s">
        <v>2977</v>
      </c>
      <c r="I1062" t="s">
        <v>19</v>
      </c>
      <c r="L1062" t="s">
        <v>2978</v>
      </c>
      <c r="M1062" t="s">
        <v>2977</v>
      </c>
      <c r="N1062">
        <v>217</v>
      </c>
      <c r="O1062" t="s">
        <v>2979</v>
      </c>
    </row>
    <row r="1063" spans="1:15" x14ac:dyDescent="0.35">
      <c r="A1063" t="s">
        <v>15</v>
      </c>
      <c r="B1063">
        <v>1269659</v>
      </c>
      <c r="C1063">
        <v>1270333</v>
      </c>
      <c r="E1063" t="s">
        <v>16</v>
      </c>
      <c r="F1063" t="s">
        <v>48</v>
      </c>
      <c r="I1063" t="s">
        <v>19</v>
      </c>
      <c r="L1063" t="s">
        <v>2980</v>
      </c>
      <c r="M1063" t="s">
        <v>48</v>
      </c>
      <c r="N1063">
        <v>224</v>
      </c>
      <c r="O1063" t="s">
        <v>2981</v>
      </c>
    </row>
    <row r="1064" spans="1:15" x14ac:dyDescent="0.35">
      <c r="A1064" t="s">
        <v>15</v>
      </c>
      <c r="B1064">
        <v>1270369</v>
      </c>
      <c r="C1064">
        <v>1271127</v>
      </c>
      <c r="E1064" t="s">
        <v>44</v>
      </c>
      <c r="F1064" t="s">
        <v>2982</v>
      </c>
      <c r="I1064" t="s">
        <v>19</v>
      </c>
      <c r="L1064" t="s">
        <v>2983</v>
      </c>
      <c r="M1064" t="s">
        <v>2982</v>
      </c>
      <c r="N1064">
        <v>252</v>
      </c>
      <c r="O1064" t="s">
        <v>2984</v>
      </c>
    </row>
    <row r="1065" spans="1:15" x14ac:dyDescent="0.35">
      <c r="A1065" t="s">
        <v>15</v>
      </c>
      <c r="B1065">
        <v>1271176</v>
      </c>
      <c r="C1065">
        <v>1271304</v>
      </c>
      <c r="E1065" t="s">
        <v>44</v>
      </c>
      <c r="F1065" t="s">
        <v>48</v>
      </c>
      <c r="I1065" t="s">
        <v>19</v>
      </c>
      <c r="L1065" t="s">
        <v>2985</v>
      </c>
      <c r="M1065" t="s">
        <v>48</v>
      </c>
      <c r="N1065">
        <v>42</v>
      </c>
      <c r="O1065" t="s">
        <v>2986</v>
      </c>
    </row>
    <row r="1066" spans="1:15" x14ac:dyDescent="0.35">
      <c r="A1066" t="s">
        <v>15</v>
      </c>
      <c r="B1066">
        <v>1271385</v>
      </c>
      <c r="C1066">
        <v>1272419</v>
      </c>
      <c r="E1066" t="s">
        <v>44</v>
      </c>
      <c r="F1066" t="s">
        <v>2987</v>
      </c>
      <c r="I1066" t="s">
        <v>19</v>
      </c>
      <c r="L1066" t="s">
        <v>2988</v>
      </c>
      <c r="M1066" t="s">
        <v>2987</v>
      </c>
      <c r="N1066">
        <v>344</v>
      </c>
      <c r="O1066" t="s">
        <v>2989</v>
      </c>
    </row>
    <row r="1067" spans="1:15" x14ac:dyDescent="0.35">
      <c r="A1067" t="s">
        <v>15</v>
      </c>
      <c r="B1067">
        <v>1272425</v>
      </c>
      <c r="C1067">
        <v>1274224</v>
      </c>
      <c r="E1067" t="s">
        <v>44</v>
      </c>
      <c r="F1067" t="s">
        <v>2990</v>
      </c>
      <c r="I1067" t="s">
        <v>19</v>
      </c>
      <c r="L1067" t="s">
        <v>2991</v>
      </c>
      <c r="M1067" t="s">
        <v>2990</v>
      </c>
      <c r="N1067">
        <v>599</v>
      </c>
      <c r="O1067" t="s">
        <v>2992</v>
      </c>
    </row>
    <row r="1068" spans="1:15" x14ac:dyDescent="0.35">
      <c r="A1068" t="s">
        <v>15</v>
      </c>
      <c r="B1068">
        <v>1274358</v>
      </c>
      <c r="C1068">
        <v>1275680</v>
      </c>
      <c r="E1068" t="s">
        <v>44</v>
      </c>
      <c r="F1068" t="s">
        <v>2993</v>
      </c>
      <c r="G1068" t="s">
        <v>2994</v>
      </c>
      <c r="I1068" t="s">
        <v>19</v>
      </c>
      <c r="L1068" t="s">
        <v>2995</v>
      </c>
      <c r="M1068" t="s">
        <v>2993</v>
      </c>
      <c r="N1068">
        <v>440</v>
      </c>
      <c r="O1068" t="s">
        <v>2996</v>
      </c>
    </row>
    <row r="1069" spans="1:15" x14ac:dyDescent="0.35">
      <c r="A1069" t="s">
        <v>15</v>
      </c>
      <c r="B1069">
        <v>1275817</v>
      </c>
      <c r="C1069">
        <v>1276596</v>
      </c>
      <c r="E1069" t="s">
        <v>44</v>
      </c>
      <c r="F1069" t="s">
        <v>2900</v>
      </c>
      <c r="I1069" t="s">
        <v>19</v>
      </c>
      <c r="L1069" t="s">
        <v>2997</v>
      </c>
      <c r="M1069" t="s">
        <v>2900</v>
      </c>
      <c r="N1069">
        <v>259</v>
      </c>
      <c r="O1069" t="s">
        <v>2998</v>
      </c>
    </row>
    <row r="1070" spans="1:15" x14ac:dyDescent="0.35">
      <c r="A1070" t="s">
        <v>15</v>
      </c>
      <c r="B1070">
        <v>1276596</v>
      </c>
      <c r="C1070">
        <v>1277183</v>
      </c>
      <c r="E1070" t="s">
        <v>44</v>
      </c>
      <c r="F1070" t="s">
        <v>2999</v>
      </c>
      <c r="I1070" t="s">
        <v>19</v>
      </c>
      <c r="L1070" t="s">
        <v>3000</v>
      </c>
      <c r="M1070" t="s">
        <v>2999</v>
      </c>
      <c r="N1070">
        <v>195</v>
      </c>
      <c r="O1070" t="s">
        <v>3001</v>
      </c>
    </row>
    <row r="1071" spans="1:15" x14ac:dyDescent="0.35">
      <c r="A1071" t="s">
        <v>15</v>
      </c>
      <c r="B1071">
        <v>1277317</v>
      </c>
      <c r="C1071">
        <v>1278804</v>
      </c>
      <c r="E1071" t="s">
        <v>44</v>
      </c>
      <c r="F1071" t="s">
        <v>3002</v>
      </c>
      <c r="G1071" t="s">
        <v>3003</v>
      </c>
      <c r="I1071" t="s">
        <v>19</v>
      </c>
      <c r="L1071" t="s">
        <v>3004</v>
      </c>
      <c r="M1071" t="s">
        <v>3002</v>
      </c>
      <c r="N1071">
        <v>495</v>
      </c>
      <c r="O1071" t="s">
        <v>3005</v>
      </c>
    </row>
    <row r="1072" spans="1:15" x14ac:dyDescent="0.35">
      <c r="A1072" t="s">
        <v>15</v>
      </c>
      <c r="B1072">
        <v>1278958</v>
      </c>
      <c r="C1072">
        <v>1282242</v>
      </c>
      <c r="E1072" t="s">
        <v>44</v>
      </c>
      <c r="F1072" t="s">
        <v>3006</v>
      </c>
      <c r="I1072" t="s">
        <v>19</v>
      </c>
      <c r="L1072" t="s">
        <v>3007</v>
      </c>
      <c r="M1072" t="s">
        <v>3006</v>
      </c>
      <c r="N1072">
        <v>1094</v>
      </c>
      <c r="O1072" t="s">
        <v>3008</v>
      </c>
    </row>
    <row r="1073" spans="1:15" x14ac:dyDescent="0.35">
      <c r="A1073" t="s">
        <v>15</v>
      </c>
      <c r="B1073">
        <v>1282239</v>
      </c>
      <c r="C1073">
        <v>1283807</v>
      </c>
      <c r="E1073" t="s">
        <v>44</v>
      </c>
      <c r="F1073" t="s">
        <v>131</v>
      </c>
      <c r="I1073" t="s">
        <v>19</v>
      </c>
      <c r="L1073" t="s">
        <v>3009</v>
      </c>
      <c r="M1073" t="s">
        <v>131</v>
      </c>
      <c r="N1073">
        <v>522</v>
      </c>
      <c r="O1073" t="s">
        <v>3010</v>
      </c>
    </row>
    <row r="1074" spans="1:15" x14ac:dyDescent="0.35">
      <c r="A1074" t="s">
        <v>15</v>
      </c>
      <c r="B1074">
        <v>1283822</v>
      </c>
      <c r="C1074">
        <v>1285012</v>
      </c>
      <c r="E1074" t="s">
        <v>44</v>
      </c>
      <c r="F1074" t="s">
        <v>3011</v>
      </c>
      <c r="I1074" t="s">
        <v>19</v>
      </c>
      <c r="L1074" t="s">
        <v>3012</v>
      </c>
      <c r="M1074" t="s">
        <v>3011</v>
      </c>
      <c r="N1074">
        <v>396</v>
      </c>
      <c r="O1074" t="s">
        <v>3013</v>
      </c>
    </row>
    <row r="1075" spans="1:15" x14ac:dyDescent="0.35">
      <c r="A1075" t="s">
        <v>15</v>
      </c>
      <c r="B1075">
        <v>1285009</v>
      </c>
      <c r="C1075">
        <v>1287576</v>
      </c>
      <c r="E1075" t="s">
        <v>44</v>
      </c>
      <c r="F1075" t="s">
        <v>3014</v>
      </c>
      <c r="I1075" t="s">
        <v>19</v>
      </c>
      <c r="L1075" t="s">
        <v>3015</v>
      </c>
      <c r="M1075" t="s">
        <v>3014</v>
      </c>
      <c r="N1075">
        <v>855</v>
      </c>
      <c r="O1075" t="s">
        <v>3016</v>
      </c>
    </row>
    <row r="1076" spans="1:15" x14ac:dyDescent="0.35">
      <c r="A1076" t="s">
        <v>15</v>
      </c>
      <c r="B1076">
        <v>1287569</v>
      </c>
      <c r="C1076">
        <v>1288411</v>
      </c>
      <c r="E1076" t="s">
        <v>44</v>
      </c>
      <c r="F1076" t="s">
        <v>1894</v>
      </c>
      <c r="I1076" t="s">
        <v>19</v>
      </c>
      <c r="L1076" t="s">
        <v>3017</v>
      </c>
      <c r="M1076" t="s">
        <v>1894</v>
      </c>
      <c r="N1076">
        <v>280</v>
      </c>
      <c r="O1076" t="s">
        <v>3018</v>
      </c>
    </row>
    <row r="1077" spans="1:15" x14ac:dyDescent="0.35">
      <c r="A1077" t="s">
        <v>15</v>
      </c>
      <c r="B1077">
        <v>1288412</v>
      </c>
      <c r="C1077">
        <v>1288618</v>
      </c>
      <c r="E1077" t="s">
        <v>44</v>
      </c>
      <c r="F1077" t="s">
        <v>3019</v>
      </c>
      <c r="I1077" t="s">
        <v>19</v>
      </c>
      <c r="L1077" t="s">
        <v>3020</v>
      </c>
      <c r="M1077" t="s">
        <v>3019</v>
      </c>
      <c r="N1077">
        <v>68</v>
      </c>
      <c r="O1077" t="s">
        <v>3021</v>
      </c>
    </row>
    <row r="1078" spans="1:15" x14ac:dyDescent="0.35">
      <c r="A1078" t="s">
        <v>15</v>
      </c>
      <c r="B1078">
        <v>1288530</v>
      </c>
      <c r="C1078">
        <v>1289297</v>
      </c>
      <c r="E1078" t="s">
        <v>16</v>
      </c>
      <c r="F1078" t="s">
        <v>3011</v>
      </c>
      <c r="I1078" t="s">
        <v>19</v>
      </c>
      <c r="L1078" t="s">
        <v>3022</v>
      </c>
      <c r="M1078" t="s">
        <v>3011</v>
      </c>
      <c r="N1078">
        <v>255</v>
      </c>
      <c r="O1078" t="s">
        <v>3023</v>
      </c>
    </row>
    <row r="1079" spans="1:15" x14ac:dyDescent="0.35">
      <c r="A1079" t="s">
        <v>15</v>
      </c>
      <c r="B1079">
        <v>1289209</v>
      </c>
      <c r="C1079">
        <v>1290138</v>
      </c>
      <c r="E1079" t="s">
        <v>16</v>
      </c>
      <c r="F1079" t="s">
        <v>2094</v>
      </c>
      <c r="I1079" t="s">
        <v>19</v>
      </c>
      <c r="L1079" t="s">
        <v>3024</v>
      </c>
      <c r="M1079" t="s">
        <v>2094</v>
      </c>
      <c r="N1079">
        <v>309</v>
      </c>
      <c r="O1079" t="s">
        <v>3025</v>
      </c>
    </row>
    <row r="1080" spans="1:15" x14ac:dyDescent="0.35">
      <c r="A1080" t="s">
        <v>15</v>
      </c>
      <c r="B1080">
        <v>1290163</v>
      </c>
      <c r="C1080">
        <v>1290639</v>
      </c>
      <c r="E1080" t="s">
        <v>44</v>
      </c>
      <c r="F1080" t="s">
        <v>143</v>
      </c>
      <c r="I1080" t="s">
        <v>144</v>
      </c>
      <c r="O1080" t="s">
        <v>3026</v>
      </c>
    </row>
    <row r="1081" spans="1:15" x14ac:dyDescent="0.35">
      <c r="A1081" t="s">
        <v>15</v>
      </c>
      <c r="B1081">
        <v>1290767</v>
      </c>
      <c r="C1081">
        <v>1292005</v>
      </c>
      <c r="E1081" t="s">
        <v>44</v>
      </c>
      <c r="F1081" t="s">
        <v>3027</v>
      </c>
      <c r="I1081" t="s">
        <v>19</v>
      </c>
      <c r="L1081" t="s">
        <v>3028</v>
      </c>
      <c r="M1081" t="s">
        <v>3027</v>
      </c>
      <c r="N1081">
        <v>412</v>
      </c>
      <c r="O1081" t="s">
        <v>3029</v>
      </c>
    </row>
    <row r="1082" spans="1:15" x14ac:dyDescent="0.35">
      <c r="A1082" t="s">
        <v>15</v>
      </c>
      <c r="B1082">
        <v>1292110</v>
      </c>
      <c r="C1082">
        <v>1292628</v>
      </c>
      <c r="E1082" t="s">
        <v>44</v>
      </c>
      <c r="F1082" t="s">
        <v>3030</v>
      </c>
      <c r="G1082" t="s">
        <v>3031</v>
      </c>
      <c r="I1082" t="s">
        <v>19</v>
      </c>
      <c r="L1082" t="s">
        <v>3032</v>
      </c>
      <c r="M1082" t="s">
        <v>3030</v>
      </c>
      <c r="N1082">
        <v>172</v>
      </c>
      <c r="O1082" t="s">
        <v>3033</v>
      </c>
    </row>
    <row r="1083" spans="1:15" x14ac:dyDescent="0.35">
      <c r="A1083" t="s">
        <v>15</v>
      </c>
      <c r="B1083">
        <v>1292701</v>
      </c>
      <c r="C1083">
        <v>1293666</v>
      </c>
      <c r="E1083" t="s">
        <v>44</v>
      </c>
      <c r="F1083" t="s">
        <v>3034</v>
      </c>
      <c r="G1083" t="s">
        <v>3035</v>
      </c>
      <c r="I1083" t="s">
        <v>19</v>
      </c>
      <c r="L1083" t="s">
        <v>3036</v>
      </c>
      <c r="M1083" t="s">
        <v>3034</v>
      </c>
      <c r="N1083">
        <v>321</v>
      </c>
      <c r="O1083" t="s">
        <v>3037</v>
      </c>
    </row>
    <row r="1084" spans="1:15" x14ac:dyDescent="0.35">
      <c r="A1084" t="s">
        <v>15</v>
      </c>
      <c r="B1084">
        <v>1293769</v>
      </c>
      <c r="C1084">
        <v>1295058</v>
      </c>
      <c r="E1084" t="s">
        <v>44</v>
      </c>
      <c r="F1084" t="s">
        <v>3038</v>
      </c>
      <c r="I1084" t="s">
        <v>19</v>
      </c>
      <c r="L1084" t="s">
        <v>3039</v>
      </c>
      <c r="M1084" t="s">
        <v>3038</v>
      </c>
      <c r="N1084">
        <v>429</v>
      </c>
      <c r="O1084" t="s">
        <v>3040</v>
      </c>
    </row>
    <row r="1085" spans="1:15" x14ac:dyDescent="0.35">
      <c r="A1085" t="s">
        <v>15</v>
      </c>
      <c r="B1085">
        <v>1295048</v>
      </c>
      <c r="C1085">
        <v>1296004</v>
      </c>
      <c r="E1085" t="s">
        <v>44</v>
      </c>
      <c r="F1085" t="s">
        <v>3041</v>
      </c>
      <c r="G1085" t="s">
        <v>3042</v>
      </c>
      <c r="I1085" t="s">
        <v>19</v>
      </c>
      <c r="L1085" t="s">
        <v>3043</v>
      </c>
      <c r="M1085" t="s">
        <v>3041</v>
      </c>
      <c r="N1085">
        <v>318</v>
      </c>
      <c r="O1085" t="s">
        <v>3044</v>
      </c>
    </row>
    <row r="1086" spans="1:15" x14ac:dyDescent="0.35">
      <c r="A1086" t="s">
        <v>15</v>
      </c>
      <c r="B1086">
        <v>1296064</v>
      </c>
      <c r="C1086">
        <v>1297233</v>
      </c>
      <c r="E1086" t="s">
        <v>44</v>
      </c>
      <c r="F1086" t="s">
        <v>3045</v>
      </c>
      <c r="G1086" t="s">
        <v>3046</v>
      </c>
      <c r="I1086" t="s">
        <v>19</v>
      </c>
      <c r="L1086" t="s">
        <v>3047</v>
      </c>
      <c r="M1086" t="s">
        <v>3045</v>
      </c>
      <c r="N1086">
        <v>389</v>
      </c>
      <c r="O1086" t="s">
        <v>3048</v>
      </c>
    </row>
    <row r="1087" spans="1:15" x14ac:dyDescent="0.35">
      <c r="A1087" t="s">
        <v>15</v>
      </c>
      <c r="B1087">
        <v>1297230</v>
      </c>
      <c r="C1087">
        <v>1298324</v>
      </c>
      <c r="E1087" t="s">
        <v>44</v>
      </c>
      <c r="F1087" t="s">
        <v>3049</v>
      </c>
      <c r="G1087" t="s">
        <v>3050</v>
      </c>
      <c r="I1087" t="s">
        <v>19</v>
      </c>
      <c r="L1087" t="s">
        <v>3051</v>
      </c>
      <c r="M1087" t="s">
        <v>3049</v>
      </c>
      <c r="N1087">
        <v>364</v>
      </c>
      <c r="O1087" t="s">
        <v>3052</v>
      </c>
    </row>
    <row r="1088" spans="1:15" x14ac:dyDescent="0.35">
      <c r="A1088" t="s">
        <v>15</v>
      </c>
      <c r="B1088">
        <v>1298427</v>
      </c>
      <c r="C1088">
        <v>1299095</v>
      </c>
      <c r="E1088" t="s">
        <v>44</v>
      </c>
      <c r="F1088" t="s">
        <v>3053</v>
      </c>
      <c r="I1088" t="s">
        <v>19</v>
      </c>
      <c r="L1088" t="s">
        <v>3054</v>
      </c>
      <c r="M1088" t="s">
        <v>3053</v>
      </c>
      <c r="N1088">
        <v>222</v>
      </c>
      <c r="O1088" t="s">
        <v>3055</v>
      </c>
    </row>
    <row r="1089" spans="1:15" x14ac:dyDescent="0.35">
      <c r="A1089" t="s">
        <v>15</v>
      </c>
      <c r="B1089">
        <v>1299115</v>
      </c>
      <c r="C1089">
        <v>1301724</v>
      </c>
      <c r="E1089" t="s">
        <v>44</v>
      </c>
      <c r="F1089" t="s">
        <v>3056</v>
      </c>
      <c r="G1089" t="s">
        <v>3057</v>
      </c>
      <c r="I1089" t="s">
        <v>19</v>
      </c>
      <c r="L1089" t="s">
        <v>3058</v>
      </c>
      <c r="M1089" t="s">
        <v>3056</v>
      </c>
      <c r="N1089">
        <v>869</v>
      </c>
      <c r="O1089" t="s">
        <v>3059</v>
      </c>
    </row>
    <row r="1090" spans="1:15" x14ac:dyDescent="0.35">
      <c r="A1090" t="s">
        <v>15</v>
      </c>
      <c r="B1090">
        <v>1301732</v>
      </c>
      <c r="C1090">
        <v>1302799</v>
      </c>
      <c r="E1090" t="s">
        <v>44</v>
      </c>
      <c r="F1090" t="s">
        <v>3060</v>
      </c>
      <c r="G1090" t="s">
        <v>3061</v>
      </c>
      <c r="I1090" t="s">
        <v>19</v>
      </c>
      <c r="L1090" t="s">
        <v>3062</v>
      </c>
      <c r="M1090" t="s">
        <v>3060</v>
      </c>
      <c r="N1090">
        <v>355</v>
      </c>
      <c r="O1090" t="s">
        <v>3063</v>
      </c>
    </row>
    <row r="1091" spans="1:15" x14ac:dyDescent="0.35">
      <c r="A1091" t="s">
        <v>15</v>
      </c>
      <c r="B1091">
        <v>1302888</v>
      </c>
      <c r="C1091">
        <v>1303757</v>
      </c>
      <c r="E1091" t="s">
        <v>44</v>
      </c>
      <c r="F1091" t="s">
        <v>2295</v>
      </c>
      <c r="I1091" t="s">
        <v>19</v>
      </c>
      <c r="L1091" t="s">
        <v>3064</v>
      </c>
      <c r="M1091" t="s">
        <v>2295</v>
      </c>
      <c r="N1091">
        <v>289</v>
      </c>
      <c r="O1091" t="s">
        <v>3065</v>
      </c>
    </row>
    <row r="1092" spans="1:15" x14ac:dyDescent="0.35">
      <c r="A1092" t="s">
        <v>15</v>
      </c>
      <c r="B1092">
        <v>1303896</v>
      </c>
      <c r="C1092">
        <v>1304657</v>
      </c>
      <c r="E1092" t="s">
        <v>16</v>
      </c>
      <c r="F1092" t="s">
        <v>1868</v>
      </c>
      <c r="I1092" t="s">
        <v>19</v>
      </c>
      <c r="L1092" t="s">
        <v>3066</v>
      </c>
      <c r="M1092" t="s">
        <v>1868</v>
      </c>
      <c r="N1092">
        <v>253</v>
      </c>
      <c r="O1092" t="s">
        <v>3067</v>
      </c>
    </row>
    <row r="1093" spans="1:15" x14ac:dyDescent="0.35">
      <c r="A1093" t="s">
        <v>15</v>
      </c>
      <c r="B1093">
        <v>1304654</v>
      </c>
      <c r="C1093">
        <v>1305445</v>
      </c>
      <c r="E1093" t="s">
        <v>16</v>
      </c>
      <c r="F1093" t="s">
        <v>3068</v>
      </c>
      <c r="G1093" t="s">
        <v>3069</v>
      </c>
      <c r="I1093" t="s">
        <v>19</v>
      </c>
      <c r="L1093" t="s">
        <v>3070</v>
      </c>
      <c r="M1093" t="s">
        <v>3068</v>
      </c>
      <c r="N1093">
        <v>263</v>
      </c>
      <c r="O1093" t="s">
        <v>3071</v>
      </c>
    </row>
    <row r="1094" spans="1:15" x14ac:dyDescent="0.35">
      <c r="A1094" t="s">
        <v>15</v>
      </c>
      <c r="B1094">
        <v>1305506</v>
      </c>
      <c r="C1094">
        <v>1305670</v>
      </c>
      <c r="E1094" t="s">
        <v>44</v>
      </c>
      <c r="F1094" t="s">
        <v>143</v>
      </c>
      <c r="I1094" t="s">
        <v>144</v>
      </c>
      <c r="O1094" t="s">
        <v>3072</v>
      </c>
    </row>
    <row r="1095" spans="1:15" x14ac:dyDescent="0.35">
      <c r="A1095" t="s">
        <v>15</v>
      </c>
      <c r="B1095">
        <v>1305873</v>
      </c>
      <c r="C1095">
        <v>1306049</v>
      </c>
      <c r="E1095" t="s">
        <v>44</v>
      </c>
      <c r="F1095" t="s">
        <v>48</v>
      </c>
      <c r="I1095" t="s">
        <v>19</v>
      </c>
      <c r="L1095" t="s">
        <v>3073</v>
      </c>
      <c r="M1095" t="s">
        <v>48</v>
      </c>
      <c r="N1095">
        <v>58</v>
      </c>
      <c r="O1095" t="s">
        <v>3074</v>
      </c>
    </row>
    <row r="1096" spans="1:15" x14ac:dyDescent="0.35">
      <c r="A1096" t="s">
        <v>15</v>
      </c>
      <c r="B1096">
        <v>1306292</v>
      </c>
      <c r="C1096">
        <v>1306753</v>
      </c>
      <c r="E1096" t="s">
        <v>16</v>
      </c>
      <c r="F1096" t="s">
        <v>3075</v>
      </c>
      <c r="I1096" t="s">
        <v>19</v>
      </c>
      <c r="L1096" t="s">
        <v>3076</v>
      </c>
      <c r="M1096" t="s">
        <v>3075</v>
      </c>
      <c r="N1096">
        <v>153</v>
      </c>
      <c r="O1096" t="s">
        <v>3077</v>
      </c>
    </row>
    <row r="1097" spans="1:15" x14ac:dyDescent="0.35">
      <c r="A1097" t="s">
        <v>15</v>
      </c>
      <c r="B1097">
        <v>1306885</v>
      </c>
      <c r="C1097">
        <v>1308174</v>
      </c>
      <c r="E1097" t="s">
        <v>44</v>
      </c>
      <c r="F1097" t="s">
        <v>3078</v>
      </c>
      <c r="I1097" t="s">
        <v>19</v>
      </c>
      <c r="L1097" t="s">
        <v>3079</v>
      </c>
      <c r="M1097" t="s">
        <v>3078</v>
      </c>
      <c r="N1097">
        <v>429</v>
      </c>
      <c r="O1097" t="s">
        <v>3080</v>
      </c>
    </row>
    <row r="1098" spans="1:15" x14ac:dyDescent="0.35">
      <c r="A1098" t="s">
        <v>15</v>
      </c>
      <c r="B1098">
        <v>1308332</v>
      </c>
      <c r="C1098">
        <v>1309144</v>
      </c>
      <c r="E1098" t="s">
        <v>44</v>
      </c>
      <c r="F1098" t="s">
        <v>516</v>
      </c>
      <c r="I1098" t="s">
        <v>19</v>
      </c>
      <c r="L1098" t="s">
        <v>3081</v>
      </c>
      <c r="M1098" t="s">
        <v>516</v>
      </c>
      <c r="N1098">
        <v>270</v>
      </c>
      <c r="O1098" t="s">
        <v>3082</v>
      </c>
    </row>
    <row r="1099" spans="1:15" x14ac:dyDescent="0.35">
      <c r="A1099" t="s">
        <v>15</v>
      </c>
      <c r="B1099">
        <v>1309528</v>
      </c>
      <c r="C1099">
        <v>1310121</v>
      </c>
      <c r="E1099" t="s">
        <v>16</v>
      </c>
      <c r="F1099" t="s">
        <v>3083</v>
      </c>
      <c r="I1099" t="s">
        <v>19</v>
      </c>
      <c r="L1099" t="s">
        <v>3084</v>
      </c>
      <c r="M1099" t="s">
        <v>3083</v>
      </c>
      <c r="N1099">
        <v>197</v>
      </c>
      <c r="O1099" t="s">
        <v>3085</v>
      </c>
    </row>
    <row r="1100" spans="1:15" x14ac:dyDescent="0.35">
      <c r="A1100" t="s">
        <v>15</v>
      </c>
      <c r="B1100">
        <v>1310216</v>
      </c>
      <c r="C1100">
        <v>1311280</v>
      </c>
      <c r="E1100" t="s">
        <v>44</v>
      </c>
      <c r="F1100" t="s">
        <v>3086</v>
      </c>
      <c r="I1100" t="s">
        <v>19</v>
      </c>
      <c r="L1100" t="s">
        <v>3087</v>
      </c>
      <c r="M1100" t="s">
        <v>3086</v>
      </c>
      <c r="N1100">
        <v>354</v>
      </c>
      <c r="O1100" t="s">
        <v>3088</v>
      </c>
    </row>
    <row r="1101" spans="1:15" x14ac:dyDescent="0.35">
      <c r="A1101" t="s">
        <v>15</v>
      </c>
      <c r="B1101">
        <v>1311529</v>
      </c>
      <c r="C1101">
        <v>1312344</v>
      </c>
      <c r="E1101" t="s">
        <v>44</v>
      </c>
      <c r="F1101" t="s">
        <v>2502</v>
      </c>
      <c r="I1101" t="s">
        <v>19</v>
      </c>
      <c r="L1101" t="s">
        <v>3089</v>
      </c>
      <c r="M1101" t="s">
        <v>2502</v>
      </c>
      <c r="N1101">
        <v>271</v>
      </c>
      <c r="O1101" t="s">
        <v>3090</v>
      </c>
    </row>
    <row r="1102" spans="1:15" x14ac:dyDescent="0.35">
      <c r="A1102" t="s">
        <v>15</v>
      </c>
      <c r="B1102">
        <v>1312429</v>
      </c>
      <c r="C1102">
        <v>1313067</v>
      </c>
      <c r="E1102" t="s">
        <v>44</v>
      </c>
      <c r="F1102" t="s">
        <v>2684</v>
      </c>
      <c r="I1102" t="s">
        <v>19</v>
      </c>
      <c r="L1102" t="s">
        <v>3091</v>
      </c>
      <c r="M1102" t="s">
        <v>2684</v>
      </c>
      <c r="N1102">
        <v>212</v>
      </c>
      <c r="O1102" t="s">
        <v>3092</v>
      </c>
    </row>
    <row r="1103" spans="1:15" x14ac:dyDescent="0.35">
      <c r="A1103" t="s">
        <v>15</v>
      </c>
      <c r="B1103">
        <v>1313109</v>
      </c>
      <c r="C1103">
        <v>1313651</v>
      </c>
      <c r="E1103" t="s">
        <v>44</v>
      </c>
      <c r="F1103" t="s">
        <v>3093</v>
      </c>
      <c r="I1103" t="s">
        <v>19</v>
      </c>
      <c r="L1103" t="s">
        <v>3094</v>
      </c>
      <c r="M1103" t="s">
        <v>3093</v>
      </c>
      <c r="N1103">
        <v>180</v>
      </c>
      <c r="O1103" t="s">
        <v>3095</v>
      </c>
    </row>
    <row r="1104" spans="1:15" x14ac:dyDescent="0.35">
      <c r="A1104" t="s">
        <v>15</v>
      </c>
      <c r="B1104">
        <v>1313646</v>
      </c>
      <c r="C1104">
        <v>1314608</v>
      </c>
      <c r="E1104" t="s">
        <v>44</v>
      </c>
      <c r="F1104" t="s">
        <v>143</v>
      </c>
      <c r="I1104" t="s">
        <v>144</v>
      </c>
      <c r="O1104" t="s">
        <v>3096</v>
      </c>
    </row>
    <row r="1105" spans="1:15" x14ac:dyDescent="0.35">
      <c r="A1105" t="s">
        <v>15</v>
      </c>
      <c r="B1105">
        <v>1314984</v>
      </c>
      <c r="C1105">
        <v>1315211</v>
      </c>
      <c r="E1105" t="s">
        <v>16</v>
      </c>
      <c r="F1105" t="s">
        <v>48</v>
      </c>
      <c r="I1105" t="s">
        <v>19</v>
      </c>
      <c r="L1105" t="s">
        <v>3097</v>
      </c>
      <c r="M1105" t="s">
        <v>48</v>
      </c>
      <c r="N1105">
        <v>75</v>
      </c>
      <c r="O1105" t="s">
        <v>3098</v>
      </c>
    </row>
    <row r="1106" spans="1:15" x14ac:dyDescent="0.35">
      <c r="A1106" t="s">
        <v>15</v>
      </c>
      <c r="B1106">
        <v>1315799</v>
      </c>
      <c r="C1106">
        <v>1318096</v>
      </c>
      <c r="E1106" t="s">
        <v>16</v>
      </c>
      <c r="F1106" t="s">
        <v>3099</v>
      </c>
      <c r="I1106" t="s">
        <v>19</v>
      </c>
      <c r="L1106" t="s">
        <v>3100</v>
      </c>
      <c r="M1106" t="s">
        <v>3099</v>
      </c>
      <c r="N1106">
        <v>765</v>
      </c>
      <c r="O1106" t="s">
        <v>3101</v>
      </c>
    </row>
    <row r="1107" spans="1:15" x14ac:dyDescent="0.35">
      <c r="A1107" t="s">
        <v>15</v>
      </c>
      <c r="B1107">
        <v>1318108</v>
      </c>
      <c r="C1107">
        <v>1318755</v>
      </c>
      <c r="E1107" t="s">
        <v>44</v>
      </c>
      <c r="F1107" t="s">
        <v>3083</v>
      </c>
      <c r="I1107" t="s">
        <v>19</v>
      </c>
      <c r="L1107" t="s">
        <v>3102</v>
      </c>
      <c r="M1107" t="s">
        <v>3083</v>
      </c>
      <c r="N1107">
        <v>215</v>
      </c>
      <c r="O1107" t="s">
        <v>3103</v>
      </c>
    </row>
    <row r="1108" spans="1:15" x14ac:dyDescent="0.35">
      <c r="A1108" t="s">
        <v>15</v>
      </c>
      <c r="B1108">
        <v>1319120</v>
      </c>
      <c r="C1108">
        <v>1319545</v>
      </c>
      <c r="E1108" t="s">
        <v>16</v>
      </c>
      <c r="F1108" t="s">
        <v>1184</v>
      </c>
      <c r="I1108" t="s">
        <v>19</v>
      </c>
      <c r="L1108" t="s">
        <v>3104</v>
      </c>
      <c r="M1108" t="s">
        <v>1184</v>
      </c>
      <c r="N1108">
        <v>141</v>
      </c>
      <c r="O1108" t="s">
        <v>3105</v>
      </c>
    </row>
    <row r="1109" spans="1:15" x14ac:dyDescent="0.35">
      <c r="A1109" t="s">
        <v>15</v>
      </c>
      <c r="B1109">
        <v>1319617</v>
      </c>
      <c r="C1109">
        <v>1319967</v>
      </c>
      <c r="E1109" t="s">
        <v>44</v>
      </c>
      <c r="F1109" t="s">
        <v>48</v>
      </c>
      <c r="I1109" t="s">
        <v>19</v>
      </c>
      <c r="L1109" t="s">
        <v>3106</v>
      </c>
      <c r="M1109" t="s">
        <v>48</v>
      </c>
      <c r="N1109">
        <v>116</v>
      </c>
      <c r="O1109" t="s">
        <v>3107</v>
      </c>
    </row>
    <row r="1110" spans="1:15" x14ac:dyDescent="0.35">
      <c r="A1110" t="s">
        <v>15</v>
      </c>
      <c r="B1110">
        <v>1320097</v>
      </c>
      <c r="C1110">
        <v>1320306</v>
      </c>
      <c r="E1110" t="s">
        <v>44</v>
      </c>
      <c r="F1110" t="s">
        <v>707</v>
      </c>
      <c r="I1110" t="s">
        <v>19</v>
      </c>
      <c r="L1110" t="s">
        <v>3108</v>
      </c>
      <c r="M1110" t="s">
        <v>707</v>
      </c>
      <c r="N1110">
        <v>69</v>
      </c>
      <c r="O1110" t="s">
        <v>3109</v>
      </c>
    </row>
    <row r="1111" spans="1:15" x14ac:dyDescent="0.35">
      <c r="A1111" t="s">
        <v>15</v>
      </c>
      <c r="B1111">
        <v>1320759</v>
      </c>
      <c r="C1111">
        <v>1321127</v>
      </c>
      <c r="E1111" t="s">
        <v>44</v>
      </c>
      <c r="F1111" t="s">
        <v>2020</v>
      </c>
      <c r="I1111" t="s">
        <v>19</v>
      </c>
      <c r="L1111" t="s">
        <v>3110</v>
      </c>
      <c r="M1111" t="s">
        <v>2020</v>
      </c>
      <c r="N1111">
        <v>122</v>
      </c>
      <c r="O1111" t="s">
        <v>3111</v>
      </c>
    </row>
    <row r="1112" spans="1:15" x14ac:dyDescent="0.35">
      <c r="A1112" t="s">
        <v>15</v>
      </c>
      <c r="B1112">
        <v>1321332</v>
      </c>
      <c r="C1112">
        <v>1321919</v>
      </c>
      <c r="E1112" t="s">
        <v>16</v>
      </c>
      <c r="F1112" t="s">
        <v>375</v>
      </c>
      <c r="I1112" t="s">
        <v>19</v>
      </c>
      <c r="L1112" t="s">
        <v>3112</v>
      </c>
      <c r="M1112" t="s">
        <v>375</v>
      </c>
      <c r="N1112">
        <v>195</v>
      </c>
      <c r="O1112" t="s">
        <v>3113</v>
      </c>
    </row>
    <row r="1113" spans="1:15" x14ac:dyDescent="0.35">
      <c r="A1113" t="s">
        <v>15</v>
      </c>
      <c r="B1113">
        <v>1322192</v>
      </c>
      <c r="C1113">
        <v>1323433</v>
      </c>
      <c r="E1113" t="s">
        <v>44</v>
      </c>
      <c r="F1113" t="s">
        <v>3114</v>
      </c>
      <c r="I1113" t="s">
        <v>19</v>
      </c>
      <c r="L1113" t="s">
        <v>3115</v>
      </c>
      <c r="M1113" t="s">
        <v>3114</v>
      </c>
      <c r="N1113">
        <v>413</v>
      </c>
      <c r="O1113" t="s">
        <v>3116</v>
      </c>
    </row>
    <row r="1114" spans="1:15" x14ac:dyDescent="0.35">
      <c r="A1114" t="s">
        <v>15</v>
      </c>
      <c r="B1114">
        <v>1323611</v>
      </c>
      <c r="C1114">
        <v>1325083</v>
      </c>
      <c r="E1114" t="s">
        <v>44</v>
      </c>
      <c r="F1114" t="s">
        <v>2463</v>
      </c>
      <c r="I1114" t="s">
        <v>19</v>
      </c>
      <c r="L1114" t="s">
        <v>3117</v>
      </c>
      <c r="M1114" t="s">
        <v>2463</v>
      </c>
      <c r="N1114">
        <v>490</v>
      </c>
      <c r="O1114" t="s">
        <v>3118</v>
      </c>
    </row>
    <row r="1115" spans="1:15" x14ac:dyDescent="0.35">
      <c r="A1115" t="s">
        <v>15</v>
      </c>
      <c r="B1115">
        <v>1325070</v>
      </c>
      <c r="C1115">
        <v>1325195</v>
      </c>
      <c r="E1115" t="s">
        <v>44</v>
      </c>
      <c r="F1115" t="s">
        <v>48</v>
      </c>
      <c r="I1115" t="s">
        <v>19</v>
      </c>
      <c r="L1115" t="s">
        <v>3119</v>
      </c>
      <c r="M1115" t="s">
        <v>48</v>
      </c>
      <c r="N1115">
        <v>41</v>
      </c>
      <c r="O1115" t="s">
        <v>3120</v>
      </c>
    </row>
    <row r="1116" spans="1:15" x14ac:dyDescent="0.35">
      <c r="A1116" t="s">
        <v>15</v>
      </c>
      <c r="B1116">
        <v>1325484</v>
      </c>
      <c r="C1116">
        <v>1325924</v>
      </c>
      <c r="E1116" t="s">
        <v>16</v>
      </c>
      <c r="F1116" t="s">
        <v>375</v>
      </c>
      <c r="I1116" t="s">
        <v>19</v>
      </c>
      <c r="L1116" t="s">
        <v>3121</v>
      </c>
      <c r="M1116" t="s">
        <v>375</v>
      </c>
      <c r="N1116">
        <v>146</v>
      </c>
      <c r="O1116" t="s">
        <v>3122</v>
      </c>
    </row>
    <row r="1117" spans="1:15" x14ac:dyDescent="0.35">
      <c r="A1117" t="s">
        <v>15</v>
      </c>
      <c r="B1117">
        <v>1326060</v>
      </c>
      <c r="C1117">
        <v>1327730</v>
      </c>
      <c r="E1117" t="s">
        <v>16</v>
      </c>
      <c r="F1117" t="s">
        <v>254</v>
      </c>
      <c r="I1117" t="s">
        <v>19</v>
      </c>
      <c r="L1117" t="s">
        <v>3123</v>
      </c>
      <c r="M1117" t="s">
        <v>254</v>
      </c>
      <c r="N1117">
        <v>556</v>
      </c>
      <c r="O1117" t="s">
        <v>3124</v>
      </c>
    </row>
    <row r="1118" spans="1:15" x14ac:dyDescent="0.35">
      <c r="A1118" t="s">
        <v>15</v>
      </c>
      <c r="B1118">
        <v>1327864</v>
      </c>
      <c r="C1118">
        <v>1328475</v>
      </c>
      <c r="E1118" t="s">
        <v>44</v>
      </c>
      <c r="F1118" t="s">
        <v>2484</v>
      </c>
      <c r="I1118" t="s">
        <v>19</v>
      </c>
      <c r="L1118" t="s">
        <v>3125</v>
      </c>
      <c r="M1118" t="s">
        <v>2484</v>
      </c>
      <c r="N1118">
        <v>203</v>
      </c>
      <c r="O1118" t="s">
        <v>3126</v>
      </c>
    </row>
    <row r="1119" spans="1:15" x14ac:dyDescent="0.35">
      <c r="A1119" t="s">
        <v>15</v>
      </c>
      <c r="B1119">
        <v>1328690</v>
      </c>
      <c r="C1119">
        <v>1329466</v>
      </c>
      <c r="E1119" t="s">
        <v>44</v>
      </c>
      <c r="F1119" t="s">
        <v>234</v>
      </c>
      <c r="I1119" t="s">
        <v>19</v>
      </c>
      <c r="L1119" t="s">
        <v>3127</v>
      </c>
      <c r="M1119" t="s">
        <v>234</v>
      </c>
      <c r="N1119">
        <v>258</v>
      </c>
      <c r="O1119" t="s">
        <v>3128</v>
      </c>
    </row>
    <row r="1120" spans="1:15" x14ac:dyDescent="0.35">
      <c r="A1120" t="s">
        <v>15</v>
      </c>
      <c r="B1120">
        <v>1329846</v>
      </c>
      <c r="C1120">
        <v>1330211</v>
      </c>
      <c r="E1120" t="s">
        <v>16</v>
      </c>
      <c r="F1120" t="s">
        <v>3129</v>
      </c>
      <c r="I1120" t="s">
        <v>19</v>
      </c>
      <c r="L1120" t="s">
        <v>3130</v>
      </c>
      <c r="M1120" t="s">
        <v>3129</v>
      </c>
      <c r="N1120">
        <v>121</v>
      </c>
      <c r="O1120" t="s">
        <v>3131</v>
      </c>
    </row>
    <row r="1121" spans="1:15" x14ac:dyDescent="0.35">
      <c r="A1121" t="s">
        <v>15</v>
      </c>
      <c r="B1121">
        <v>1330246</v>
      </c>
      <c r="C1121">
        <v>1330974</v>
      </c>
      <c r="E1121" t="s">
        <v>44</v>
      </c>
      <c r="F1121" t="s">
        <v>1147</v>
      </c>
      <c r="I1121" t="s">
        <v>19</v>
      </c>
      <c r="L1121" t="s">
        <v>3132</v>
      </c>
      <c r="M1121" t="s">
        <v>1147</v>
      </c>
      <c r="N1121">
        <v>242</v>
      </c>
      <c r="O1121" t="s">
        <v>3133</v>
      </c>
    </row>
    <row r="1122" spans="1:15" x14ac:dyDescent="0.35">
      <c r="A1122" t="s">
        <v>15</v>
      </c>
      <c r="B1122">
        <v>1331560</v>
      </c>
      <c r="C1122">
        <v>1332876</v>
      </c>
      <c r="E1122" t="s">
        <v>16</v>
      </c>
      <c r="F1122" t="s">
        <v>3134</v>
      </c>
      <c r="I1122" t="s">
        <v>19</v>
      </c>
      <c r="L1122" t="s">
        <v>3135</v>
      </c>
      <c r="M1122" t="s">
        <v>3134</v>
      </c>
      <c r="N1122">
        <v>438</v>
      </c>
      <c r="O1122" t="s">
        <v>3136</v>
      </c>
    </row>
    <row r="1123" spans="1:15" x14ac:dyDescent="0.35">
      <c r="A1123" t="s">
        <v>15</v>
      </c>
      <c r="B1123">
        <v>1333270</v>
      </c>
      <c r="C1123">
        <v>1334364</v>
      </c>
      <c r="E1123" t="s">
        <v>44</v>
      </c>
      <c r="F1123" t="s">
        <v>3137</v>
      </c>
      <c r="G1123" t="s">
        <v>3138</v>
      </c>
      <c r="I1123" t="s">
        <v>19</v>
      </c>
      <c r="L1123" t="s">
        <v>3139</v>
      </c>
      <c r="M1123" t="s">
        <v>3137</v>
      </c>
      <c r="N1123">
        <v>364</v>
      </c>
      <c r="O1123" t="s">
        <v>3140</v>
      </c>
    </row>
    <row r="1124" spans="1:15" x14ac:dyDescent="0.35">
      <c r="A1124" t="s">
        <v>15</v>
      </c>
      <c r="B1124">
        <v>1334601</v>
      </c>
      <c r="C1124">
        <v>1335803</v>
      </c>
      <c r="E1124" t="s">
        <v>44</v>
      </c>
      <c r="F1124" t="s">
        <v>1192</v>
      </c>
      <c r="I1124" t="s">
        <v>19</v>
      </c>
      <c r="L1124" t="s">
        <v>3141</v>
      </c>
      <c r="M1124" t="s">
        <v>1192</v>
      </c>
      <c r="N1124">
        <v>400</v>
      </c>
      <c r="O1124" t="s">
        <v>3142</v>
      </c>
    </row>
    <row r="1125" spans="1:15" x14ac:dyDescent="0.35">
      <c r="A1125" t="s">
        <v>15</v>
      </c>
      <c r="B1125">
        <v>1335985</v>
      </c>
      <c r="C1125">
        <v>1336665</v>
      </c>
      <c r="E1125" t="s">
        <v>44</v>
      </c>
      <c r="F1125" t="s">
        <v>3143</v>
      </c>
      <c r="I1125" t="s">
        <v>19</v>
      </c>
      <c r="L1125" t="s">
        <v>3144</v>
      </c>
      <c r="M1125" t="s">
        <v>3143</v>
      </c>
      <c r="N1125">
        <v>226</v>
      </c>
      <c r="O1125" t="s">
        <v>3145</v>
      </c>
    </row>
    <row r="1126" spans="1:15" x14ac:dyDescent="0.35">
      <c r="A1126" t="s">
        <v>15</v>
      </c>
      <c r="B1126">
        <v>1336658</v>
      </c>
      <c r="C1126">
        <v>1337800</v>
      </c>
      <c r="E1126" t="s">
        <v>44</v>
      </c>
      <c r="F1126" t="s">
        <v>3146</v>
      </c>
      <c r="I1126" t="s">
        <v>19</v>
      </c>
      <c r="L1126" t="s">
        <v>3147</v>
      </c>
      <c r="M1126" t="s">
        <v>3146</v>
      </c>
      <c r="N1126">
        <v>380</v>
      </c>
      <c r="O1126" t="s">
        <v>3148</v>
      </c>
    </row>
    <row r="1127" spans="1:15" x14ac:dyDescent="0.35">
      <c r="A1127" t="s">
        <v>15</v>
      </c>
      <c r="B1127">
        <v>1337797</v>
      </c>
      <c r="C1127">
        <v>1338831</v>
      </c>
      <c r="E1127" t="s">
        <v>44</v>
      </c>
      <c r="F1127" t="s">
        <v>3149</v>
      </c>
      <c r="I1127" t="s">
        <v>19</v>
      </c>
      <c r="L1127" t="s">
        <v>3150</v>
      </c>
      <c r="M1127" t="s">
        <v>3149</v>
      </c>
      <c r="N1127">
        <v>344</v>
      </c>
      <c r="O1127" t="s">
        <v>3151</v>
      </c>
    </row>
    <row r="1128" spans="1:15" x14ac:dyDescent="0.35">
      <c r="A1128" t="s">
        <v>15</v>
      </c>
      <c r="B1128">
        <v>1338824</v>
      </c>
      <c r="C1128">
        <v>1339810</v>
      </c>
      <c r="E1128" t="s">
        <v>44</v>
      </c>
      <c r="F1128" t="s">
        <v>3152</v>
      </c>
      <c r="I1128" t="s">
        <v>19</v>
      </c>
      <c r="L1128" t="s">
        <v>3153</v>
      </c>
      <c r="M1128" t="s">
        <v>3152</v>
      </c>
      <c r="N1128">
        <v>328</v>
      </c>
      <c r="O1128" t="s">
        <v>3154</v>
      </c>
    </row>
    <row r="1129" spans="1:15" x14ac:dyDescent="0.35">
      <c r="A1129" t="s">
        <v>15</v>
      </c>
      <c r="B1129">
        <v>1340189</v>
      </c>
      <c r="C1129">
        <v>1341010</v>
      </c>
      <c r="E1129" t="s">
        <v>44</v>
      </c>
      <c r="F1129" t="s">
        <v>3155</v>
      </c>
      <c r="I1129" t="s">
        <v>19</v>
      </c>
      <c r="L1129" t="s">
        <v>3156</v>
      </c>
      <c r="M1129" t="s">
        <v>3155</v>
      </c>
      <c r="N1129">
        <v>273</v>
      </c>
      <c r="O1129" t="s">
        <v>3157</v>
      </c>
    </row>
    <row r="1130" spans="1:15" x14ac:dyDescent="0.35">
      <c r="A1130" t="s">
        <v>15</v>
      </c>
      <c r="B1130">
        <v>1341435</v>
      </c>
      <c r="C1130">
        <v>1342376</v>
      </c>
      <c r="E1130" t="s">
        <v>16</v>
      </c>
      <c r="F1130" t="s">
        <v>3158</v>
      </c>
      <c r="I1130" t="s">
        <v>19</v>
      </c>
      <c r="L1130" t="s">
        <v>3159</v>
      </c>
      <c r="M1130" t="s">
        <v>3158</v>
      </c>
      <c r="N1130">
        <v>313</v>
      </c>
      <c r="O1130" t="s">
        <v>3160</v>
      </c>
    </row>
    <row r="1131" spans="1:15" x14ac:dyDescent="0.35">
      <c r="A1131" t="s">
        <v>15</v>
      </c>
      <c r="B1131">
        <v>1342531</v>
      </c>
      <c r="C1131">
        <v>1343334</v>
      </c>
      <c r="E1131" t="s">
        <v>44</v>
      </c>
      <c r="F1131" t="s">
        <v>3161</v>
      </c>
      <c r="G1131" t="s">
        <v>3162</v>
      </c>
      <c r="I1131" t="s">
        <v>19</v>
      </c>
      <c r="L1131" t="s">
        <v>3163</v>
      </c>
      <c r="M1131" t="s">
        <v>3161</v>
      </c>
      <c r="N1131">
        <v>267</v>
      </c>
      <c r="O1131" t="s">
        <v>3164</v>
      </c>
    </row>
    <row r="1132" spans="1:15" x14ac:dyDescent="0.35">
      <c r="A1132" t="s">
        <v>15</v>
      </c>
      <c r="B1132">
        <v>1343420</v>
      </c>
      <c r="C1132">
        <v>1344823</v>
      </c>
      <c r="E1132" t="s">
        <v>44</v>
      </c>
      <c r="F1132" t="s">
        <v>280</v>
      </c>
      <c r="I1132" t="s">
        <v>19</v>
      </c>
      <c r="L1132" t="s">
        <v>3165</v>
      </c>
      <c r="M1132" t="s">
        <v>280</v>
      </c>
      <c r="N1132">
        <v>467</v>
      </c>
      <c r="O1132" t="s">
        <v>3166</v>
      </c>
    </row>
    <row r="1133" spans="1:15" x14ac:dyDescent="0.35">
      <c r="A1133" t="s">
        <v>15</v>
      </c>
      <c r="B1133">
        <v>1345026</v>
      </c>
      <c r="C1133">
        <v>1347674</v>
      </c>
      <c r="E1133" t="s">
        <v>16</v>
      </c>
      <c r="F1133" t="s">
        <v>2162</v>
      </c>
      <c r="I1133" t="s">
        <v>19</v>
      </c>
      <c r="L1133" t="s">
        <v>3167</v>
      </c>
      <c r="M1133" t="s">
        <v>2162</v>
      </c>
      <c r="N1133">
        <v>882</v>
      </c>
      <c r="O1133" t="s">
        <v>3168</v>
      </c>
    </row>
    <row r="1134" spans="1:15" x14ac:dyDescent="0.35">
      <c r="A1134" t="s">
        <v>15</v>
      </c>
      <c r="B1134">
        <v>1347782</v>
      </c>
      <c r="C1134">
        <v>1348528</v>
      </c>
      <c r="E1134" t="s">
        <v>16</v>
      </c>
      <c r="F1134" t="s">
        <v>1798</v>
      </c>
      <c r="I1134" t="s">
        <v>19</v>
      </c>
      <c r="L1134" t="s">
        <v>3169</v>
      </c>
      <c r="M1134" t="s">
        <v>1798</v>
      </c>
      <c r="N1134">
        <v>248</v>
      </c>
      <c r="O1134" t="s">
        <v>3170</v>
      </c>
    </row>
    <row r="1135" spans="1:15" x14ac:dyDescent="0.35">
      <c r="A1135" t="s">
        <v>15</v>
      </c>
      <c r="B1135">
        <v>1348599</v>
      </c>
      <c r="C1135">
        <v>1351454</v>
      </c>
      <c r="E1135" t="s">
        <v>44</v>
      </c>
      <c r="F1135" t="s">
        <v>3171</v>
      </c>
      <c r="I1135" t="s">
        <v>19</v>
      </c>
      <c r="L1135" t="s">
        <v>3172</v>
      </c>
      <c r="M1135" t="s">
        <v>3171</v>
      </c>
      <c r="N1135">
        <v>951</v>
      </c>
      <c r="O1135" t="s">
        <v>3173</v>
      </c>
    </row>
    <row r="1136" spans="1:15" x14ac:dyDescent="0.35">
      <c r="A1136" t="s">
        <v>15</v>
      </c>
      <c r="B1136">
        <v>1351848</v>
      </c>
      <c r="C1136">
        <v>1354556</v>
      </c>
      <c r="E1136" t="s">
        <v>44</v>
      </c>
      <c r="F1136" t="s">
        <v>645</v>
      </c>
      <c r="I1136" t="s">
        <v>19</v>
      </c>
      <c r="L1136" t="s">
        <v>3174</v>
      </c>
      <c r="M1136" t="s">
        <v>645</v>
      </c>
      <c r="N1136">
        <v>902</v>
      </c>
      <c r="O1136" t="s">
        <v>3175</v>
      </c>
    </row>
    <row r="1137" spans="1:15" x14ac:dyDescent="0.35">
      <c r="A1137" t="s">
        <v>15</v>
      </c>
      <c r="B1137">
        <v>1354583</v>
      </c>
      <c r="C1137">
        <v>1355509</v>
      </c>
      <c r="E1137" t="s">
        <v>44</v>
      </c>
      <c r="F1137" t="s">
        <v>417</v>
      </c>
      <c r="I1137" t="s">
        <v>19</v>
      </c>
      <c r="L1137" t="s">
        <v>3176</v>
      </c>
      <c r="M1137" t="s">
        <v>417</v>
      </c>
      <c r="N1137">
        <v>308</v>
      </c>
      <c r="O1137" t="s">
        <v>3177</v>
      </c>
    </row>
    <row r="1138" spans="1:15" x14ac:dyDescent="0.35">
      <c r="A1138" t="s">
        <v>15</v>
      </c>
      <c r="B1138">
        <v>1356039</v>
      </c>
      <c r="C1138">
        <v>1356545</v>
      </c>
      <c r="E1138" t="s">
        <v>16</v>
      </c>
      <c r="F1138" t="s">
        <v>143</v>
      </c>
      <c r="I1138" t="s">
        <v>144</v>
      </c>
      <c r="O1138" t="s">
        <v>3178</v>
      </c>
    </row>
    <row r="1139" spans="1:15" x14ac:dyDescent="0.35">
      <c r="A1139" t="s">
        <v>15</v>
      </c>
      <c r="B1139">
        <v>1356781</v>
      </c>
      <c r="C1139">
        <v>1357578</v>
      </c>
      <c r="E1139" t="s">
        <v>44</v>
      </c>
      <c r="F1139" t="s">
        <v>48</v>
      </c>
      <c r="I1139" t="s">
        <v>19</v>
      </c>
      <c r="L1139" t="s">
        <v>3179</v>
      </c>
      <c r="M1139" t="s">
        <v>48</v>
      </c>
      <c r="N1139">
        <v>265</v>
      </c>
      <c r="O1139" t="s">
        <v>3180</v>
      </c>
    </row>
    <row r="1140" spans="1:15" x14ac:dyDescent="0.35">
      <c r="A1140" t="s">
        <v>15</v>
      </c>
      <c r="B1140">
        <v>1357640</v>
      </c>
      <c r="C1140">
        <v>1358185</v>
      </c>
      <c r="E1140" t="s">
        <v>16</v>
      </c>
      <c r="F1140" t="s">
        <v>48</v>
      </c>
      <c r="I1140" t="s">
        <v>19</v>
      </c>
      <c r="L1140" t="s">
        <v>3181</v>
      </c>
      <c r="M1140" t="s">
        <v>48</v>
      </c>
      <c r="N1140">
        <v>181</v>
      </c>
      <c r="O1140" t="s">
        <v>3182</v>
      </c>
    </row>
    <row r="1141" spans="1:15" x14ac:dyDescent="0.35">
      <c r="A1141" t="s">
        <v>15</v>
      </c>
      <c r="B1141">
        <v>1358273</v>
      </c>
      <c r="C1141">
        <v>1358401</v>
      </c>
      <c r="E1141" t="s">
        <v>16</v>
      </c>
      <c r="F1141" t="s">
        <v>143</v>
      </c>
      <c r="I1141" t="s">
        <v>144</v>
      </c>
      <c r="O1141" t="s">
        <v>3183</v>
      </c>
    </row>
    <row r="1142" spans="1:15" x14ac:dyDescent="0.35">
      <c r="A1142" t="s">
        <v>15</v>
      </c>
      <c r="B1142">
        <v>1358822</v>
      </c>
      <c r="C1142">
        <v>1360138</v>
      </c>
      <c r="E1142" t="s">
        <v>44</v>
      </c>
      <c r="F1142" t="s">
        <v>3184</v>
      </c>
      <c r="I1142" t="s">
        <v>19</v>
      </c>
      <c r="L1142" t="s">
        <v>3185</v>
      </c>
      <c r="M1142" t="s">
        <v>3184</v>
      </c>
      <c r="N1142">
        <v>438</v>
      </c>
      <c r="O1142" t="s">
        <v>3186</v>
      </c>
    </row>
    <row r="1143" spans="1:15" x14ac:dyDescent="0.35">
      <c r="A1143" t="s">
        <v>15</v>
      </c>
      <c r="B1143">
        <v>1360384</v>
      </c>
      <c r="C1143">
        <v>1361238</v>
      </c>
      <c r="E1143" t="s">
        <v>44</v>
      </c>
      <c r="F1143" t="s">
        <v>2900</v>
      </c>
      <c r="I1143" t="s">
        <v>19</v>
      </c>
      <c r="L1143" t="s">
        <v>3187</v>
      </c>
      <c r="M1143" t="s">
        <v>2900</v>
      </c>
      <c r="N1143">
        <v>284</v>
      </c>
      <c r="O1143" t="s">
        <v>3188</v>
      </c>
    </row>
    <row r="1144" spans="1:15" x14ac:dyDescent="0.35">
      <c r="A1144" t="s">
        <v>15</v>
      </c>
      <c r="B1144">
        <v>1361493</v>
      </c>
      <c r="C1144">
        <v>1362368</v>
      </c>
      <c r="E1144" t="s">
        <v>16</v>
      </c>
      <c r="F1144" t="s">
        <v>3189</v>
      </c>
      <c r="I1144" t="s">
        <v>19</v>
      </c>
      <c r="L1144" t="s">
        <v>3190</v>
      </c>
      <c r="M1144" t="s">
        <v>3189</v>
      </c>
      <c r="N1144">
        <v>291</v>
      </c>
      <c r="O1144" t="s">
        <v>3191</v>
      </c>
    </row>
    <row r="1145" spans="1:15" x14ac:dyDescent="0.35">
      <c r="A1145" t="s">
        <v>15</v>
      </c>
      <c r="B1145">
        <v>1362514</v>
      </c>
      <c r="C1145">
        <v>1364529</v>
      </c>
      <c r="E1145" t="s">
        <v>44</v>
      </c>
      <c r="F1145" t="s">
        <v>3192</v>
      </c>
      <c r="I1145" t="s">
        <v>19</v>
      </c>
      <c r="L1145" t="s">
        <v>3193</v>
      </c>
      <c r="M1145" t="s">
        <v>3192</v>
      </c>
      <c r="N1145">
        <v>671</v>
      </c>
      <c r="O1145" t="s">
        <v>3194</v>
      </c>
    </row>
    <row r="1146" spans="1:15" x14ac:dyDescent="0.35">
      <c r="A1146" t="s">
        <v>15</v>
      </c>
      <c r="B1146">
        <v>1364750</v>
      </c>
      <c r="C1146">
        <v>1365070</v>
      </c>
      <c r="E1146" t="s">
        <v>16</v>
      </c>
      <c r="F1146" t="s">
        <v>3195</v>
      </c>
      <c r="I1146" t="s">
        <v>19</v>
      </c>
      <c r="L1146" t="s">
        <v>3196</v>
      </c>
      <c r="M1146" t="s">
        <v>3195</v>
      </c>
      <c r="N1146">
        <v>106</v>
      </c>
      <c r="O1146" t="s">
        <v>3197</v>
      </c>
    </row>
    <row r="1147" spans="1:15" x14ac:dyDescent="0.35">
      <c r="A1147" t="s">
        <v>15</v>
      </c>
      <c r="B1147">
        <v>1365128</v>
      </c>
      <c r="C1147">
        <v>1366642</v>
      </c>
      <c r="E1147" t="s">
        <v>44</v>
      </c>
      <c r="F1147" t="s">
        <v>3198</v>
      </c>
      <c r="I1147" t="s">
        <v>19</v>
      </c>
      <c r="L1147" t="s">
        <v>3199</v>
      </c>
      <c r="M1147" t="s">
        <v>3198</v>
      </c>
      <c r="N1147">
        <v>504</v>
      </c>
      <c r="O1147" t="s">
        <v>3200</v>
      </c>
    </row>
    <row r="1148" spans="1:15" x14ac:dyDescent="0.35">
      <c r="A1148" t="s">
        <v>15</v>
      </c>
      <c r="B1148">
        <v>1366639</v>
      </c>
      <c r="C1148">
        <v>1368168</v>
      </c>
      <c r="E1148" t="s">
        <v>44</v>
      </c>
      <c r="F1148" t="s">
        <v>3201</v>
      </c>
      <c r="I1148" t="s">
        <v>19</v>
      </c>
      <c r="L1148" t="s">
        <v>3202</v>
      </c>
      <c r="M1148" t="s">
        <v>3201</v>
      </c>
      <c r="N1148">
        <v>509</v>
      </c>
      <c r="O1148" t="s">
        <v>3203</v>
      </c>
    </row>
    <row r="1149" spans="1:15" x14ac:dyDescent="0.35">
      <c r="A1149" t="s">
        <v>15</v>
      </c>
      <c r="B1149">
        <v>1368168</v>
      </c>
      <c r="C1149">
        <v>1368554</v>
      </c>
      <c r="E1149" t="s">
        <v>44</v>
      </c>
      <c r="F1149" t="s">
        <v>3204</v>
      </c>
      <c r="I1149" t="s">
        <v>19</v>
      </c>
      <c r="L1149" t="s">
        <v>3205</v>
      </c>
      <c r="M1149" t="s">
        <v>3204</v>
      </c>
      <c r="N1149">
        <v>128</v>
      </c>
      <c r="O1149" t="s">
        <v>3206</v>
      </c>
    </row>
    <row r="1150" spans="1:15" x14ac:dyDescent="0.35">
      <c r="A1150" t="s">
        <v>15</v>
      </c>
      <c r="B1150">
        <v>1368863</v>
      </c>
      <c r="C1150">
        <v>1369834</v>
      </c>
      <c r="E1150" t="s">
        <v>16</v>
      </c>
      <c r="F1150" t="s">
        <v>3207</v>
      </c>
      <c r="I1150" t="s">
        <v>19</v>
      </c>
      <c r="L1150" t="s">
        <v>3208</v>
      </c>
      <c r="M1150" t="s">
        <v>3207</v>
      </c>
      <c r="N1150">
        <v>323</v>
      </c>
      <c r="O1150" t="s">
        <v>3209</v>
      </c>
    </row>
    <row r="1151" spans="1:15" x14ac:dyDescent="0.35">
      <c r="A1151" t="s">
        <v>15</v>
      </c>
      <c r="B1151">
        <v>1369880</v>
      </c>
      <c r="C1151">
        <v>1370551</v>
      </c>
      <c r="E1151" t="s">
        <v>16</v>
      </c>
      <c r="F1151" t="s">
        <v>3210</v>
      </c>
      <c r="I1151" t="s">
        <v>19</v>
      </c>
      <c r="L1151" t="s">
        <v>3211</v>
      </c>
      <c r="M1151" t="s">
        <v>3210</v>
      </c>
      <c r="N1151">
        <v>223</v>
      </c>
      <c r="O1151" t="s">
        <v>3212</v>
      </c>
    </row>
    <row r="1152" spans="1:15" x14ac:dyDescent="0.35">
      <c r="A1152" t="s">
        <v>15</v>
      </c>
      <c r="B1152">
        <v>1370548</v>
      </c>
      <c r="C1152">
        <v>1371489</v>
      </c>
      <c r="E1152" t="s">
        <v>44</v>
      </c>
      <c r="F1152" t="s">
        <v>3213</v>
      </c>
      <c r="I1152" t="s">
        <v>19</v>
      </c>
      <c r="L1152" t="s">
        <v>3214</v>
      </c>
      <c r="M1152" t="s">
        <v>3213</v>
      </c>
      <c r="N1152">
        <v>313</v>
      </c>
      <c r="O1152" t="s">
        <v>3215</v>
      </c>
    </row>
    <row r="1153" spans="1:15" x14ac:dyDescent="0.35">
      <c r="A1153" t="s">
        <v>15</v>
      </c>
      <c r="B1153">
        <v>1371559</v>
      </c>
      <c r="C1153">
        <v>1372809</v>
      </c>
      <c r="E1153" t="s">
        <v>44</v>
      </c>
      <c r="F1153" t="s">
        <v>143</v>
      </c>
      <c r="I1153" t="s">
        <v>144</v>
      </c>
      <c r="O1153" t="s">
        <v>3216</v>
      </c>
    </row>
    <row r="1154" spans="1:15" x14ac:dyDescent="0.35">
      <c r="A1154" t="s">
        <v>15</v>
      </c>
      <c r="B1154">
        <v>1373533</v>
      </c>
      <c r="C1154">
        <v>1374717</v>
      </c>
      <c r="E1154" t="s">
        <v>44</v>
      </c>
      <c r="F1154" t="s">
        <v>3217</v>
      </c>
      <c r="I1154" t="s">
        <v>19</v>
      </c>
      <c r="L1154" t="s">
        <v>3218</v>
      </c>
      <c r="M1154" t="s">
        <v>3217</v>
      </c>
      <c r="N1154">
        <v>394</v>
      </c>
      <c r="O1154" t="s">
        <v>3219</v>
      </c>
    </row>
    <row r="1155" spans="1:15" x14ac:dyDescent="0.35">
      <c r="A1155" t="s">
        <v>15</v>
      </c>
      <c r="B1155">
        <v>1374847</v>
      </c>
      <c r="C1155">
        <v>1374920</v>
      </c>
      <c r="E1155" t="s">
        <v>44</v>
      </c>
      <c r="F1155" t="s">
        <v>597</v>
      </c>
      <c r="I1155" t="s">
        <v>86</v>
      </c>
      <c r="O1155" t="s">
        <v>3220</v>
      </c>
    </row>
    <row r="1156" spans="1:15" x14ac:dyDescent="0.35">
      <c r="A1156" t="s">
        <v>15</v>
      </c>
      <c r="B1156">
        <v>1374970</v>
      </c>
      <c r="C1156">
        <v>1375043</v>
      </c>
      <c r="E1156" t="s">
        <v>44</v>
      </c>
      <c r="F1156" t="s">
        <v>597</v>
      </c>
      <c r="I1156" t="s">
        <v>86</v>
      </c>
      <c r="O1156" t="s">
        <v>3221</v>
      </c>
    </row>
    <row r="1157" spans="1:15" x14ac:dyDescent="0.35">
      <c r="A1157" t="s">
        <v>15</v>
      </c>
      <c r="B1157">
        <v>1375147</v>
      </c>
      <c r="C1157">
        <v>1376460</v>
      </c>
      <c r="E1157" t="s">
        <v>44</v>
      </c>
      <c r="F1157" t="s">
        <v>3222</v>
      </c>
      <c r="G1157" t="s">
        <v>3223</v>
      </c>
      <c r="I1157" t="s">
        <v>19</v>
      </c>
      <c r="L1157" t="s">
        <v>3224</v>
      </c>
      <c r="M1157" t="s">
        <v>3222</v>
      </c>
      <c r="N1157">
        <v>437</v>
      </c>
      <c r="O1157" t="s">
        <v>3225</v>
      </c>
    </row>
    <row r="1158" spans="1:15" x14ac:dyDescent="0.35">
      <c r="A1158" t="s">
        <v>15</v>
      </c>
      <c r="B1158">
        <v>1376561</v>
      </c>
      <c r="C1158">
        <v>1377280</v>
      </c>
      <c r="E1158" t="s">
        <v>44</v>
      </c>
      <c r="F1158" t="s">
        <v>3226</v>
      </c>
      <c r="I1158" t="s">
        <v>19</v>
      </c>
      <c r="L1158" t="s">
        <v>3227</v>
      </c>
      <c r="M1158" t="s">
        <v>3226</v>
      </c>
      <c r="N1158">
        <v>239</v>
      </c>
      <c r="O1158" t="s">
        <v>3228</v>
      </c>
    </row>
    <row r="1159" spans="1:15" x14ac:dyDescent="0.35">
      <c r="A1159" t="s">
        <v>15</v>
      </c>
      <c r="B1159">
        <v>1377286</v>
      </c>
      <c r="C1159">
        <v>1377897</v>
      </c>
      <c r="E1159" t="s">
        <v>44</v>
      </c>
      <c r="F1159" t="s">
        <v>3226</v>
      </c>
      <c r="I1159" t="s">
        <v>19</v>
      </c>
      <c r="L1159" t="s">
        <v>3229</v>
      </c>
      <c r="M1159" t="s">
        <v>3226</v>
      </c>
      <c r="N1159">
        <v>203</v>
      </c>
      <c r="O1159" t="s">
        <v>3230</v>
      </c>
    </row>
    <row r="1160" spans="1:15" x14ac:dyDescent="0.35">
      <c r="A1160" t="s">
        <v>15</v>
      </c>
      <c r="B1160">
        <v>1378402</v>
      </c>
      <c r="C1160">
        <v>1379805</v>
      </c>
      <c r="E1160" t="s">
        <v>44</v>
      </c>
      <c r="F1160" t="s">
        <v>3231</v>
      </c>
      <c r="I1160" t="s">
        <v>19</v>
      </c>
      <c r="L1160" t="s">
        <v>3232</v>
      </c>
      <c r="M1160" t="s">
        <v>3231</v>
      </c>
      <c r="N1160">
        <v>467</v>
      </c>
      <c r="O1160" t="s">
        <v>3233</v>
      </c>
    </row>
    <row r="1161" spans="1:15" x14ac:dyDescent="0.35">
      <c r="A1161" t="s">
        <v>15</v>
      </c>
      <c r="B1161">
        <v>1380011</v>
      </c>
      <c r="C1161">
        <v>1381396</v>
      </c>
      <c r="E1161" t="s">
        <v>44</v>
      </c>
      <c r="F1161" t="s">
        <v>3234</v>
      </c>
      <c r="G1161" t="s">
        <v>3235</v>
      </c>
      <c r="I1161" t="s">
        <v>19</v>
      </c>
      <c r="L1161" t="s">
        <v>3236</v>
      </c>
      <c r="M1161" t="s">
        <v>3234</v>
      </c>
      <c r="N1161">
        <v>461</v>
      </c>
      <c r="O1161" t="s">
        <v>3237</v>
      </c>
    </row>
    <row r="1162" spans="1:15" x14ac:dyDescent="0.35">
      <c r="A1162" t="s">
        <v>15</v>
      </c>
      <c r="B1162">
        <v>1381449</v>
      </c>
      <c r="C1162">
        <v>1382735</v>
      </c>
      <c r="E1162" t="s">
        <v>44</v>
      </c>
      <c r="F1162" t="s">
        <v>3238</v>
      </c>
      <c r="I1162" t="s">
        <v>19</v>
      </c>
      <c r="L1162" t="s">
        <v>3239</v>
      </c>
      <c r="M1162" t="s">
        <v>3238</v>
      </c>
      <c r="N1162">
        <v>428</v>
      </c>
      <c r="O1162" t="s">
        <v>3240</v>
      </c>
    </row>
    <row r="1163" spans="1:15" x14ac:dyDescent="0.35">
      <c r="A1163" t="s">
        <v>15</v>
      </c>
      <c r="B1163">
        <v>1382725</v>
      </c>
      <c r="C1163">
        <v>1383315</v>
      </c>
      <c r="E1163" t="s">
        <v>44</v>
      </c>
      <c r="F1163" t="s">
        <v>3241</v>
      </c>
      <c r="I1163" t="s">
        <v>19</v>
      </c>
      <c r="L1163" t="s">
        <v>3242</v>
      </c>
      <c r="M1163" t="s">
        <v>3241</v>
      </c>
      <c r="N1163">
        <v>196</v>
      </c>
      <c r="O1163" t="s">
        <v>3243</v>
      </c>
    </row>
    <row r="1164" spans="1:15" x14ac:dyDescent="0.35">
      <c r="A1164" t="s">
        <v>15</v>
      </c>
      <c r="B1164">
        <v>1383451</v>
      </c>
      <c r="C1164">
        <v>1384332</v>
      </c>
      <c r="E1164" t="s">
        <v>44</v>
      </c>
      <c r="F1164" t="s">
        <v>3244</v>
      </c>
      <c r="G1164" t="s">
        <v>3245</v>
      </c>
      <c r="I1164" t="s">
        <v>19</v>
      </c>
      <c r="L1164" t="s">
        <v>3246</v>
      </c>
      <c r="M1164" t="s">
        <v>3244</v>
      </c>
      <c r="N1164">
        <v>293</v>
      </c>
      <c r="O1164" t="s">
        <v>3247</v>
      </c>
    </row>
    <row r="1165" spans="1:15" x14ac:dyDescent="0.35">
      <c r="A1165" t="s">
        <v>15</v>
      </c>
      <c r="B1165">
        <v>1384524</v>
      </c>
      <c r="C1165">
        <v>1386899</v>
      </c>
      <c r="E1165" t="s">
        <v>44</v>
      </c>
      <c r="F1165" t="s">
        <v>3248</v>
      </c>
      <c r="G1165" t="s">
        <v>3249</v>
      </c>
      <c r="I1165" t="s">
        <v>19</v>
      </c>
      <c r="L1165" t="s">
        <v>3250</v>
      </c>
      <c r="M1165" t="s">
        <v>3248</v>
      </c>
      <c r="N1165">
        <v>791</v>
      </c>
      <c r="O1165" t="s">
        <v>3251</v>
      </c>
    </row>
    <row r="1166" spans="1:15" x14ac:dyDescent="0.35">
      <c r="A1166" t="s">
        <v>15</v>
      </c>
      <c r="B1166">
        <v>1387019</v>
      </c>
      <c r="C1166">
        <v>1387255</v>
      </c>
      <c r="E1166" t="s">
        <v>44</v>
      </c>
      <c r="F1166" t="s">
        <v>48</v>
      </c>
      <c r="I1166" t="s">
        <v>19</v>
      </c>
      <c r="L1166" t="s">
        <v>3252</v>
      </c>
      <c r="M1166" t="s">
        <v>48</v>
      </c>
      <c r="N1166">
        <v>78</v>
      </c>
      <c r="O1166" t="s">
        <v>3253</v>
      </c>
    </row>
    <row r="1167" spans="1:15" x14ac:dyDescent="0.35">
      <c r="A1167" t="s">
        <v>15</v>
      </c>
      <c r="B1167">
        <v>1387333</v>
      </c>
      <c r="C1167">
        <v>1389030</v>
      </c>
      <c r="E1167" t="s">
        <v>44</v>
      </c>
      <c r="F1167" t="s">
        <v>3254</v>
      </c>
      <c r="I1167" t="s">
        <v>19</v>
      </c>
      <c r="L1167" t="s">
        <v>3255</v>
      </c>
      <c r="M1167" t="s">
        <v>3254</v>
      </c>
      <c r="N1167">
        <v>565</v>
      </c>
      <c r="O1167" t="s">
        <v>3256</v>
      </c>
    </row>
    <row r="1168" spans="1:15" x14ac:dyDescent="0.35">
      <c r="A1168" t="s">
        <v>15</v>
      </c>
      <c r="B1168">
        <v>1389113</v>
      </c>
      <c r="C1168">
        <v>1390264</v>
      </c>
      <c r="E1168" t="s">
        <v>44</v>
      </c>
      <c r="F1168" t="s">
        <v>3257</v>
      </c>
      <c r="I1168" t="s">
        <v>19</v>
      </c>
      <c r="L1168" t="s">
        <v>3258</v>
      </c>
      <c r="M1168" t="s">
        <v>3257</v>
      </c>
      <c r="N1168">
        <v>383</v>
      </c>
      <c r="O1168" t="s">
        <v>3259</v>
      </c>
    </row>
    <row r="1169" spans="1:15" x14ac:dyDescent="0.35">
      <c r="A1169" t="s">
        <v>15</v>
      </c>
      <c r="B1169">
        <v>1390301</v>
      </c>
      <c r="C1169">
        <v>1390509</v>
      </c>
      <c r="E1169" t="s">
        <v>44</v>
      </c>
      <c r="F1169" t="s">
        <v>143</v>
      </c>
      <c r="I1169" t="s">
        <v>144</v>
      </c>
      <c r="O1169" t="s">
        <v>3260</v>
      </c>
    </row>
    <row r="1170" spans="1:15" x14ac:dyDescent="0.35">
      <c r="A1170" t="s">
        <v>15</v>
      </c>
      <c r="B1170">
        <v>1390510</v>
      </c>
      <c r="C1170">
        <v>1390759</v>
      </c>
      <c r="E1170" t="s">
        <v>44</v>
      </c>
      <c r="F1170" t="s">
        <v>143</v>
      </c>
      <c r="I1170" t="s">
        <v>144</v>
      </c>
      <c r="O1170" t="s">
        <v>3261</v>
      </c>
    </row>
    <row r="1171" spans="1:15" x14ac:dyDescent="0.35">
      <c r="A1171" t="s">
        <v>15</v>
      </c>
      <c r="B1171">
        <v>1391004</v>
      </c>
      <c r="C1171">
        <v>1391855</v>
      </c>
      <c r="E1171" t="s">
        <v>16</v>
      </c>
      <c r="F1171" t="s">
        <v>3262</v>
      </c>
      <c r="I1171" t="s">
        <v>19</v>
      </c>
      <c r="L1171" t="s">
        <v>3263</v>
      </c>
      <c r="M1171" t="s">
        <v>3262</v>
      </c>
      <c r="N1171">
        <v>283</v>
      </c>
      <c r="O1171" t="s">
        <v>3264</v>
      </c>
    </row>
    <row r="1172" spans="1:15" x14ac:dyDescent="0.35">
      <c r="A1172" t="s">
        <v>15</v>
      </c>
      <c r="B1172">
        <v>1392001</v>
      </c>
      <c r="C1172">
        <v>1392540</v>
      </c>
      <c r="E1172" t="s">
        <v>44</v>
      </c>
      <c r="F1172" t="s">
        <v>1230</v>
      </c>
      <c r="I1172" t="s">
        <v>19</v>
      </c>
      <c r="L1172" t="s">
        <v>3265</v>
      </c>
      <c r="M1172" t="s">
        <v>1230</v>
      </c>
      <c r="N1172">
        <v>179</v>
      </c>
      <c r="O1172" t="s">
        <v>3266</v>
      </c>
    </row>
    <row r="1173" spans="1:15" x14ac:dyDescent="0.35">
      <c r="A1173" t="s">
        <v>15</v>
      </c>
      <c r="B1173">
        <v>1392895</v>
      </c>
      <c r="C1173">
        <v>1393107</v>
      </c>
      <c r="E1173" t="s">
        <v>44</v>
      </c>
      <c r="F1173" t="s">
        <v>143</v>
      </c>
      <c r="I1173" t="s">
        <v>144</v>
      </c>
      <c r="O1173" t="s">
        <v>3267</v>
      </c>
    </row>
    <row r="1174" spans="1:15" x14ac:dyDescent="0.35">
      <c r="A1174" t="s">
        <v>15</v>
      </c>
      <c r="B1174">
        <v>1393235</v>
      </c>
      <c r="C1174">
        <v>1393444</v>
      </c>
      <c r="E1174" t="s">
        <v>16</v>
      </c>
      <c r="F1174" t="s">
        <v>48</v>
      </c>
      <c r="I1174" t="s">
        <v>19</v>
      </c>
      <c r="L1174" t="s">
        <v>3268</v>
      </c>
      <c r="M1174" t="s">
        <v>48</v>
      </c>
      <c r="N1174">
        <v>69</v>
      </c>
      <c r="O1174" t="s">
        <v>3269</v>
      </c>
    </row>
    <row r="1175" spans="1:15" x14ac:dyDescent="0.35">
      <c r="A1175" t="s">
        <v>15</v>
      </c>
      <c r="B1175">
        <v>1393639</v>
      </c>
      <c r="C1175">
        <v>1394412</v>
      </c>
      <c r="E1175" t="s">
        <v>44</v>
      </c>
      <c r="F1175" t="s">
        <v>1147</v>
      </c>
      <c r="I1175" t="s">
        <v>19</v>
      </c>
      <c r="L1175" t="s">
        <v>3270</v>
      </c>
      <c r="M1175" t="s">
        <v>1147</v>
      </c>
      <c r="N1175">
        <v>257</v>
      </c>
      <c r="O1175" t="s">
        <v>3271</v>
      </c>
    </row>
    <row r="1176" spans="1:15" x14ac:dyDescent="0.35">
      <c r="A1176" t="s">
        <v>15</v>
      </c>
      <c r="B1176">
        <v>1394762</v>
      </c>
      <c r="C1176">
        <v>1394917</v>
      </c>
      <c r="E1176" t="s">
        <v>16</v>
      </c>
      <c r="F1176" t="s">
        <v>48</v>
      </c>
      <c r="I1176" t="s">
        <v>19</v>
      </c>
      <c r="L1176" t="s">
        <v>3272</v>
      </c>
      <c r="M1176" t="s">
        <v>48</v>
      </c>
      <c r="N1176">
        <v>51</v>
      </c>
      <c r="O1176" t="s">
        <v>3273</v>
      </c>
    </row>
    <row r="1177" spans="1:15" x14ac:dyDescent="0.35">
      <c r="A1177" t="s">
        <v>15</v>
      </c>
      <c r="B1177">
        <v>1394914</v>
      </c>
      <c r="C1177">
        <v>1396044</v>
      </c>
      <c r="E1177" t="s">
        <v>16</v>
      </c>
      <c r="F1177" t="s">
        <v>2122</v>
      </c>
      <c r="I1177" t="s">
        <v>19</v>
      </c>
      <c r="L1177" t="s">
        <v>3274</v>
      </c>
      <c r="M1177" t="s">
        <v>2122</v>
      </c>
      <c r="N1177">
        <v>376</v>
      </c>
      <c r="O1177" t="s">
        <v>3275</v>
      </c>
    </row>
    <row r="1178" spans="1:15" x14ac:dyDescent="0.35">
      <c r="A1178" t="s">
        <v>15</v>
      </c>
      <c r="B1178">
        <v>1396041</v>
      </c>
      <c r="C1178">
        <v>1396295</v>
      </c>
      <c r="E1178" t="s">
        <v>16</v>
      </c>
      <c r="F1178" t="s">
        <v>48</v>
      </c>
      <c r="I1178" t="s">
        <v>19</v>
      </c>
      <c r="L1178" t="s">
        <v>3276</v>
      </c>
      <c r="M1178" t="s">
        <v>48</v>
      </c>
      <c r="N1178">
        <v>84</v>
      </c>
      <c r="O1178" t="s">
        <v>3277</v>
      </c>
    </row>
    <row r="1179" spans="1:15" x14ac:dyDescent="0.35">
      <c r="A1179" t="s">
        <v>15</v>
      </c>
      <c r="B1179">
        <v>1396292</v>
      </c>
      <c r="C1179">
        <v>1396789</v>
      </c>
      <c r="E1179" t="s">
        <v>16</v>
      </c>
      <c r="F1179" t="s">
        <v>2005</v>
      </c>
      <c r="I1179" t="s">
        <v>19</v>
      </c>
      <c r="L1179" t="s">
        <v>3278</v>
      </c>
      <c r="M1179" t="s">
        <v>2005</v>
      </c>
      <c r="N1179">
        <v>165</v>
      </c>
      <c r="O1179" t="s">
        <v>3279</v>
      </c>
    </row>
    <row r="1180" spans="1:15" x14ac:dyDescent="0.35">
      <c r="A1180" t="s">
        <v>15</v>
      </c>
      <c r="B1180">
        <v>1396902</v>
      </c>
      <c r="C1180">
        <v>1397573</v>
      </c>
      <c r="E1180" t="s">
        <v>16</v>
      </c>
      <c r="F1180" t="s">
        <v>3280</v>
      </c>
      <c r="I1180" t="s">
        <v>19</v>
      </c>
      <c r="L1180" t="s">
        <v>3281</v>
      </c>
      <c r="M1180" t="s">
        <v>3280</v>
      </c>
      <c r="N1180">
        <v>223</v>
      </c>
      <c r="O1180" t="s">
        <v>3282</v>
      </c>
    </row>
    <row r="1181" spans="1:15" x14ac:dyDescent="0.35">
      <c r="A1181" t="s">
        <v>15</v>
      </c>
      <c r="B1181">
        <v>1397579</v>
      </c>
      <c r="C1181">
        <v>1397851</v>
      </c>
      <c r="E1181" t="s">
        <v>16</v>
      </c>
      <c r="F1181" t="s">
        <v>3283</v>
      </c>
      <c r="I1181" t="s">
        <v>19</v>
      </c>
      <c r="L1181" t="s">
        <v>3284</v>
      </c>
      <c r="M1181" t="s">
        <v>3283</v>
      </c>
      <c r="N1181">
        <v>90</v>
      </c>
      <c r="O1181" t="s">
        <v>3285</v>
      </c>
    </row>
    <row r="1182" spans="1:15" x14ac:dyDescent="0.35">
      <c r="A1182" t="s">
        <v>15</v>
      </c>
      <c r="B1182">
        <v>1397880</v>
      </c>
      <c r="C1182">
        <v>1398803</v>
      </c>
      <c r="E1182" t="s">
        <v>16</v>
      </c>
      <c r="F1182" t="s">
        <v>48</v>
      </c>
      <c r="I1182" t="s">
        <v>19</v>
      </c>
      <c r="L1182" t="s">
        <v>3286</v>
      </c>
      <c r="M1182" t="s">
        <v>48</v>
      </c>
      <c r="N1182">
        <v>307</v>
      </c>
      <c r="O1182" t="s">
        <v>3287</v>
      </c>
    </row>
    <row r="1183" spans="1:15" x14ac:dyDescent="0.35">
      <c r="A1183" t="s">
        <v>15</v>
      </c>
      <c r="B1183">
        <v>1399321</v>
      </c>
      <c r="C1183">
        <v>1400634</v>
      </c>
      <c r="E1183" t="s">
        <v>44</v>
      </c>
      <c r="F1183" t="s">
        <v>3288</v>
      </c>
      <c r="I1183" t="s">
        <v>19</v>
      </c>
      <c r="L1183" t="s">
        <v>3289</v>
      </c>
      <c r="M1183" t="s">
        <v>3288</v>
      </c>
      <c r="N1183">
        <v>437</v>
      </c>
      <c r="O1183" t="s">
        <v>3290</v>
      </c>
    </row>
    <row r="1184" spans="1:15" x14ac:dyDescent="0.35">
      <c r="A1184" t="s">
        <v>15</v>
      </c>
      <c r="B1184">
        <v>1400677</v>
      </c>
      <c r="C1184">
        <v>1401045</v>
      </c>
      <c r="E1184" t="s">
        <v>44</v>
      </c>
      <c r="F1184" t="s">
        <v>48</v>
      </c>
      <c r="I1184" t="s">
        <v>19</v>
      </c>
      <c r="L1184" t="s">
        <v>3291</v>
      </c>
      <c r="M1184" t="s">
        <v>48</v>
      </c>
      <c r="N1184">
        <v>122</v>
      </c>
      <c r="O1184" t="s">
        <v>3292</v>
      </c>
    </row>
    <row r="1185" spans="1:15" x14ac:dyDescent="0.35">
      <c r="A1185" t="s">
        <v>15</v>
      </c>
      <c r="B1185">
        <v>1401070</v>
      </c>
      <c r="C1185">
        <v>1401483</v>
      </c>
      <c r="E1185" t="s">
        <v>44</v>
      </c>
      <c r="F1185" t="s">
        <v>375</v>
      </c>
      <c r="I1185" t="s">
        <v>19</v>
      </c>
      <c r="L1185" t="s">
        <v>3293</v>
      </c>
      <c r="M1185" t="s">
        <v>375</v>
      </c>
      <c r="N1185">
        <v>137</v>
      </c>
      <c r="O1185" t="s">
        <v>3294</v>
      </c>
    </row>
    <row r="1186" spans="1:15" x14ac:dyDescent="0.35">
      <c r="A1186" t="s">
        <v>15</v>
      </c>
      <c r="B1186">
        <v>1401591</v>
      </c>
      <c r="C1186">
        <v>1402100</v>
      </c>
      <c r="E1186" t="s">
        <v>44</v>
      </c>
      <c r="F1186" t="s">
        <v>48</v>
      </c>
      <c r="I1186" t="s">
        <v>19</v>
      </c>
      <c r="L1186" t="s">
        <v>3295</v>
      </c>
      <c r="M1186" t="s">
        <v>48</v>
      </c>
      <c r="N1186">
        <v>169</v>
      </c>
      <c r="O1186" t="s">
        <v>3296</v>
      </c>
    </row>
    <row r="1187" spans="1:15" x14ac:dyDescent="0.35">
      <c r="A1187" t="s">
        <v>15</v>
      </c>
      <c r="B1187">
        <v>1402152</v>
      </c>
      <c r="C1187">
        <v>1404359</v>
      </c>
      <c r="E1187" t="s">
        <v>44</v>
      </c>
      <c r="F1187" t="s">
        <v>3297</v>
      </c>
      <c r="I1187" t="s">
        <v>19</v>
      </c>
      <c r="L1187" t="s">
        <v>3298</v>
      </c>
      <c r="M1187" t="s">
        <v>3297</v>
      </c>
      <c r="N1187">
        <v>735</v>
      </c>
      <c r="O1187" t="s">
        <v>3299</v>
      </c>
    </row>
    <row r="1188" spans="1:15" x14ac:dyDescent="0.35">
      <c r="A1188" t="s">
        <v>15</v>
      </c>
      <c r="B1188">
        <v>1404379</v>
      </c>
      <c r="C1188">
        <v>1404810</v>
      </c>
      <c r="E1188" t="s">
        <v>44</v>
      </c>
      <c r="F1188" t="s">
        <v>48</v>
      </c>
      <c r="I1188" t="s">
        <v>19</v>
      </c>
      <c r="L1188" t="s">
        <v>3300</v>
      </c>
      <c r="M1188" t="s">
        <v>48</v>
      </c>
      <c r="N1188">
        <v>143</v>
      </c>
      <c r="O1188" t="s">
        <v>3301</v>
      </c>
    </row>
    <row r="1189" spans="1:15" x14ac:dyDescent="0.35">
      <c r="A1189" t="s">
        <v>15</v>
      </c>
      <c r="B1189">
        <v>1405219</v>
      </c>
      <c r="C1189">
        <v>1405515</v>
      </c>
      <c r="E1189" t="s">
        <v>16</v>
      </c>
      <c r="F1189" t="s">
        <v>3302</v>
      </c>
      <c r="I1189" t="s">
        <v>19</v>
      </c>
      <c r="L1189" t="s">
        <v>3303</v>
      </c>
      <c r="M1189" t="s">
        <v>3302</v>
      </c>
      <c r="N1189">
        <v>98</v>
      </c>
      <c r="O1189" t="s">
        <v>3304</v>
      </c>
    </row>
    <row r="1190" spans="1:15" x14ac:dyDescent="0.35">
      <c r="A1190" t="s">
        <v>15</v>
      </c>
      <c r="B1190">
        <v>1405639</v>
      </c>
      <c r="C1190">
        <v>1405887</v>
      </c>
      <c r="E1190" t="s">
        <v>16</v>
      </c>
      <c r="F1190" t="s">
        <v>62</v>
      </c>
      <c r="I1190" t="s">
        <v>19</v>
      </c>
      <c r="L1190" t="s">
        <v>3305</v>
      </c>
      <c r="M1190" t="s">
        <v>62</v>
      </c>
      <c r="N1190">
        <v>82</v>
      </c>
      <c r="O1190" t="s">
        <v>3306</v>
      </c>
    </row>
    <row r="1191" spans="1:15" x14ac:dyDescent="0.35">
      <c r="A1191" t="s">
        <v>15</v>
      </c>
      <c r="B1191">
        <v>1406336</v>
      </c>
      <c r="C1191">
        <v>1406716</v>
      </c>
      <c r="E1191" t="s">
        <v>16</v>
      </c>
      <c r="F1191" t="s">
        <v>3307</v>
      </c>
      <c r="I1191" t="s">
        <v>19</v>
      </c>
      <c r="L1191" t="s">
        <v>3308</v>
      </c>
      <c r="M1191" t="s">
        <v>3307</v>
      </c>
      <c r="N1191">
        <v>126</v>
      </c>
      <c r="O1191" t="s">
        <v>3309</v>
      </c>
    </row>
    <row r="1192" spans="1:15" x14ac:dyDescent="0.35">
      <c r="A1192" t="s">
        <v>15</v>
      </c>
      <c r="B1192">
        <v>1406719</v>
      </c>
      <c r="C1192">
        <v>1408353</v>
      </c>
      <c r="E1192" t="s">
        <v>16</v>
      </c>
      <c r="F1192" t="s">
        <v>3310</v>
      </c>
      <c r="I1192" t="s">
        <v>19</v>
      </c>
      <c r="L1192" t="s">
        <v>3311</v>
      </c>
      <c r="M1192" t="s">
        <v>3310</v>
      </c>
      <c r="N1192">
        <v>544</v>
      </c>
      <c r="O1192" t="s">
        <v>3312</v>
      </c>
    </row>
    <row r="1193" spans="1:15" x14ac:dyDescent="0.35">
      <c r="A1193" t="s">
        <v>15</v>
      </c>
      <c r="B1193">
        <v>1408398</v>
      </c>
      <c r="C1193">
        <v>1409477</v>
      </c>
      <c r="E1193" t="s">
        <v>16</v>
      </c>
      <c r="F1193" t="s">
        <v>3313</v>
      </c>
      <c r="I1193" t="s">
        <v>19</v>
      </c>
      <c r="L1193" t="s">
        <v>3314</v>
      </c>
      <c r="M1193" t="s">
        <v>3313</v>
      </c>
      <c r="N1193">
        <v>359</v>
      </c>
      <c r="O1193" t="s">
        <v>3315</v>
      </c>
    </row>
    <row r="1194" spans="1:15" x14ac:dyDescent="0.35">
      <c r="A1194" t="s">
        <v>15</v>
      </c>
      <c r="B1194">
        <v>1409490</v>
      </c>
      <c r="C1194">
        <v>1411433</v>
      </c>
      <c r="E1194" t="s">
        <v>16</v>
      </c>
      <c r="F1194" t="s">
        <v>48</v>
      </c>
      <c r="I1194" t="s">
        <v>19</v>
      </c>
      <c r="L1194" t="s">
        <v>3316</v>
      </c>
      <c r="M1194" t="s">
        <v>48</v>
      </c>
      <c r="N1194">
        <v>647</v>
      </c>
      <c r="O1194" t="s">
        <v>3317</v>
      </c>
    </row>
    <row r="1195" spans="1:15" x14ac:dyDescent="0.35">
      <c r="A1195" t="s">
        <v>15</v>
      </c>
      <c r="B1195">
        <v>1411463</v>
      </c>
      <c r="C1195">
        <v>1411786</v>
      </c>
      <c r="E1195" t="s">
        <v>44</v>
      </c>
      <c r="F1195" t="s">
        <v>48</v>
      </c>
      <c r="I1195" t="s">
        <v>19</v>
      </c>
      <c r="L1195" t="s">
        <v>3318</v>
      </c>
      <c r="M1195" t="s">
        <v>48</v>
      </c>
      <c r="N1195">
        <v>107</v>
      </c>
      <c r="O1195" t="s">
        <v>3319</v>
      </c>
    </row>
    <row r="1196" spans="1:15" x14ac:dyDescent="0.35">
      <c r="A1196" t="s">
        <v>15</v>
      </c>
      <c r="B1196">
        <v>1411827</v>
      </c>
      <c r="C1196">
        <v>1412264</v>
      </c>
      <c r="E1196" t="s">
        <v>16</v>
      </c>
      <c r="F1196" t="s">
        <v>2132</v>
      </c>
      <c r="I1196" t="s">
        <v>19</v>
      </c>
      <c r="L1196" t="s">
        <v>3320</v>
      </c>
      <c r="M1196" t="s">
        <v>2132</v>
      </c>
      <c r="N1196">
        <v>145</v>
      </c>
      <c r="O1196" t="s">
        <v>3321</v>
      </c>
    </row>
    <row r="1197" spans="1:15" x14ac:dyDescent="0.35">
      <c r="A1197" t="s">
        <v>15</v>
      </c>
      <c r="B1197">
        <v>1412393</v>
      </c>
      <c r="C1197">
        <v>1419058</v>
      </c>
      <c r="E1197" t="s">
        <v>16</v>
      </c>
      <c r="F1197" t="s">
        <v>3322</v>
      </c>
      <c r="I1197" t="s">
        <v>19</v>
      </c>
      <c r="L1197" t="s">
        <v>3323</v>
      </c>
      <c r="M1197" t="s">
        <v>3322</v>
      </c>
      <c r="N1197">
        <v>2221</v>
      </c>
      <c r="O1197" t="s">
        <v>3324</v>
      </c>
    </row>
    <row r="1198" spans="1:15" x14ac:dyDescent="0.35">
      <c r="A1198" t="s">
        <v>15</v>
      </c>
      <c r="B1198">
        <v>1419134</v>
      </c>
      <c r="C1198">
        <v>1419439</v>
      </c>
      <c r="E1198" t="s">
        <v>16</v>
      </c>
      <c r="F1198" t="s">
        <v>48</v>
      </c>
      <c r="I1198" t="s">
        <v>19</v>
      </c>
      <c r="L1198" t="s">
        <v>3325</v>
      </c>
      <c r="M1198" t="s">
        <v>48</v>
      </c>
      <c r="N1198">
        <v>101</v>
      </c>
      <c r="O1198" t="s">
        <v>3326</v>
      </c>
    </row>
    <row r="1199" spans="1:15" x14ac:dyDescent="0.35">
      <c r="A1199" t="s">
        <v>15</v>
      </c>
      <c r="B1199">
        <v>1419436</v>
      </c>
      <c r="C1199">
        <v>1419756</v>
      </c>
      <c r="E1199" t="s">
        <v>16</v>
      </c>
      <c r="F1199" t="s">
        <v>48</v>
      </c>
      <c r="I1199" t="s">
        <v>19</v>
      </c>
      <c r="L1199" t="s">
        <v>3327</v>
      </c>
      <c r="M1199" t="s">
        <v>48</v>
      </c>
      <c r="N1199">
        <v>106</v>
      </c>
      <c r="O1199" t="s">
        <v>3328</v>
      </c>
    </row>
    <row r="1200" spans="1:15" x14ac:dyDescent="0.35">
      <c r="A1200" t="s">
        <v>15</v>
      </c>
      <c r="B1200">
        <v>1419769</v>
      </c>
      <c r="C1200">
        <v>1421601</v>
      </c>
      <c r="E1200" t="s">
        <v>16</v>
      </c>
      <c r="F1200" t="s">
        <v>3329</v>
      </c>
      <c r="I1200" t="s">
        <v>19</v>
      </c>
      <c r="L1200" t="s">
        <v>3330</v>
      </c>
      <c r="M1200" t="s">
        <v>3329</v>
      </c>
      <c r="N1200">
        <v>610</v>
      </c>
      <c r="O1200" t="s">
        <v>3331</v>
      </c>
    </row>
    <row r="1201" spans="1:15" x14ac:dyDescent="0.35">
      <c r="A1201" t="s">
        <v>15</v>
      </c>
      <c r="B1201">
        <v>1421598</v>
      </c>
      <c r="C1201">
        <v>1422080</v>
      </c>
      <c r="E1201" t="s">
        <v>16</v>
      </c>
      <c r="F1201" t="s">
        <v>48</v>
      </c>
      <c r="I1201" t="s">
        <v>19</v>
      </c>
      <c r="L1201" t="s">
        <v>3332</v>
      </c>
      <c r="M1201" t="s">
        <v>48</v>
      </c>
      <c r="N1201">
        <v>160</v>
      </c>
      <c r="O1201" t="s">
        <v>3333</v>
      </c>
    </row>
    <row r="1202" spans="1:15" x14ac:dyDescent="0.35">
      <c r="A1202" t="s">
        <v>15</v>
      </c>
      <c r="B1202">
        <v>1422178</v>
      </c>
      <c r="C1202">
        <v>1423137</v>
      </c>
      <c r="E1202" t="s">
        <v>44</v>
      </c>
      <c r="F1202" t="s">
        <v>3334</v>
      </c>
      <c r="I1202" t="s">
        <v>19</v>
      </c>
      <c r="L1202" t="s">
        <v>3335</v>
      </c>
      <c r="M1202" t="s">
        <v>3334</v>
      </c>
      <c r="N1202">
        <v>319</v>
      </c>
      <c r="O1202" t="s">
        <v>3336</v>
      </c>
    </row>
    <row r="1203" spans="1:15" x14ac:dyDescent="0.35">
      <c r="A1203" t="s">
        <v>15</v>
      </c>
      <c r="B1203">
        <v>1423186</v>
      </c>
      <c r="C1203">
        <v>1424586</v>
      </c>
      <c r="E1203" t="s">
        <v>44</v>
      </c>
      <c r="F1203" t="s">
        <v>3337</v>
      </c>
      <c r="I1203" t="s">
        <v>19</v>
      </c>
      <c r="L1203" t="s">
        <v>3338</v>
      </c>
      <c r="M1203" t="s">
        <v>3337</v>
      </c>
      <c r="N1203">
        <v>466</v>
      </c>
      <c r="O1203" t="s">
        <v>3339</v>
      </c>
    </row>
    <row r="1204" spans="1:15" x14ac:dyDescent="0.35">
      <c r="A1204" t="s">
        <v>15</v>
      </c>
      <c r="B1204">
        <v>1424972</v>
      </c>
      <c r="C1204">
        <v>1426477</v>
      </c>
      <c r="E1204" t="s">
        <v>44</v>
      </c>
      <c r="F1204" t="s">
        <v>3340</v>
      </c>
      <c r="I1204" t="s">
        <v>19</v>
      </c>
      <c r="L1204" t="s">
        <v>3341</v>
      </c>
      <c r="M1204" t="s">
        <v>3340</v>
      </c>
      <c r="N1204">
        <v>501</v>
      </c>
      <c r="O1204" t="s">
        <v>3342</v>
      </c>
    </row>
    <row r="1205" spans="1:15" x14ac:dyDescent="0.35">
      <c r="A1205" t="s">
        <v>15</v>
      </c>
      <c r="B1205">
        <v>1426474</v>
      </c>
      <c r="C1205">
        <v>1427016</v>
      </c>
      <c r="E1205" t="s">
        <v>44</v>
      </c>
      <c r="F1205" t="s">
        <v>48</v>
      </c>
      <c r="I1205" t="s">
        <v>19</v>
      </c>
      <c r="L1205" t="s">
        <v>3343</v>
      </c>
      <c r="M1205" t="s">
        <v>48</v>
      </c>
      <c r="N1205">
        <v>180</v>
      </c>
      <c r="O1205" t="s">
        <v>3344</v>
      </c>
    </row>
    <row r="1206" spans="1:15" x14ac:dyDescent="0.35">
      <c r="A1206" t="s">
        <v>15</v>
      </c>
      <c r="B1206">
        <v>1427036</v>
      </c>
      <c r="C1206">
        <v>1428760</v>
      </c>
      <c r="E1206" t="s">
        <v>44</v>
      </c>
      <c r="F1206" t="s">
        <v>1343</v>
      </c>
      <c r="I1206" t="s">
        <v>19</v>
      </c>
      <c r="L1206" t="s">
        <v>3345</v>
      </c>
      <c r="M1206" t="s">
        <v>1343</v>
      </c>
      <c r="N1206">
        <v>574</v>
      </c>
      <c r="O1206" t="s">
        <v>3346</v>
      </c>
    </row>
    <row r="1207" spans="1:15" x14ac:dyDescent="0.35">
      <c r="A1207" t="s">
        <v>15</v>
      </c>
      <c r="B1207">
        <v>1428765</v>
      </c>
      <c r="C1207">
        <v>1431161</v>
      </c>
      <c r="E1207" t="s">
        <v>44</v>
      </c>
      <c r="F1207" t="s">
        <v>3347</v>
      </c>
      <c r="I1207" t="s">
        <v>19</v>
      </c>
      <c r="L1207" t="s">
        <v>3348</v>
      </c>
      <c r="M1207" t="s">
        <v>3347</v>
      </c>
      <c r="N1207">
        <v>798</v>
      </c>
      <c r="O1207" t="s">
        <v>3349</v>
      </c>
    </row>
    <row r="1208" spans="1:15" x14ac:dyDescent="0.35">
      <c r="A1208" t="s">
        <v>15</v>
      </c>
      <c r="B1208">
        <v>1431165</v>
      </c>
      <c r="C1208">
        <v>1431515</v>
      </c>
      <c r="E1208" t="s">
        <v>44</v>
      </c>
      <c r="F1208" t="s">
        <v>3350</v>
      </c>
      <c r="I1208" t="s">
        <v>19</v>
      </c>
      <c r="L1208" t="s">
        <v>3351</v>
      </c>
      <c r="M1208" t="s">
        <v>3350</v>
      </c>
      <c r="N1208">
        <v>116</v>
      </c>
      <c r="O1208" t="s">
        <v>3352</v>
      </c>
    </row>
    <row r="1209" spans="1:15" x14ac:dyDescent="0.35">
      <c r="A1209" t="s">
        <v>15</v>
      </c>
      <c r="B1209">
        <v>1431550</v>
      </c>
      <c r="C1209">
        <v>1432395</v>
      </c>
      <c r="E1209" t="s">
        <v>44</v>
      </c>
      <c r="F1209" t="s">
        <v>3353</v>
      </c>
      <c r="I1209" t="s">
        <v>19</v>
      </c>
      <c r="L1209" t="s">
        <v>3354</v>
      </c>
      <c r="M1209" t="s">
        <v>3353</v>
      </c>
      <c r="N1209">
        <v>281</v>
      </c>
      <c r="O1209" t="s">
        <v>3355</v>
      </c>
    </row>
    <row r="1210" spans="1:15" x14ac:dyDescent="0.35">
      <c r="A1210" t="s">
        <v>15</v>
      </c>
      <c r="B1210">
        <v>1432410</v>
      </c>
      <c r="C1210">
        <v>1432643</v>
      </c>
      <c r="E1210" t="s">
        <v>44</v>
      </c>
      <c r="F1210" t="s">
        <v>48</v>
      </c>
      <c r="I1210" t="s">
        <v>19</v>
      </c>
      <c r="L1210" t="s">
        <v>3356</v>
      </c>
      <c r="M1210" t="s">
        <v>48</v>
      </c>
      <c r="N1210">
        <v>77</v>
      </c>
      <c r="O1210" t="s">
        <v>3357</v>
      </c>
    </row>
    <row r="1211" spans="1:15" x14ac:dyDescent="0.35">
      <c r="A1211" t="s">
        <v>15</v>
      </c>
      <c r="B1211">
        <v>1432889</v>
      </c>
      <c r="C1211">
        <v>1438228</v>
      </c>
      <c r="E1211" t="s">
        <v>44</v>
      </c>
      <c r="F1211" t="s">
        <v>68</v>
      </c>
      <c r="I1211" t="s">
        <v>19</v>
      </c>
      <c r="L1211" t="s">
        <v>3358</v>
      </c>
      <c r="M1211" t="s">
        <v>68</v>
      </c>
      <c r="N1211">
        <v>1779</v>
      </c>
      <c r="O1211" t="s">
        <v>3359</v>
      </c>
    </row>
    <row r="1212" spans="1:15" x14ac:dyDescent="0.35">
      <c r="A1212" t="s">
        <v>15</v>
      </c>
      <c r="B1212">
        <v>1438512</v>
      </c>
      <c r="C1212">
        <v>1439435</v>
      </c>
      <c r="E1212" t="s">
        <v>44</v>
      </c>
      <c r="F1212" t="s">
        <v>48</v>
      </c>
      <c r="I1212" t="s">
        <v>19</v>
      </c>
      <c r="L1212" t="s">
        <v>3286</v>
      </c>
      <c r="M1212" t="s">
        <v>48</v>
      </c>
      <c r="N1212">
        <v>307</v>
      </c>
      <c r="O1212" t="s">
        <v>3360</v>
      </c>
    </row>
    <row r="1213" spans="1:15" x14ac:dyDescent="0.35">
      <c r="A1213" t="s">
        <v>15</v>
      </c>
      <c r="B1213">
        <v>1439464</v>
      </c>
      <c r="C1213">
        <v>1439700</v>
      </c>
      <c r="E1213" t="s">
        <v>44</v>
      </c>
      <c r="F1213" t="s">
        <v>48</v>
      </c>
      <c r="I1213" t="s">
        <v>19</v>
      </c>
      <c r="L1213" t="s">
        <v>3361</v>
      </c>
      <c r="M1213" t="s">
        <v>48</v>
      </c>
      <c r="N1213">
        <v>78</v>
      </c>
      <c r="O1213" t="s">
        <v>3362</v>
      </c>
    </row>
    <row r="1214" spans="1:15" x14ac:dyDescent="0.35">
      <c r="A1214" t="s">
        <v>15</v>
      </c>
      <c r="B1214">
        <v>1439779</v>
      </c>
      <c r="C1214">
        <v>1440501</v>
      </c>
      <c r="E1214" t="s">
        <v>44</v>
      </c>
      <c r="F1214" t="s">
        <v>3363</v>
      </c>
      <c r="I1214" t="s">
        <v>19</v>
      </c>
      <c r="L1214" t="s">
        <v>3364</v>
      </c>
      <c r="M1214" t="s">
        <v>3363</v>
      </c>
      <c r="N1214">
        <v>240</v>
      </c>
      <c r="O1214" t="s">
        <v>3365</v>
      </c>
    </row>
    <row r="1215" spans="1:15" x14ac:dyDescent="0.35">
      <c r="A1215" t="s">
        <v>15</v>
      </c>
      <c r="B1215">
        <v>1440619</v>
      </c>
      <c r="C1215">
        <v>1440954</v>
      </c>
      <c r="E1215" t="s">
        <v>16</v>
      </c>
      <c r="F1215" t="s">
        <v>48</v>
      </c>
      <c r="I1215" t="s">
        <v>19</v>
      </c>
      <c r="L1215" t="s">
        <v>3366</v>
      </c>
      <c r="M1215" t="s">
        <v>48</v>
      </c>
      <c r="N1215">
        <v>111</v>
      </c>
      <c r="O1215" t="s">
        <v>3367</v>
      </c>
    </row>
    <row r="1216" spans="1:15" x14ac:dyDescent="0.35">
      <c r="A1216" t="s">
        <v>15</v>
      </c>
      <c r="B1216">
        <v>1441221</v>
      </c>
      <c r="C1216">
        <v>1441436</v>
      </c>
      <c r="E1216" t="s">
        <v>44</v>
      </c>
      <c r="F1216" t="s">
        <v>48</v>
      </c>
      <c r="I1216" t="s">
        <v>19</v>
      </c>
      <c r="L1216" t="s">
        <v>3368</v>
      </c>
      <c r="M1216" t="s">
        <v>48</v>
      </c>
      <c r="N1216">
        <v>71</v>
      </c>
      <c r="O1216" t="s">
        <v>3369</v>
      </c>
    </row>
    <row r="1217" spans="1:15" x14ac:dyDescent="0.35">
      <c r="A1217" t="s">
        <v>15</v>
      </c>
      <c r="B1217">
        <v>1441632</v>
      </c>
      <c r="C1217">
        <v>1441823</v>
      </c>
      <c r="E1217" t="s">
        <v>16</v>
      </c>
      <c r="F1217" t="s">
        <v>3370</v>
      </c>
      <c r="I1217" t="s">
        <v>19</v>
      </c>
      <c r="L1217" t="s">
        <v>3371</v>
      </c>
      <c r="M1217" t="s">
        <v>3370</v>
      </c>
      <c r="N1217">
        <v>63</v>
      </c>
      <c r="O1217" t="s">
        <v>3372</v>
      </c>
    </row>
    <row r="1218" spans="1:15" x14ac:dyDescent="0.35">
      <c r="A1218" t="s">
        <v>15</v>
      </c>
      <c r="B1218">
        <v>1441826</v>
      </c>
      <c r="C1218">
        <v>1442593</v>
      </c>
      <c r="E1218" t="s">
        <v>16</v>
      </c>
      <c r="F1218" t="s">
        <v>3134</v>
      </c>
      <c r="I1218" t="s">
        <v>19</v>
      </c>
      <c r="L1218" t="s">
        <v>3373</v>
      </c>
      <c r="M1218" t="s">
        <v>3134</v>
      </c>
      <c r="N1218">
        <v>255</v>
      </c>
      <c r="O1218" t="s">
        <v>3374</v>
      </c>
    </row>
    <row r="1219" spans="1:15" x14ac:dyDescent="0.35">
      <c r="A1219" t="s">
        <v>15</v>
      </c>
      <c r="B1219">
        <v>1442741</v>
      </c>
      <c r="C1219">
        <v>1444069</v>
      </c>
      <c r="E1219" t="s">
        <v>44</v>
      </c>
      <c r="F1219" t="s">
        <v>2094</v>
      </c>
      <c r="I1219" t="s">
        <v>19</v>
      </c>
      <c r="L1219" t="s">
        <v>3375</v>
      </c>
      <c r="M1219" t="s">
        <v>2094</v>
      </c>
      <c r="N1219">
        <v>442</v>
      </c>
      <c r="O1219" t="s">
        <v>3376</v>
      </c>
    </row>
    <row r="1220" spans="1:15" x14ac:dyDescent="0.35">
      <c r="A1220" t="s">
        <v>15</v>
      </c>
      <c r="B1220">
        <v>1444240</v>
      </c>
      <c r="C1220">
        <v>1445322</v>
      </c>
      <c r="E1220" t="s">
        <v>16</v>
      </c>
      <c r="F1220" t="s">
        <v>48</v>
      </c>
      <c r="I1220" t="s">
        <v>19</v>
      </c>
      <c r="L1220" t="s">
        <v>3377</v>
      </c>
      <c r="M1220" t="s">
        <v>48</v>
      </c>
      <c r="N1220">
        <v>360</v>
      </c>
      <c r="O1220" t="s">
        <v>3378</v>
      </c>
    </row>
    <row r="1221" spans="1:15" x14ac:dyDescent="0.35">
      <c r="A1221" t="s">
        <v>15</v>
      </c>
      <c r="B1221">
        <v>1445415</v>
      </c>
      <c r="C1221">
        <v>1445552</v>
      </c>
      <c r="E1221" t="s">
        <v>44</v>
      </c>
      <c r="F1221" t="s">
        <v>48</v>
      </c>
      <c r="I1221" t="s">
        <v>19</v>
      </c>
      <c r="L1221" t="s">
        <v>3379</v>
      </c>
      <c r="M1221" t="s">
        <v>48</v>
      </c>
      <c r="N1221">
        <v>45</v>
      </c>
      <c r="O1221" t="s">
        <v>3380</v>
      </c>
    </row>
    <row r="1222" spans="1:15" x14ac:dyDescent="0.35">
      <c r="A1222" t="s">
        <v>15</v>
      </c>
      <c r="B1222">
        <v>1445694</v>
      </c>
      <c r="C1222">
        <v>1445990</v>
      </c>
      <c r="E1222" t="s">
        <v>16</v>
      </c>
      <c r="F1222" t="s">
        <v>821</v>
      </c>
      <c r="I1222" t="s">
        <v>19</v>
      </c>
      <c r="L1222" t="s">
        <v>3381</v>
      </c>
      <c r="M1222" t="s">
        <v>821</v>
      </c>
      <c r="N1222">
        <v>98</v>
      </c>
      <c r="O1222" t="s">
        <v>3382</v>
      </c>
    </row>
    <row r="1223" spans="1:15" x14ac:dyDescent="0.35">
      <c r="A1223" t="s">
        <v>15</v>
      </c>
      <c r="B1223">
        <v>1445968</v>
      </c>
      <c r="C1223">
        <v>1446213</v>
      </c>
      <c r="E1223" t="s">
        <v>16</v>
      </c>
      <c r="F1223" t="s">
        <v>48</v>
      </c>
      <c r="I1223" t="s">
        <v>19</v>
      </c>
      <c r="L1223" t="s">
        <v>3383</v>
      </c>
      <c r="M1223" t="s">
        <v>48</v>
      </c>
      <c r="N1223">
        <v>81</v>
      </c>
      <c r="O1223" t="s">
        <v>3384</v>
      </c>
    </row>
    <row r="1224" spans="1:15" x14ac:dyDescent="0.35">
      <c r="A1224" t="s">
        <v>15</v>
      </c>
      <c r="B1224">
        <v>1447359</v>
      </c>
      <c r="C1224">
        <v>1448447</v>
      </c>
      <c r="E1224" t="s">
        <v>16</v>
      </c>
      <c r="F1224" t="s">
        <v>3385</v>
      </c>
      <c r="I1224" t="s">
        <v>19</v>
      </c>
      <c r="L1224" t="s">
        <v>3386</v>
      </c>
      <c r="M1224" t="s">
        <v>3385</v>
      </c>
      <c r="N1224">
        <v>362</v>
      </c>
      <c r="O1224" t="s">
        <v>3387</v>
      </c>
    </row>
    <row r="1225" spans="1:15" x14ac:dyDescent="0.35">
      <c r="A1225" t="s">
        <v>15</v>
      </c>
      <c r="B1225">
        <v>1448457</v>
      </c>
      <c r="C1225">
        <v>1448912</v>
      </c>
      <c r="E1225" t="s">
        <v>16</v>
      </c>
      <c r="F1225" t="s">
        <v>48</v>
      </c>
      <c r="I1225" t="s">
        <v>19</v>
      </c>
      <c r="L1225" t="s">
        <v>3388</v>
      </c>
      <c r="M1225" t="s">
        <v>48</v>
      </c>
      <c r="N1225">
        <v>151</v>
      </c>
      <c r="O1225" t="s">
        <v>3389</v>
      </c>
    </row>
    <row r="1226" spans="1:15" x14ac:dyDescent="0.35">
      <c r="A1226" t="s">
        <v>15</v>
      </c>
      <c r="B1226">
        <v>1449022</v>
      </c>
      <c r="C1226">
        <v>1449465</v>
      </c>
      <c r="E1226" t="s">
        <v>44</v>
      </c>
      <c r="F1226" t="s">
        <v>48</v>
      </c>
      <c r="I1226" t="s">
        <v>19</v>
      </c>
      <c r="L1226" t="s">
        <v>3390</v>
      </c>
      <c r="M1226" t="s">
        <v>48</v>
      </c>
      <c r="N1226">
        <v>147</v>
      </c>
      <c r="O1226" t="s">
        <v>3391</v>
      </c>
    </row>
    <row r="1227" spans="1:15" x14ac:dyDescent="0.35">
      <c r="A1227" t="s">
        <v>15</v>
      </c>
      <c r="B1227">
        <v>1450079</v>
      </c>
      <c r="C1227">
        <v>1452409</v>
      </c>
      <c r="E1227" t="s">
        <v>44</v>
      </c>
      <c r="F1227" t="s">
        <v>3392</v>
      </c>
    </row>
    <row r="1228" spans="1:15" x14ac:dyDescent="0.35">
      <c r="A1228" t="s">
        <v>15</v>
      </c>
      <c r="B1228">
        <v>1452559</v>
      </c>
      <c r="C1228">
        <v>1453035</v>
      </c>
      <c r="E1228" t="s">
        <v>44</v>
      </c>
      <c r="F1228" t="s">
        <v>3393</v>
      </c>
      <c r="G1228" t="s">
        <v>3394</v>
      </c>
      <c r="I1228" t="s">
        <v>19</v>
      </c>
      <c r="L1228" t="s">
        <v>3395</v>
      </c>
      <c r="M1228" t="s">
        <v>3393</v>
      </c>
      <c r="N1228">
        <v>158</v>
      </c>
      <c r="O1228" t="s">
        <v>3396</v>
      </c>
    </row>
    <row r="1229" spans="1:15" x14ac:dyDescent="0.35">
      <c r="A1229" t="s">
        <v>15</v>
      </c>
      <c r="B1229">
        <v>1453035</v>
      </c>
      <c r="C1229">
        <v>1453328</v>
      </c>
      <c r="E1229" t="s">
        <v>44</v>
      </c>
      <c r="F1229" t="s">
        <v>3397</v>
      </c>
      <c r="I1229" t="s">
        <v>19</v>
      </c>
      <c r="L1229" t="s">
        <v>3398</v>
      </c>
      <c r="M1229" t="s">
        <v>3397</v>
      </c>
      <c r="N1229">
        <v>97</v>
      </c>
      <c r="O1229" t="s">
        <v>3399</v>
      </c>
    </row>
    <row r="1230" spans="1:15" x14ac:dyDescent="0.35">
      <c r="A1230" t="s">
        <v>15</v>
      </c>
      <c r="B1230">
        <v>1453478</v>
      </c>
      <c r="C1230">
        <v>1454533</v>
      </c>
      <c r="E1230" t="s">
        <v>16</v>
      </c>
      <c r="F1230" t="s">
        <v>3400</v>
      </c>
      <c r="G1230" t="s">
        <v>3401</v>
      </c>
      <c r="I1230" t="s">
        <v>19</v>
      </c>
      <c r="L1230" t="s">
        <v>3402</v>
      </c>
      <c r="M1230" t="s">
        <v>3400</v>
      </c>
      <c r="N1230">
        <v>351</v>
      </c>
      <c r="O1230" t="s">
        <v>3403</v>
      </c>
    </row>
    <row r="1231" spans="1:15" x14ac:dyDescent="0.35">
      <c r="A1231" t="s">
        <v>15</v>
      </c>
      <c r="B1231">
        <v>1454651</v>
      </c>
      <c r="C1231">
        <v>1455874</v>
      </c>
      <c r="E1231" t="s">
        <v>44</v>
      </c>
      <c r="F1231" t="s">
        <v>3404</v>
      </c>
      <c r="I1231" t="s">
        <v>19</v>
      </c>
      <c r="L1231" t="s">
        <v>3405</v>
      </c>
      <c r="M1231" t="s">
        <v>3404</v>
      </c>
      <c r="N1231">
        <v>407</v>
      </c>
      <c r="O1231" t="s">
        <v>3406</v>
      </c>
    </row>
    <row r="1232" spans="1:15" x14ac:dyDescent="0.35">
      <c r="A1232" t="s">
        <v>15</v>
      </c>
      <c r="B1232">
        <v>1456032</v>
      </c>
      <c r="C1232">
        <v>1458704</v>
      </c>
      <c r="E1232" t="s">
        <v>16</v>
      </c>
      <c r="F1232" t="s">
        <v>3407</v>
      </c>
      <c r="I1232" t="s">
        <v>19</v>
      </c>
      <c r="L1232" t="s">
        <v>3408</v>
      </c>
      <c r="M1232" t="s">
        <v>3407</v>
      </c>
      <c r="N1232">
        <v>890</v>
      </c>
      <c r="O1232" t="s">
        <v>3409</v>
      </c>
    </row>
    <row r="1233" spans="1:15" x14ac:dyDescent="0.35">
      <c r="A1233" t="s">
        <v>15</v>
      </c>
      <c r="B1233">
        <v>1458932</v>
      </c>
      <c r="C1233">
        <v>1463578</v>
      </c>
      <c r="E1233" t="s">
        <v>44</v>
      </c>
      <c r="F1233" t="s">
        <v>297</v>
      </c>
      <c r="I1233" t="s">
        <v>19</v>
      </c>
      <c r="L1233" t="s">
        <v>3410</v>
      </c>
      <c r="M1233" t="s">
        <v>297</v>
      </c>
      <c r="N1233">
        <v>1548</v>
      </c>
      <c r="O1233" t="s">
        <v>3411</v>
      </c>
    </row>
    <row r="1234" spans="1:15" x14ac:dyDescent="0.35">
      <c r="A1234" t="s">
        <v>15</v>
      </c>
      <c r="B1234">
        <v>1463636</v>
      </c>
      <c r="C1234">
        <v>1463842</v>
      </c>
      <c r="E1234" t="s">
        <v>44</v>
      </c>
      <c r="F1234" t="s">
        <v>375</v>
      </c>
      <c r="I1234" t="s">
        <v>19</v>
      </c>
      <c r="L1234" t="s">
        <v>3412</v>
      </c>
      <c r="M1234" t="s">
        <v>375</v>
      </c>
      <c r="N1234">
        <v>68</v>
      </c>
      <c r="O1234" t="s">
        <v>3413</v>
      </c>
    </row>
    <row r="1235" spans="1:15" x14ac:dyDescent="0.35">
      <c r="A1235" t="s">
        <v>15</v>
      </c>
      <c r="B1235">
        <v>1463907</v>
      </c>
      <c r="C1235">
        <v>1464152</v>
      </c>
      <c r="E1235" t="s">
        <v>44</v>
      </c>
      <c r="F1235" t="s">
        <v>143</v>
      </c>
      <c r="I1235" t="s">
        <v>144</v>
      </c>
      <c r="O1235" t="s">
        <v>3414</v>
      </c>
    </row>
    <row r="1236" spans="1:15" x14ac:dyDescent="0.35">
      <c r="A1236" t="s">
        <v>15</v>
      </c>
      <c r="B1236">
        <v>1464383</v>
      </c>
      <c r="C1236">
        <v>1465822</v>
      </c>
      <c r="E1236" t="s">
        <v>16</v>
      </c>
      <c r="F1236" t="s">
        <v>3415</v>
      </c>
      <c r="I1236" t="s">
        <v>19</v>
      </c>
      <c r="L1236" t="s">
        <v>3416</v>
      </c>
      <c r="M1236" t="s">
        <v>3415</v>
      </c>
      <c r="N1236">
        <v>479</v>
      </c>
      <c r="O1236" t="s">
        <v>3417</v>
      </c>
    </row>
    <row r="1237" spans="1:15" x14ac:dyDescent="0.35">
      <c r="A1237" t="s">
        <v>15</v>
      </c>
      <c r="B1237">
        <v>1465903</v>
      </c>
      <c r="C1237">
        <v>1468215</v>
      </c>
      <c r="E1237" t="s">
        <v>44</v>
      </c>
      <c r="F1237" t="s">
        <v>3418</v>
      </c>
      <c r="I1237" t="s">
        <v>19</v>
      </c>
      <c r="L1237" t="s">
        <v>3419</v>
      </c>
      <c r="M1237" t="s">
        <v>3418</v>
      </c>
      <c r="N1237">
        <v>770</v>
      </c>
      <c r="O1237" t="s">
        <v>3420</v>
      </c>
    </row>
    <row r="1238" spans="1:15" x14ac:dyDescent="0.35">
      <c r="A1238" t="s">
        <v>15</v>
      </c>
      <c r="B1238">
        <v>1468347</v>
      </c>
      <c r="C1238">
        <v>1469849</v>
      </c>
      <c r="E1238" t="s">
        <v>44</v>
      </c>
      <c r="F1238" t="s">
        <v>3421</v>
      </c>
      <c r="I1238" t="s">
        <v>19</v>
      </c>
      <c r="L1238" t="s">
        <v>3422</v>
      </c>
      <c r="M1238" t="s">
        <v>3421</v>
      </c>
      <c r="N1238">
        <v>500</v>
      </c>
      <c r="O1238" t="s">
        <v>3423</v>
      </c>
    </row>
    <row r="1239" spans="1:15" x14ac:dyDescent="0.35">
      <c r="A1239" t="s">
        <v>15</v>
      </c>
      <c r="B1239">
        <v>1470024</v>
      </c>
      <c r="C1239">
        <v>1470695</v>
      </c>
      <c r="E1239" t="s">
        <v>44</v>
      </c>
      <c r="F1239" t="s">
        <v>3424</v>
      </c>
      <c r="I1239" t="s">
        <v>19</v>
      </c>
      <c r="L1239" t="s">
        <v>3425</v>
      </c>
      <c r="M1239" t="s">
        <v>3424</v>
      </c>
      <c r="N1239">
        <v>223</v>
      </c>
      <c r="O1239" t="s">
        <v>3426</v>
      </c>
    </row>
    <row r="1240" spans="1:15" x14ac:dyDescent="0.35">
      <c r="A1240" t="s">
        <v>15</v>
      </c>
      <c r="B1240">
        <v>1470893</v>
      </c>
      <c r="C1240">
        <v>1471990</v>
      </c>
      <c r="E1240" t="s">
        <v>16</v>
      </c>
      <c r="F1240" t="s">
        <v>3427</v>
      </c>
      <c r="I1240" t="s">
        <v>19</v>
      </c>
      <c r="L1240" t="s">
        <v>3428</v>
      </c>
      <c r="M1240" t="s">
        <v>3427</v>
      </c>
      <c r="N1240">
        <v>365</v>
      </c>
      <c r="O1240" t="s">
        <v>3429</v>
      </c>
    </row>
    <row r="1241" spans="1:15" x14ac:dyDescent="0.35">
      <c r="A1241" t="s">
        <v>15</v>
      </c>
      <c r="B1241">
        <v>1472055</v>
      </c>
      <c r="C1241">
        <v>1474196</v>
      </c>
      <c r="E1241" t="s">
        <v>16</v>
      </c>
      <c r="F1241" t="s">
        <v>250</v>
      </c>
      <c r="I1241" t="s">
        <v>19</v>
      </c>
      <c r="L1241" t="s">
        <v>3430</v>
      </c>
      <c r="M1241" t="s">
        <v>250</v>
      </c>
      <c r="N1241">
        <v>713</v>
      </c>
      <c r="O1241" t="s">
        <v>3431</v>
      </c>
    </row>
    <row r="1242" spans="1:15" x14ac:dyDescent="0.35">
      <c r="A1242" t="s">
        <v>15</v>
      </c>
      <c r="B1242">
        <v>1474294</v>
      </c>
      <c r="C1242">
        <v>1475010</v>
      </c>
      <c r="E1242" t="s">
        <v>44</v>
      </c>
      <c r="F1242" t="s">
        <v>690</v>
      </c>
      <c r="I1242" t="s">
        <v>19</v>
      </c>
      <c r="L1242" t="s">
        <v>3432</v>
      </c>
      <c r="M1242" t="s">
        <v>690</v>
      </c>
      <c r="N1242">
        <v>238</v>
      </c>
      <c r="O1242" t="s">
        <v>3433</v>
      </c>
    </row>
    <row r="1243" spans="1:15" x14ac:dyDescent="0.35">
      <c r="A1243" t="s">
        <v>15</v>
      </c>
      <c r="B1243">
        <v>1475059</v>
      </c>
      <c r="C1243">
        <v>1475658</v>
      </c>
      <c r="E1243" t="s">
        <v>16</v>
      </c>
      <c r="F1243" t="s">
        <v>48</v>
      </c>
      <c r="I1243" t="s">
        <v>19</v>
      </c>
      <c r="L1243" t="s">
        <v>3434</v>
      </c>
      <c r="M1243" t="s">
        <v>48</v>
      </c>
      <c r="N1243">
        <v>199</v>
      </c>
      <c r="O1243" t="s">
        <v>3435</v>
      </c>
    </row>
    <row r="1244" spans="1:15" x14ac:dyDescent="0.35">
      <c r="A1244" t="s">
        <v>15</v>
      </c>
      <c r="B1244">
        <v>1475697</v>
      </c>
      <c r="C1244">
        <v>1476743</v>
      </c>
      <c r="E1244" t="s">
        <v>44</v>
      </c>
      <c r="F1244" t="s">
        <v>3436</v>
      </c>
      <c r="G1244" t="s">
        <v>3437</v>
      </c>
      <c r="I1244" t="s">
        <v>19</v>
      </c>
      <c r="L1244" t="s">
        <v>3438</v>
      </c>
      <c r="M1244" t="s">
        <v>3436</v>
      </c>
      <c r="N1244">
        <v>348</v>
      </c>
      <c r="O1244" t="s">
        <v>3439</v>
      </c>
    </row>
    <row r="1245" spans="1:15" x14ac:dyDescent="0.35">
      <c r="A1245" t="s">
        <v>15</v>
      </c>
      <c r="B1245">
        <v>1477434</v>
      </c>
      <c r="C1245">
        <v>1480316</v>
      </c>
      <c r="E1245" t="s">
        <v>44</v>
      </c>
      <c r="F1245" t="s">
        <v>3440</v>
      </c>
      <c r="G1245" t="s">
        <v>3441</v>
      </c>
      <c r="I1245" t="s">
        <v>19</v>
      </c>
      <c r="L1245" t="s">
        <v>3442</v>
      </c>
      <c r="M1245" t="s">
        <v>3440</v>
      </c>
      <c r="N1245">
        <v>960</v>
      </c>
      <c r="O1245" t="s">
        <v>3443</v>
      </c>
    </row>
    <row r="1246" spans="1:15" x14ac:dyDescent="0.35">
      <c r="A1246" t="s">
        <v>15</v>
      </c>
      <c r="B1246">
        <v>1480528</v>
      </c>
      <c r="C1246">
        <v>1481193</v>
      </c>
      <c r="E1246" t="s">
        <v>44</v>
      </c>
      <c r="F1246" t="s">
        <v>3444</v>
      </c>
      <c r="G1246" t="s">
        <v>3445</v>
      </c>
      <c r="I1246" t="s">
        <v>19</v>
      </c>
      <c r="L1246" t="s">
        <v>3446</v>
      </c>
      <c r="M1246" t="s">
        <v>3444</v>
      </c>
      <c r="N1246">
        <v>221</v>
      </c>
      <c r="O1246" t="s">
        <v>3447</v>
      </c>
    </row>
    <row r="1247" spans="1:15" x14ac:dyDescent="0.35">
      <c r="A1247" t="s">
        <v>15</v>
      </c>
      <c r="B1247">
        <v>1481901</v>
      </c>
      <c r="C1247">
        <v>1482264</v>
      </c>
      <c r="E1247" t="s">
        <v>16</v>
      </c>
      <c r="F1247" t="s">
        <v>3448</v>
      </c>
      <c r="G1247" t="s">
        <v>3449</v>
      </c>
      <c r="I1247" t="s">
        <v>3450</v>
      </c>
      <c r="O1247" t="s">
        <v>3451</v>
      </c>
    </row>
    <row r="1248" spans="1:15" x14ac:dyDescent="0.35">
      <c r="A1248" t="s">
        <v>15</v>
      </c>
      <c r="B1248">
        <v>1482548</v>
      </c>
      <c r="C1248">
        <v>1483168</v>
      </c>
      <c r="E1248" t="s">
        <v>44</v>
      </c>
      <c r="F1248" t="s">
        <v>3452</v>
      </c>
      <c r="I1248" t="s">
        <v>19</v>
      </c>
      <c r="L1248" t="s">
        <v>3453</v>
      </c>
      <c r="M1248" t="s">
        <v>3452</v>
      </c>
      <c r="N1248">
        <v>206</v>
      </c>
      <c r="O1248" t="s">
        <v>3454</v>
      </c>
    </row>
    <row r="1249" spans="1:15" x14ac:dyDescent="0.35">
      <c r="A1249" t="s">
        <v>15</v>
      </c>
      <c r="B1249">
        <v>1483165</v>
      </c>
      <c r="C1249">
        <v>1484355</v>
      </c>
      <c r="E1249" t="s">
        <v>44</v>
      </c>
      <c r="F1249" t="s">
        <v>3455</v>
      </c>
      <c r="G1249" t="s">
        <v>3456</v>
      </c>
      <c r="I1249" t="s">
        <v>19</v>
      </c>
      <c r="L1249" t="s">
        <v>3457</v>
      </c>
      <c r="M1249" t="s">
        <v>3455</v>
      </c>
      <c r="N1249">
        <v>396</v>
      </c>
      <c r="O1249" t="s">
        <v>3458</v>
      </c>
    </row>
    <row r="1250" spans="1:15" x14ac:dyDescent="0.35">
      <c r="A1250" t="s">
        <v>15</v>
      </c>
      <c r="B1250">
        <v>1484625</v>
      </c>
      <c r="C1250">
        <v>1484858</v>
      </c>
      <c r="E1250" t="s">
        <v>44</v>
      </c>
      <c r="F1250" t="s">
        <v>3459</v>
      </c>
      <c r="I1250" t="s">
        <v>19</v>
      </c>
      <c r="L1250" t="s">
        <v>3460</v>
      </c>
      <c r="M1250" t="s">
        <v>3459</v>
      </c>
      <c r="N1250">
        <v>77</v>
      </c>
      <c r="O1250" t="s">
        <v>3461</v>
      </c>
    </row>
    <row r="1251" spans="1:15" x14ac:dyDescent="0.35">
      <c r="A1251" t="s">
        <v>15</v>
      </c>
      <c r="B1251">
        <v>1485030</v>
      </c>
      <c r="C1251">
        <v>1485542</v>
      </c>
      <c r="E1251" t="s">
        <v>44</v>
      </c>
      <c r="F1251" t="s">
        <v>375</v>
      </c>
      <c r="I1251" t="s">
        <v>19</v>
      </c>
      <c r="L1251" t="s">
        <v>3462</v>
      </c>
      <c r="M1251" t="s">
        <v>375</v>
      </c>
      <c r="N1251">
        <v>170</v>
      </c>
      <c r="O1251" t="s">
        <v>3463</v>
      </c>
    </row>
    <row r="1252" spans="1:15" x14ac:dyDescent="0.35">
      <c r="A1252" t="s">
        <v>15</v>
      </c>
      <c r="B1252">
        <v>1485603</v>
      </c>
      <c r="C1252">
        <v>1486148</v>
      </c>
      <c r="E1252" t="s">
        <v>44</v>
      </c>
      <c r="F1252" t="s">
        <v>3464</v>
      </c>
      <c r="I1252" t="s">
        <v>19</v>
      </c>
      <c r="L1252" t="s">
        <v>3465</v>
      </c>
      <c r="M1252" t="s">
        <v>3464</v>
      </c>
      <c r="N1252">
        <v>181</v>
      </c>
      <c r="O1252" t="s">
        <v>3466</v>
      </c>
    </row>
    <row r="1253" spans="1:15" x14ac:dyDescent="0.35">
      <c r="A1253" t="s">
        <v>15</v>
      </c>
      <c r="B1253">
        <v>1486220</v>
      </c>
      <c r="C1253">
        <v>1486879</v>
      </c>
      <c r="E1253" t="s">
        <v>44</v>
      </c>
      <c r="F1253" t="s">
        <v>3467</v>
      </c>
      <c r="G1253" t="s">
        <v>3468</v>
      </c>
      <c r="I1253" t="s">
        <v>19</v>
      </c>
      <c r="L1253" t="s">
        <v>3469</v>
      </c>
      <c r="M1253" t="s">
        <v>3467</v>
      </c>
      <c r="N1253">
        <v>219</v>
      </c>
      <c r="O1253" t="s">
        <v>3470</v>
      </c>
    </row>
    <row r="1254" spans="1:15" x14ac:dyDescent="0.35">
      <c r="A1254" t="s">
        <v>15</v>
      </c>
      <c r="B1254">
        <v>1487018</v>
      </c>
      <c r="C1254">
        <v>1489870</v>
      </c>
      <c r="E1254" t="s">
        <v>44</v>
      </c>
      <c r="F1254" t="s">
        <v>3471</v>
      </c>
      <c r="I1254" t="s">
        <v>19</v>
      </c>
      <c r="L1254" t="s">
        <v>3472</v>
      </c>
      <c r="M1254" t="s">
        <v>3471</v>
      </c>
      <c r="N1254">
        <v>950</v>
      </c>
      <c r="O1254" t="s">
        <v>3473</v>
      </c>
    </row>
    <row r="1255" spans="1:15" x14ac:dyDescent="0.35">
      <c r="A1255" t="s">
        <v>15</v>
      </c>
      <c r="B1255">
        <v>1490090</v>
      </c>
      <c r="C1255">
        <v>1490878</v>
      </c>
      <c r="E1255" t="s">
        <v>16</v>
      </c>
      <c r="F1255" t="s">
        <v>3134</v>
      </c>
      <c r="I1255" t="s">
        <v>19</v>
      </c>
      <c r="L1255" t="s">
        <v>3474</v>
      </c>
      <c r="M1255" t="s">
        <v>3134</v>
      </c>
      <c r="N1255">
        <v>262</v>
      </c>
      <c r="O1255" t="s">
        <v>3475</v>
      </c>
    </row>
    <row r="1256" spans="1:15" x14ac:dyDescent="0.35">
      <c r="A1256" t="s">
        <v>15</v>
      </c>
      <c r="B1256">
        <v>1490944</v>
      </c>
      <c r="C1256">
        <v>1491924</v>
      </c>
      <c r="E1256" t="s">
        <v>44</v>
      </c>
      <c r="F1256" t="s">
        <v>3476</v>
      </c>
      <c r="G1256" t="s">
        <v>3477</v>
      </c>
      <c r="I1256" t="s">
        <v>19</v>
      </c>
      <c r="L1256" t="s">
        <v>3478</v>
      </c>
      <c r="M1256" t="s">
        <v>3476</v>
      </c>
      <c r="N1256">
        <v>326</v>
      </c>
      <c r="O1256" t="s">
        <v>3479</v>
      </c>
    </row>
    <row r="1257" spans="1:15" x14ac:dyDescent="0.35">
      <c r="A1257" t="s">
        <v>15</v>
      </c>
      <c r="B1257">
        <v>1492096</v>
      </c>
      <c r="C1257">
        <v>1493550</v>
      </c>
      <c r="E1257" t="s">
        <v>44</v>
      </c>
      <c r="F1257" t="s">
        <v>3480</v>
      </c>
      <c r="G1257" t="s">
        <v>3481</v>
      </c>
      <c r="I1257" t="s">
        <v>19</v>
      </c>
      <c r="L1257" t="s">
        <v>3482</v>
      </c>
      <c r="M1257" t="s">
        <v>3480</v>
      </c>
      <c r="N1257">
        <v>484</v>
      </c>
      <c r="O1257" t="s">
        <v>3483</v>
      </c>
    </row>
    <row r="1258" spans="1:15" x14ac:dyDescent="0.35">
      <c r="A1258" t="s">
        <v>15</v>
      </c>
      <c r="B1258">
        <v>1493640</v>
      </c>
      <c r="C1258">
        <v>1494368</v>
      </c>
      <c r="E1258" t="s">
        <v>16</v>
      </c>
      <c r="F1258" t="s">
        <v>3484</v>
      </c>
      <c r="I1258" t="s">
        <v>19</v>
      </c>
      <c r="L1258" t="s">
        <v>3485</v>
      </c>
      <c r="M1258" t="s">
        <v>3484</v>
      </c>
      <c r="N1258">
        <v>242</v>
      </c>
      <c r="O1258" t="s">
        <v>3486</v>
      </c>
    </row>
    <row r="1259" spans="1:15" x14ac:dyDescent="0.35">
      <c r="A1259" t="s">
        <v>15</v>
      </c>
      <c r="B1259">
        <v>1494489</v>
      </c>
      <c r="C1259">
        <v>1495451</v>
      </c>
      <c r="E1259" t="s">
        <v>44</v>
      </c>
      <c r="F1259" t="s">
        <v>283</v>
      </c>
      <c r="I1259" t="s">
        <v>19</v>
      </c>
      <c r="L1259" t="s">
        <v>3487</v>
      </c>
      <c r="M1259" t="s">
        <v>283</v>
      </c>
      <c r="N1259">
        <v>320</v>
      </c>
      <c r="O1259" t="s">
        <v>3488</v>
      </c>
    </row>
    <row r="1260" spans="1:15" x14ac:dyDescent="0.35">
      <c r="A1260" t="s">
        <v>15</v>
      </c>
      <c r="B1260">
        <v>1495662</v>
      </c>
      <c r="C1260">
        <v>1496495</v>
      </c>
      <c r="E1260" t="s">
        <v>44</v>
      </c>
      <c r="F1260" t="s">
        <v>3489</v>
      </c>
      <c r="I1260" t="s">
        <v>19</v>
      </c>
      <c r="L1260" t="s">
        <v>3490</v>
      </c>
      <c r="M1260" t="s">
        <v>3489</v>
      </c>
      <c r="N1260">
        <v>277</v>
      </c>
      <c r="O1260" t="s">
        <v>3491</v>
      </c>
    </row>
    <row r="1261" spans="1:15" x14ac:dyDescent="0.35">
      <c r="A1261" t="s">
        <v>15</v>
      </c>
      <c r="B1261">
        <v>1496598</v>
      </c>
      <c r="C1261">
        <v>1497416</v>
      </c>
      <c r="E1261" t="s">
        <v>44</v>
      </c>
      <c r="F1261" t="s">
        <v>1442</v>
      </c>
      <c r="I1261" t="s">
        <v>19</v>
      </c>
      <c r="L1261" t="s">
        <v>3492</v>
      </c>
      <c r="M1261" t="s">
        <v>1442</v>
      </c>
      <c r="N1261">
        <v>272</v>
      </c>
      <c r="O1261" t="s">
        <v>3493</v>
      </c>
    </row>
    <row r="1262" spans="1:15" x14ac:dyDescent="0.35">
      <c r="A1262" t="s">
        <v>15</v>
      </c>
      <c r="B1262">
        <v>1497582</v>
      </c>
      <c r="C1262">
        <v>1499021</v>
      </c>
      <c r="E1262" t="s">
        <v>16</v>
      </c>
      <c r="F1262" t="s">
        <v>2162</v>
      </c>
      <c r="I1262" t="s">
        <v>19</v>
      </c>
      <c r="L1262" t="s">
        <v>3494</v>
      </c>
      <c r="M1262" t="s">
        <v>2162</v>
      </c>
      <c r="N1262">
        <v>479</v>
      </c>
      <c r="O1262" t="s">
        <v>3495</v>
      </c>
    </row>
    <row r="1263" spans="1:15" x14ac:dyDescent="0.35">
      <c r="A1263" t="s">
        <v>15</v>
      </c>
      <c r="B1263">
        <v>1499018</v>
      </c>
      <c r="C1263">
        <v>1499689</v>
      </c>
      <c r="E1263" t="s">
        <v>16</v>
      </c>
      <c r="F1263" t="s">
        <v>1798</v>
      </c>
      <c r="I1263" t="s">
        <v>19</v>
      </c>
      <c r="L1263" t="s">
        <v>3496</v>
      </c>
      <c r="M1263" t="s">
        <v>1798</v>
      </c>
      <c r="N1263">
        <v>223</v>
      </c>
      <c r="O1263" t="s">
        <v>3497</v>
      </c>
    </row>
    <row r="1264" spans="1:15" x14ac:dyDescent="0.35">
      <c r="A1264" t="s">
        <v>15</v>
      </c>
      <c r="B1264">
        <v>1499776</v>
      </c>
      <c r="C1264">
        <v>1501881</v>
      </c>
      <c r="E1264" t="s">
        <v>16</v>
      </c>
      <c r="F1264" t="s">
        <v>3498</v>
      </c>
      <c r="I1264" t="s">
        <v>19</v>
      </c>
      <c r="L1264" t="s">
        <v>3499</v>
      </c>
      <c r="M1264" t="s">
        <v>3498</v>
      </c>
      <c r="N1264">
        <v>701</v>
      </c>
      <c r="O1264" t="s">
        <v>3500</v>
      </c>
    </row>
    <row r="1265" spans="1:15" x14ac:dyDescent="0.35">
      <c r="A1265" t="s">
        <v>15</v>
      </c>
      <c r="B1265">
        <v>1502125</v>
      </c>
      <c r="C1265">
        <v>1502757</v>
      </c>
      <c r="E1265" t="s">
        <v>44</v>
      </c>
      <c r="F1265" t="s">
        <v>3501</v>
      </c>
      <c r="G1265" t="s">
        <v>3502</v>
      </c>
      <c r="I1265" t="s">
        <v>19</v>
      </c>
      <c r="L1265" t="s">
        <v>3503</v>
      </c>
      <c r="M1265" t="s">
        <v>3501</v>
      </c>
      <c r="N1265">
        <v>210</v>
      </c>
      <c r="O1265" t="s">
        <v>3504</v>
      </c>
    </row>
    <row r="1266" spans="1:15" x14ac:dyDescent="0.35">
      <c r="A1266" t="s">
        <v>15</v>
      </c>
      <c r="B1266">
        <v>1502788</v>
      </c>
      <c r="C1266">
        <v>1503708</v>
      </c>
      <c r="E1266" t="s">
        <v>44</v>
      </c>
      <c r="F1266" t="s">
        <v>143</v>
      </c>
      <c r="G1266" t="s">
        <v>2446</v>
      </c>
      <c r="I1266" t="s">
        <v>144</v>
      </c>
      <c r="O1266" t="s">
        <v>3505</v>
      </c>
    </row>
    <row r="1267" spans="1:15" x14ac:dyDescent="0.35">
      <c r="A1267" t="s">
        <v>15</v>
      </c>
      <c r="B1267">
        <v>1503727</v>
      </c>
      <c r="C1267">
        <v>1507107</v>
      </c>
      <c r="E1267" t="s">
        <v>44</v>
      </c>
      <c r="F1267" t="s">
        <v>3506</v>
      </c>
      <c r="G1267" t="s">
        <v>3507</v>
      </c>
      <c r="I1267" t="s">
        <v>19</v>
      </c>
      <c r="L1267" t="s">
        <v>3508</v>
      </c>
      <c r="M1267" t="s">
        <v>3506</v>
      </c>
      <c r="N1267">
        <v>1126</v>
      </c>
      <c r="O1267" t="s">
        <v>3509</v>
      </c>
    </row>
    <row r="1268" spans="1:15" x14ac:dyDescent="0.35">
      <c r="A1268" t="s">
        <v>15</v>
      </c>
      <c r="B1268">
        <v>1507100</v>
      </c>
      <c r="C1268">
        <v>1508317</v>
      </c>
      <c r="E1268" t="s">
        <v>44</v>
      </c>
      <c r="F1268" t="s">
        <v>3510</v>
      </c>
      <c r="G1268" t="s">
        <v>3511</v>
      </c>
      <c r="I1268" t="s">
        <v>19</v>
      </c>
      <c r="L1268" t="s">
        <v>3512</v>
      </c>
      <c r="M1268" t="s">
        <v>3510</v>
      </c>
      <c r="N1268">
        <v>405</v>
      </c>
      <c r="O1268" t="s">
        <v>3513</v>
      </c>
    </row>
    <row r="1269" spans="1:15" x14ac:dyDescent="0.35">
      <c r="A1269" t="s">
        <v>15</v>
      </c>
      <c r="B1269">
        <v>1508405</v>
      </c>
      <c r="C1269">
        <v>1509076</v>
      </c>
      <c r="E1269" t="s">
        <v>44</v>
      </c>
      <c r="F1269" t="s">
        <v>3514</v>
      </c>
      <c r="G1269" t="s">
        <v>3515</v>
      </c>
      <c r="I1269" t="s">
        <v>19</v>
      </c>
      <c r="L1269" t="s">
        <v>3516</v>
      </c>
      <c r="M1269" t="s">
        <v>3514</v>
      </c>
      <c r="N1269">
        <v>223</v>
      </c>
      <c r="O1269" t="s">
        <v>3517</v>
      </c>
    </row>
    <row r="1270" spans="1:15" x14ac:dyDescent="0.35">
      <c r="A1270" t="s">
        <v>15</v>
      </c>
      <c r="B1270">
        <v>1509098</v>
      </c>
      <c r="C1270">
        <v>1509661</v>
      </c>
      <c r="E1270" t="s">
        <v>44</v>
      </c>
      <c r="F1270" t="s">
        <v>3518</v>
      </c>
      <c r="G1270" t="s">
        <v>3519</v>
      </c>
      <c r="I1270" t="s">
        <v>19</v>
      </c>
      <c r="L1270" t="s">
        <v>3520</v>
      </c>
      <c r="M1270" t="s">
        <v>3518</v>
      </c>
      <c r="N1270">
        <v>187</v>
      </c>
      <c r="O1270" t="s">
        <v>3521</v>
      </c>
    </row>
    <row r="1271" spans="1:15" x14ac:dyDescent="0.35">
      <c r="A1271" t="s">
        <v>15</v>
      </c>
      <c r="B1271">
        <v>1510681</v>
      </c>
      <c r="C1271">
        <v>1511991</v>
      </c>
      <c r="E1271" t="s">
        <v>16</v>
      </c>
      <c r="F1271" t="s">
        <v>206</v>
      </c>
      <c r="I1271" t="s">
        <v>19</v>
      </c>
      <c r="L1271" t="s">
        <v>3522</v>
      </c>
      <c r="M1271" t="s">
        <v>206</v>
      </c>
      <c r="N1271">
        <v>436</v>
      </c>
      <c r="O1271" t="s">
        <v>3523</v>
      </c>
    </row>
    <row r="1272" spans="1:15" x14ac:dyDescent="0.35">
      <c r="A1272" t="s">
        <v>15</v>
      </c>
      <c r="B1272">
        <v>1511992</v>
      </c>
      <c r="C1272">
        <v>1514481</v>
      </c>
      <c r="E1272" t="s">
        <v>44</v>
      </c>
      <c r="F1272" t="s">
        <v>3524</v>
      </c>
      <c r="I1272" t="s">
        <v>19</v>
      </c>
      <c r="L1272" t="s">
        <v>3525</v>
      </c>
      <c r="M1272" t="s">
        <v>3524</v>
      </c>
      <c r="N1272">
        <v>829</v>
      </c>
      <c r="O1272" t="s">
        <v>3526</v>
      </c>
    </row>
    <row r="1273" spans="1:15" x14ac:dyDescent="0.35">
      <c r="A1273" t="s">
        <v>15</v>
      </c>
      <c r="B1273">
        <v>1514727</v>
      </c>
      <c r="C1273">
        <v>1515926</v>
      </c>
      <c r="E1273" t="s">
        <v>44</v>
      </c>
      <c r="F1273" t="s">
        <v>3527</v>
      </c>
      <c r="G1273" t="s">
        <v>3528</v>
      </c>
      <c r="I1273" t="s">
        <v>19</v>
      </c>
      <c r="L1273" t="s">
        <v>3529</v>
      </c>
      <c r="M1273" t="s">
        <v>3527</v>
      </c>
      <c r="N1273">
        <v>399</v>
      </c>
      <c r="O1273" t="s">
        <v>3530</v>
      </c>
    </row>
    <row r="1274" spans="1:15" x14ac:dyDescent="0.35">
      <c r="A1274" t="s">
        <v>15</v>
      </c>
      <c r="B1274">
        <v>1516100</v>
      </c>
      <c r="C1274">
        <v>1518229</v>
      </c>
      <c r="E1274" t="s">
        <v>44</v>
      </c>
      <c r="F1274" t="s">
        <v>3531</v>
      </c>
      <c r="G1274" t="s">
        <v>3532</v>
      </c>
      <c r="I1274" t="s">
        <v>19</v>
      </c>
      <c r="L1274" t="s">
        <v>3533</v>
      </c>
      <c r="M1274" t="s">
        <v>3531</v>
      </c>
      <c r="N1274">
        <v>709</v>
      </c>
      <c r="O1274" t="s">
        <v>3534</v>
      </c>
    </row>
    <row r="1275" spans="1:15" x14ac:dyDescent="0.35">
      <c r="A1275" t="s">
        <v>15</v>
      </c>
      <c r="B1275">
        <v>1518257</v>
      </c>
      <c r="C1275">
        <v>1518727</v>
      </c>
      <c r="E1275" t="s">
        <v>44</v>
      </c>
      <c r="F1275" t="s">
        <v>3535</v>
      </c>
      <c r="G1275" t="s">
        <v>3536</v>
      </c>
      <c r="I1275" t="s">
        <v>19</v>
      </c>
      <c r="L1275" t="s">
        <v>3537</v>
      </c>
      <c r="M1275" t="s">
        <v>3535</v>
      </c>
      <c r="N1275">
        <v>156</v>
      </c>
      <c r="O1275" t="s">
        <v>3538</v>
      </c>
    </row>
    <row r="1276" spans="1:15" x14ac:dyDescent="0.35">
      <c r="A1276" t="s">
        <v>15</v>
      </c>
      <c r="B1276">
        <v>1518733</v>
      </c>
      <c r="C1276">
        <v>1519104</v>
      </c>
      <c r="E1276" t="s">
        <v>44</v>
      </c>
      <c r="F1276" t="s">
        <v>3539</v>
      </c>
      <c r="G1276" t="s">
        <v>3540</v>
      </c>
      <c r="I1276" t="s">
        <v>19</v>
      </c>
      <c r="L1276" t="s">
        <v>3541</v>
      </c>
      <c r="M1276" t="s">
        <v>3539</v>
      </c>
      <c r="N1276">
        <v>123</v>
      </c>
      <c r="O1276" t="s">
        <v>3542</v>
      </c>
    </row>
    <row r="1277" spans="1:15" x14ac:dyDescent="0.35">
      <c r="A1277" t="s">
        <v>15</v>
      </c>
      <c r="B1277">
        <v>1519419</v>
      </c>
      <c r="C1277">
        <v>1519494</v>
      </c>
      <c r="E1277" t="s">
        <v>44</v>
      </c>
      <c r="F1277" t="s">
        <v>3543</v>
      </c>
      <c r="I1277" t="s">
        <v>86</v>
      </c>
      <c r="O1277" t="s">
        <v>3544</v>
      </c>
    </row>
    <row r="1278" spans="1:15" x14ac:dyDescent="0.35">
      <c r="A1278" t="s">
        <v>15</v>
      </c>
      <c r="B1278">
        <v>1520321</v>
      </c>
      <c r="C1278">
        <v>1521346</v>
      </c>
      <c r="E1278" t="s">
        <v>16</v>
      </c>
      <c r="F1278" t="s">
        <v>1192</v>
      </c>
      <c r="I1278" t="s">
        <v>19</v>
      </c>
      <c r="L1278" t="s">
        <v>3545</v>
      </c>
      <c r="M1278" t="s">
        <v>1192</v>
      </c>
      <c r="N1278">
        <v>341</v>
      </c>
      <c r="O1278" t="s">
        <v>3546</v>
      </c>
    </row>
    <row r="1279" spans="1:15" x14ac:dyDescent="0.35">
      <c r="A1279" t="s">
        <v>15</v>
      </c>
      <c r="B1279">
        <v>1521371</v>
      </c>
      <c r="C1279">
        <v>1522561</v>
      </c>
      <c r="E1279" t="s">
        <v>44</v>
      </c>
      <c r="F1279" t="s">
        <v>184</v>
      </c>
      <c r="I1279" t="s">
        <v>19</v>
      </c>
      <c r="L1279" t="s">
        <v>3547</v>
      </c>
      <c r="M1279" t="s">
        <v>184</v>
      </c>
      <c r="N1279">
        <v>396</v>
      </c>
      <c r="O1279" t="s">
        <v>3548</v>
      </c>
    </row>
    <row r="1280" spans="1:15" x14ac:dyDescent="0.35">
      <c r="A1280" t="s">
        <v>15</v>
      </c>
      <c r="B1280">
        <v>1522900</v>
      </c>
      <c r="C1280">
        <v>1526754</v>
      </c>
      <c r="E1280" t="s">
        <v>44</v>
      </c>
      <c r="F1280" t="s">
        <v>3549</v>
      </c>
      <c r="I1280" t="s">
        <v>19</v>
      </c>
      <c r="L1280" t="s">
        <v>3550</v>
      </c>
      <c r="M1280" t="s">
        <v>3549</v>
      </c>
      <c r="N1280">
        <v>1284</v>
      </c>
      <c r="O1280" t="s">
        <v>3551</v>
      </c>
    </row>
    <row r="1281" spans="1:15" x14ac:dyDescent="0.35">
      <c r="A1281" t="s">
        <v>15</v>
      </c>
      <c r="B1281">
        <v>1527031</v>
      </c>
      <c r="C1281">
        <v>1528311</v>
      </c>
      <c r="E1281" t="s">
        <v>16</v>
      </c>
      <c r="F1281" t="s">
        <v>3552</v>
      </c>
      <c r="G1281" t="s">
        <v>3553</v>
      </c>
      <c r="I1281" t="s">
        <v>19</v>
      </c>
      <c r="L1281" t="s">
        <v>3554</v>
      </c>
      <c r="M1281" t="s">
        <v>3552</v>
      </c>
      <c r="N1281">
        <v>426</v>
      </c>
      <c r="O1281" t="s">
        <v>3555</v>
      </c>
    </row>
    <row r="1282" spans="1:15" x14ac:dyDescent="0.35">
      <c r="A1282" t="s">
        <v>15</v>
      </c>
      <c r="B1282">
        <v>1528629</v>
      </c>
      <c r="C1282">
        <v>1529381</v>
      </c>
      <c r="E1282" t="s">
        <v>16</v>
      </c>
      <c r="F1282" t="s">
        <v>3556</v>
      </c>
      <c r="G1282" t="s">
        <v>3557</v>
      </c>
      <c r="I1282" t="s">
        <v>19</v>
      </c>
      <c r="L1282" t="s">
        <v>3558</v>
      </c>
      <c r="M1282" t="s">
        <v>3556</v>
      </c>
      <c r="N1282">
        <v>250</v>
      </c>
      <c r="O1282" t="s">
        <v>3559</v>
      </c>
    </row>
    <row r="1283" spans="1:15" x14ac:dyDescent="0.35">
      <c r="A1283" t="s">
        <v>15</v>
      </c>
      <c r="B1283">
        <v>1529589</v>
      </c>
      <c r="C1283">
        <v>1533335</v>
      </c>
      <c r="E1283" t="s">
        <v>16</v>
      </c>
      <c r="F1283" t="s">
        <v>3560</v>
      </c>
      <c r="I1283" t="s">
        <v>19</v>
      </c>
      <c r="L1283" t="s">
        <v>3561</v>
      </c>
      <c r="M1283" t="s">
        <v>3560</v>
      </c>
      <c r="N1283">
        <v>1248</v>
      </c>
      <c r="O1283" t="s">
        <v>3562</v>
      </c>
    </row>
    <row r="1284" spans="1:15" x14ac:dyDescent="0.35">
      <c r="A1284" t="s">
        <v>15</v>
      </c>
      <c r="B1284">
        <v>1533442</v>
      </c>
      <c r="C1284">
        <v>1534104</v>
      </c>
      <c r="E1284" t="s">
        <v>44</v>
      </c>
      <c r="F1284" t="s">
        <v>48</v>
      </c>
      <c r="I1284" t="s">
        <v>19</v>
      </c>
      <c r="L1284" t="s">
        <v>3563</v>
      </c>
      <c r="M1284" t="s">
        <v>48</v>
      </c>
      <c r="N1284">
        <v>220</v>
      </c>
      <c r="O1284" t="s">
        <v>3564</v>
      </c>
    </row>
    <row r="1285" spans="1:15" x14ac:dyDescent="0.35">
      <c r="A1285" t="s">
        <v>15</v>
      </c>
      <c r="B1285">
        <v>1534205</v>
      </c>
      <c r="C1285">
        <v>1534843</v>
      </c>
      <c r="E1285" t="s">
        <v>44</v>
      </c>
      <c r="F1285" t="s">
        <v>3565</v>
      </c>
      <c r="I1285" t="s">
        <v>19</v>
      </c>
      <c r="L1285" t="s">
        <v>3566</v>
      </c>
      <c r="M1285" t="s">
        <v>3565</v>
      </c>
      <c r="N1285">
        <v>212</v>
      </c>
      <c r="O1285" t="s">
        <v>3567</v>
      </c>
    </row>
    <row r="1286" spans="1:15" x14ac:dyDescent="0.35">
      <c r="A1286" t="s">
        <v>15</v>
      </c>
      <c r="B1286">
        <v>1535479</v>
      </c>
      <c r="C1286">
        <v>1536042</v>
      </c>
      <c r="E1286" t="s">
        <v>16</v>
      </c>
      <c r="F1286" t="s">
        <v>3568</v>
      </c>
      <c r="I1286" t="s">
        <v>19</v>
      </c>
      <c r="L1286" t="s">
        <v>3569</v>
      </c>
      <c r="M1286" t="s">
        <v>3568</v>
      </c>
      <c r="N1286">
        <v>187</v>
      </c>
      <c r="O1286" t="s">
        <v>3570</v>
      </c>
    </row>
    <row r="1287" spans="1:15" x14ac:dyDescent="0.35">
      <c r="A1287" t="s">
        <v>15</v>
      </c>
      <c r="B1287">
        <v>1536150</v>
      </c>
      <c r="C1287">
        <v>1536314</v>
      </c>
      <c r="E1287" t="s">
        <v>16</v>
      </c>
      <c r="F1287" t="s">
        <v>2502</v>
      </c>
      <c r="I1287" t="s">
        <v>19</v>
      </c>
      <c r="L1287" t="s">
        <v>3571</v>
      </c>
      <c r="M1287" t="s">
        <v>2502</v>
      </c>
      <c r="N1287">
        <v>54</v>
      </c>
      <c r="O1287" t="s">
        <v>3572</v>
      </c>
    </row>
    <row r="1288" spans="1:15" x14ac:dyDescent="0.35">
      <c r="A1288" t="s">
        <v>15</v>
      </c>
      <c r="B1288">
        <v>1536603</v>
      </c>
      <c r="C1288">
        <v>1536980</v>
      </c>
      <c r="E1288" t="s">
        <v>44</v>
      </c>
      <c r="F1288" t="s">
        <v>2889</v>
      </c>
      <c r="I1288" t="s">
        <v>19</v>
      </c>
      <c r="L1288" t="s">
        <v>3573</v>
      </c>
      <c r="M1288" t="s">
        <v>2889</v>
      </c>
      <c r="N1288">
        <v>125</v>
      </c>
      <c r="O1288" t="s">
        <v>3574</v>
      </c>
    </row>
    <row r="1289" spans="1:15" x14ac:dyDescent="0.35">
      <c r="A1289" t="s">
        <v>15</v>
      </c>
      <c r="B1289">
        <v>1537073</v>
      </c>
      <c r="C1289">
        <v>1537291</v>
      </c>
      <c r="E1289" t="s">
        <v>44</v>
      </c>
      <c r="F1289" t="s">
        <v>48</v>
      </c>
      <c r="I1289" t="s">
        <v>19</v>
      </c>
      <c r="L1289" t="s">
        <v>3575</v>
      </c>
      <c r="M1289" t="s">
        <v>48</v>
      </c>
      <c r="N1289">
        <v>72</v>
      </c>
      <c r="O1289" t="s">
        <v>3576</v>
      </c>
    </row>
    <row r="1290" spans="1:15" x14ac:dyDescent="0.35">
      <c r="A1290" t="s">
        <v>15</v>
      </c>
      <c r="B1290">
        <v>1537336</v>
      </c>
      <c r="C1290">
        <v>1538925</v>
      </c>
      <c r="E1290" t="s">
        <v>44</v>
      </c>
      <c r="F1290" t="s">
        <v>3577</v>
      </c>
      <c r="I1290" t="s">
        <v>19</v>
      </c>
      <c r="L1290" t="s">
        <v>3578</v>
      </c>
      <c r="M1290" t="s">
        <v>3577</v>
      </c>
      <c r="N1290">
        <v>529</v>
      </c>
      <c r="O1290" t="s">
        <v>3579</v>
      </c>
    </row>
    <row r="1291" spans="1:15" x14ac:dyDescent="0.35">
      <c r="A1291" t="s">
        <v>15</v>
      </c>
      <c r="B1291">
        <v>1539108</v>
      </c>
      <c r="C1291">
        <v>1540616</v>
      </c>
      <c r="E1291" t="s">
        <v>16</v>
      </c>
      <c r="F1291" t="s">
        <v>3580</v>
      </c>
      <c r="G1291" t="s">
        <v>3581</v>
      </c>
      <c r="I1291" t="s">
        <v>19</v>
      </c>
      <c r="L1291" t="s">
        <v>3582</v>
      </c>
      <c r="M1291" t="s">
        <v>3580</v>
      </c>
      <c r="N1291">
        <v>502</v>
      </c>
      <c r="O1291" t="s">
        <v>3583</v>
      </c>
    </row>
    <row r="1292" spans="1:15" x14ac:dyDescent="0.35">
      <c r="A1292" t="s">
        <v>15</v>
      </c>
      <c r="B1292">
        <v>1540689</v>
      </c>
      <c r="C1292">
        <v>1541726</v>
      </c>
      <c r="E1292" t="s">
        <v>16</v>
      </c>
      <c r="F1292" t="s">
        <v>3584</v>
      </c>
      <c r="G1292" t="s">
        <v>3585</v>
      </c>
      <c r="I1292" t="s">
        <v>19</v>
      </c>
      <c r="L1292" t="s">
        <v>3586</v>
      </c>
      <c r="M1292" t="s">
        <v>3584</v>
      </c>
      <c r="N1292">
        <v>345</v>
      </c>
      <c r="O1292" t="s">
        <v>3587</v>
      </c>
    </row>
    <row r="1293" spans="1:15" x14ac:dyDescent="0.35">
      <c r="A1293" t="s">
        <v>15</v>
      </c>
      <c r="B1293">
        <v>1541857</v>
      </c>
      <c r="C1293">
        <v>1543122</v>
      </c>
      <c r="E1293" t="s">
        <v>16</v>
      </c>
      <c r="F1293" t="s">
        <v>3588</v>
      </c>
      <c r="G1293" t="s">
        <v>3589</v>
      </c>
      <c r="I1293" t="s">
        <v>19</v>
      </c>
      <c r="L1293" t="s">
        <v>3590</v>
      </c>
      <c r="M1293" t="s">
        <v>3588</v>
      </c>
      <c r="N1293">
        <v>421</v>
      </c>
      <c r="O1293" t="s">
        <v>3591</v>
      </c>
    </row>
    <row r="1294" spans="1:15" x14ac:dyDescent="0.35">
      <c r="A1294" t="s">
        <v>15</v>
      </c>
      <c r="B1294">
        <v>1543298</v>
      </c>
      <c r="C1294">
        <v>1545514</v>
      </c>
      <c r="E1294" t="s">
        <v>44</v>
      </c>
      <c r="F1294" t="s">
        <v>3592</v>
      </c>
      <c r="I1294" t="s">
        <v>19</v>
      </c>
      <c r="L1294" t="s">
        <v>3593</v>
      </c>
      <c r="M1294" t="s">
        <v>3592</v>
      </c>
      <c r="N1294">
        <v>738</v>
      </c>
      <c r="O1294" t="s">
        <v>3594</v>
      </c>
    </row>
    <row r="1295" spans="1:15" x14ac:dyDescent="0.35">
      <c r="A1295" t="s">
        <v>15</v>
      </c>
      <c r="B1295">
        <v>1545833</v>
      </c>
      <c r="C1295">
        <v>1547212</v>
      </c>
      <c r="E1295" t="s">
        <v>16</v>
      </c>
      <c r="F1295" t="s">
        <v>3595</v>
      </c>
      <c r="I1295" t="s">
        <v>19</v>
      </c>
      <c r="L1295" t="s">
        <v>3596</v>
      </c>
      <c r="M1295" t="s">
        <v>3595</v>
      </c>
      <c r="N1295">
        <v>459</v>
      </c>
      <c r="O1295" t="s">
        <v>3597</v>
      </c>
    </row>
    <row r="1296" spans="1:15" x14ac:dyDescent="0.35">
      <c r="A1296" t="s">
        <v>15</v>
      </c>
      <c r="B1296">
        <v>1547209</v>
      </c>
      <c r="C1296">
        <v>1549827</v>
      </c>
      <c r="E1296" t="s">
        <v>16</v>
      </c>
      <c r="F1296" t="s">
        <v>3598</v>
      </c>
      <c r="I1296" t="s">
        <v>19</v>
      </c>
      <c r="L1296" t="s">
        <v>3599</v>
      </c>
      <c r="M1296" t="s">
        <v>3598</v>
      </c>
      <c r="N1296">
        <v>872</v>
      </c>
      <c r="O1296" t="s">
        <v>3600</v>
      </c>
    </row>
    <row r="1297" spans="1:15" x14ac:dyDescent="0.35">
      <c r="A1297" t="s">
        <v>15</v>
      </c>
      <c r="B1297">
        <v>1550500</v>
      </c>
      <c r="C1297">
        <v>1551408</v>
      </c>
      <c r="E1297" t="s">
        <v>44</v>
      </c>
      <c r="F1297" t="s">
        <v>3601</v>
      </c>
      <c r="I1297" t="s">
        <v>19</v>
      </c>
      <c r="L1297" t="s">
        <v>3602</v>
      </c>
      <c r="M1297" t="s">
        <v>3601</v>
      </c>
      <c r="N1297">
        <v>302</v>
      </c>
      <c r="O1297" t="s">
        <v>3603</v>
      </c>
    </row>
    <row r="1298" spans="1:15" x14ac:dyDescent="0.35">
      <c r="A1298" t="s">
        <v>15</v>
      </c>
      <c r="B1298">
        <v>1551529</v>
      </c>
      <c r="C1298">
        <v>1552296</v>
      </c>
      <c r="E1298" t="s">
        <v>44</v>
      </c>
      <c r="F1298" t="s">
        <v>48</v>
      </c>
      <c r="I1298" t="s">
        <v>19</v>
      </c>
      <c r="L1298" t="s">
        <v>3604</v>
      </c>
      <c r="M1298" t="s">
        <v>48</v>
      </c>
      <c r="N1298">
        <v>255</v>
      </c>
      <c r="O1298" t="s">
        <v>3605</v>
      </c>
    </row>
    <row r="1299" spans="1:15" x14ac:dyDescent="0.35">
      <c r="A1299" t="s">
        <v>15</v>
      </c>
      <c r="B1299">
        <v>1552346</v>
      </c>
      <c r="C1299">
        <v>1552561</v>
      </c>
      <c r="E1299" t="s">
        <v>16</v>
      </c>
      <c r="F1299" t="s">
        <v>143</v>
      </c>
      <c r="G1299" t="s">
        <v>841</v>
      </c>
      <c r="I1299" t="s">
        <v>144</v>
      </c>
      <c r="O1299" t="s">
        <v>3606</v>
      </c>
    </row>
    <row r="1300" spans="1:15" x14ac:dyDescent="0.35">
      <c r="A1300" t="s">
        <v>15</v>
      </c>
      <c r="B1300">
        <v>1552553</v>
      </c>
      <c r="C1300">
        <v>1552642</v>
      </c>
      <c r="E1300" t="s">
        <v>16</v>
      </c>
      <c r="F1300" t="s">
        <v>143</v>
      </c>
      <c r="G1300" t="s">
        <v>3607</v>
      </c>
      <c r="I1300" t="s">
        <v>144</v>
      </c>
      <c r="O1300" t="s">
        <v>3608</v>
      </c>
    </row>
    <row r="1301" spans="1:15" x14ac:dyDescent="0.35">
      <c r="A1301" t="s">
        <v>15</v>
      </c>
      <c r="B1301">
        <v>1552719</v>
      </c>
      <c r="C1301">
        <v>1553024</v>
      </c>
      <c r="E1301" t="s">
        <v>16</v>
      </c>
      <c r="F1301" t="s">
        <v>3609</v>
      </c>
      <c r="G1301" t="s">
        <v>3610</v>
      </c>
      <c r="I1301" t="s">
        <v>19</v>
      </c>
      <c r="L1301" t="s">
        <v>3611</v>
      </c>
      <c r="M1301" t="s">
        <v>3609</v>
      </c>
      <c r="N1301">
        <v>101</v>
      </c>
      <c r="O1301" t="s">
        <v>3612</v>
      </c>
    </row>
    <row r="1302" spans="1:15" x14ac:dyDescent="0.35">
      <c r="A1302" t="s">
        <v>15</v>
      </c>
      <c r="B1302">
        <v>1553071</v>
      </c>
      <c r="C1302">
        <v>1553328</v>
      </c>
      <c r="E1302" t="s">
        <v>16</v>
      </c>
      <c r="F1302" t="s">
        <v>3613</v>
      </c>
      <c r="I1302" t="s">
        <v>19</v>
      </c>
      <c r="L1302" t="s">
        <v>3614</v>
      </c>
      <c r="M1302" t="s">
        <v>3613</v>
      </c>
      <c r="N1302">
        <v>85</v>
      </c>
      <c r="O1302" t="s">
        <v>3615</v>
      </c>
    </row>
    <row r="1303" spans="1:15" x14ac:dyDescent="0.35">
      <c r="A1303" t="s">
        <v>15</v>
      </c>
      <c r="B1303">
        <v>1553521</v>
      </c>
      <c r="C1303">
        <v>1553643</v>
      </c>
      <c r="E1303" t="s">
        <v>16</v>
      </c>
      <c r="F1303" t="s">
        <v>3616</v>
      </c>
      <c r="I1303" t="s">
        <v>19</v>
      </c>
      <c r="L1303" t="s">
        <v>3617</v>
      </c>
      <c r="M1303" t="s">
        <v>3616</v>
      </c>
      <c r="N1303">
        <v>40</v>
      </c>
      <c r="O1303" t="s">
        <v>3618</v>
      </c>
    </row>
    <row r="1304" spans="1:15" x14ac:dyDescent="0.35">
      <c r="A1304" t="s">
        <v>15</v>
      </c>
      <c r="B1304">
        <v>1553643</v>
      </c>
      <c r="C1304">
        <v>1553813</v>
      </c>
      <c r="E1304" t="s">
        <v>16</v>
      </c>
      <c r="F1304" t="s">
        <v>920</v>
      </c>
      <c r="G1304" t="s">
        <v>921</v>
      </c>
      <c r="I1304" t="s">
        <v>19</v>
      </c>
      <c r="L1304" t="s">
        <v>3619</v>
      </c>
      <c r="M1304" t="s">
        <v>920</v>
      </c>
      <c r="N1304">
        <v>56</v>
      </c>
      <c r="O1304" t="s">
        <v>3620</v>
      </c>
    </row>
    <row r="1305" spans="1:15" x14ac:dyDescent="0.35">
      <c r="A1305" t="s">
        <v>15</v>
      </c>
      <c r="B1305">
        <v>1554023</v>
      </c>
      <c r="C1305">
        <v>1555144</v>
      </c>
      <c r="E1305" t="s">
        <v>16</v>
      </c>
      <c r="F1305" t="s">
        <v>2412</v>
      </c>
      <c r="I1305" t="s">
        <v>19</v>
      </c>
      <c r="L1305" t="s">
        <v>3621</v>
      </c>
      <c r="M1305" t="s">
        <v>2412</v>
      </c>
      <c r="N1305">
        <v>373</v>
      </c>
      <c r="O1305" t="s">
        <v>3622</v>
      </c>
    </row>
    <row r="1306" spans="1:15" x14ac:dyDescent="0.35">
      <c r="A1306" t="s">
        <v>15</v>
      </c>
      <c r="B1306">
        <v>1555149</v>
      </c>
      <c r="C1306">
        <v>1555949</v>
      </c>
      <c r="E1306" t="s">
        <v>16</v>
      </c>
      <c r="F1306" t="s">
        <v>3623</v>
      </c>
      <c r="I1306" t="s">
        <v>19</v>
      </c>
      <c r="L1306" t="s">
        <v>3624</v>
      </c>
      <c r="M1306" t="s">
        <v>3623</v>
      </c>
      <c r="N1306">
        <v>266</v>
      </c>
      <c r="O1306" t="s">
        <v>3625</v>
      </c>
    </row>
    <row r="1307" spans="1:15" x14ac:dyDescent="0.35">
      <c r="A1307" t="s">
        <v>15</v>
      </c>
      <c r="B1307">
        <v>1555952</v>
      </c>
      <c r="C1307">
        <v>1556215</v>
      </c>
      <c r="E1307" t="s">
        <v>16</v>
      </c>
      <c r="F1307" t="s">
        <v>48</v>
      </c>
      <c r="I1307" t="s">
        <v>19</v>
      </c>
      <c r="L1307" t="s">
        <v>3626</v>
      </c>
      <c r="M1307" t="s">
        <v>48</v>
      </c>
      <c r="N1307">
        <v>87</v>
      </c>
      <c r="O1307" t="s">
        <v>3627</v>
      </c>
    </row>
    <row r="1308" spans="1:15" x14ac:dyDescent="0.35">
      <c r="A1308" t="s">
        <v>15</v>
      </c>
      <c r="B1308">
        <v>1556373</v>
      </c>
      <c r="C1308">
        <v>1556768</v>
      </c>
      <c r="E1308" t="s">
        <v>44</v>
      </c>
      <c r="F1308" t="s">
        <v>3628</v>
      </c>
      <c r="I1308" t="s">
        <v>19</v>
      </c>
      <c r="L1308" t="s">
        <v>3629</v>
      </c>
      <c r="M1308" t="s">
        <v>3628</v>
      </c>
      <c r="N1308">
        <v>131</v>
      </c>
      <c r="O1308" t="s">
        <v>3630</v>
      </c>
    </row>
    <row r="1309" spans="1:15" x14ac:dyDescent="0.35">
      <c r="A1309" t="s">
        <v>15</v>
      </c>
      <c r="B1309">
        <v>1556920</v>
      </c>
      <c r="C1309">
        <v>1558089</v>
      </c>
      <c r="E1309" t="s">
        <v>44</v>
      </c>
      <c r="F1309" t="s">
        <v>3631</v>
      </c>
      <c r="G1309" t="s">
        <v>3632</v>
      </c>
      <c r="I1309" t="s">
        <v>19</v>
      </c>
      <c r="L1309" t="s">
        <v>3633</v>
      </c>
      <c r="M1309" t="s">
        <v>3631</v>
      </c>
      <c r="N1309">
        <v>389</v>
      </c>
      <c r="O1309" t="s">
        <v>3634</v>
      </c>
    </row>
    <row r="1310" spans="1:15" x14ac:dyDescent="0.35">
      <c r="A1310" t="s">
        <v>15</v>
      </c>
      <c r="B1310">
        <v>1558073</v>
      </c>
      <c r="C1310">
        <v>1558570</v>
      </c>
      <c r="E1310" t="s">
        <v>44</v>
      </c>
      <c r="F1310" t="s">
        <v>3635</v>
      </c>
      <c r="G1310" t="s">
        <v>3636</v>
      </c>
      <c r="I1310" t="s">
        <v>19</v>
      </c>
      <c r="L1310" t="s">
        <v>3637</v>
      </c>
      <c r="M1310" t="s">
        <v>3635</v>
      </c>
      <c r="N1310">
        <v>165</v>
      </c>
      <c r="O1310" t="s">
        <v>3638</v>
      </c>
    </row>
    <row r="1311" spans="1:15" x14ac:dyDescent="0.35">
      <c r="A1311" t="s">
        <v>15</v>
      </c>
      <c r="B1311">
        <v>1558614</v>
      </c>
      <c r="C1311">
        <v>1559603</v>
      </c>
      <c r="E1311" t="s">
        <v>44</v>
      </c>
      <c r="F1311" t="s">
        <v>3639</v>
      </c>
      <c r="I1311" t="s">
        <v>19</v>
      </c>
      <c r="L1311" t="s">
        <v>3640</v>
      </c>
      <c r="M1311" t="s">
        <v>3639</v>
      </c>
      <c r="N1311">
        <v>329</v>
      </c>
      <c r="O1311" t="s">
        <v>3641</v>
      </c>
    </row>
    <row r="1312" spans="1:15" x14ac:dyDescent="0.35">
      <c r="A1312" t="s">
        <v>15</v>
      </c>
      <c r="B1312">
        <v>1559859</v>
      </c>
      <c r="C1312">
        <v>1561823</v>
      </c>
      <c r="E1312" t="s">
        <v>16</v>
      </c>
      <c r="F1312" t="s">
        <v>3642</v>
      </c>
      <c r="I1312" t="s">
        <v>19</v>
      </c>
      <c r="L1312" t="s">
        <v>3643</v>
      </c>
      <c r="M1312" t="s">
        <v>3642</v>
      </c>
      <c r="N1312">
        <v>654</v>
      </c>
      <c r="O1312" t="s">
        <v>3644</v>
      </c>
    </row>
    <row r="1313" spans="1:15" x14ac:dyDescent="0.35">
      <c r="A1313" t="s">
        <v>15</v>
      </c>
      <c r="B1313">
        <v>1561918</v>
      </c>
      <c r="C1313">
        <v>1561991</v>
      </c>
      <c r="E1313" t="s">
        <v>44</v>
      </c>
      <c r="F1313" t="s">
        <v>597</v>
      </c>
      <c r="I1313" t="s">
        <v>86</v>
      </c>
      <c r="O1313" t="s">
        <v>3645</v>
      </c>
    </row>
    <row r="1314" spans="1:15" x14ac:dyDescent="0.35">
      <c r="A1314" t="s">
        <v>15</v>
      </c>
      <c r="B1314">
        <v>1562172</v>
      </c>
      <c r="C1314">
        <v>1562462</v>
      </c>
      <c r="E1314" t="s">
        <v>44</v>
      </c>
      <c r="F1314" t="s">
        <v>3646</v>
      </c>
      <c r="G1314" t="s">
        <v>3647</v>
      </c>
      <c r="I1314" t="s">
        <v>19</v>
      </c>
      <c r="L1314" t="s">
        <v>3648</v>
      </c>
      <c r="M1314" t="s">
        <v>3646</v>
      </c>
      <c r="N1314">
        <v>96</v>
      </c>
      <c r="O1314" t="s">
        <v>3649</v>
      </c>
    </row>
    <row r="1315" spans="1:15" x14ac:dyDescent="0.35">
      <c r="A1315" t="s">
        <v>15</v>
      </c>
      <c r="B1315">
        <v>1562866</v>
      </c>
      <c r="C1315">
        <v>1564083</v>
      </c>
      <c r="E1315" t="s">
        <v>16</v>
      </c>
      <c r="F1315" t="s">
        <v>158</v>
      </c>
      <c r="I1315" t="s">
        <v>19</v>
      </c>
      <c r="L1315" t="s">
        <v>3650</v>
      </c>
      <c r="M1315" t="s">
        <v>158</v>
      </c>
      <c r="N1315">
        <v>405</v>
      </c>
      <c r="O1315" t="s">
        <v>3651</v>
      </c>
    </row>
    <row r="1316" spans="1:15" x14ac:dyDescent="0.35">
      <c r="A1316" t="s">
        <v>15</v>
      </c>
      <c r="B1316">
        <v>1564214</v>
      </c>
      <c r="C1316">
        <v>1565083</v>
      </c>
      <c r="E1316" t="s">
        <v>16</v>
      </c>
      <c r="F1316" t="s">
        <v>3652</v>
      </c>
      <c r="I1316" t="s">
        <v>19</v>
      </c>
      <c r="L1316" t="s">
        <v>3653</v>
      </c>
      <c r="M1316" t="s">
        <v>3652</v>
      </c>
      <c r="N1316">
        <v>289</v>
      </c>
      <c r="O1316" t="s">
        <v>3654</v>
      </c>
    </row>
    <row r="1317" spans="1:15" x14ac:dyDescent="0.35">
      <c r="A1317" t="s">
        <v>15</v>
      </c>
      <c r="B1317">
        <v>1565427</v>
      </c>
      <c r="C1317">
        <v>1567526</v>
      </c>
      <c r="E1317" t="s">
        <v>44</v>
      </c>
      <c r="F1317" t="s">
        <v>3655</v>
      </c>
      <c r="G1317" t="s">
        <v>3656</v>
      </c>
      <c r="I1317" t="s">
        <v>19</v>
      </c>
      <c r="L1317" t="s">
        <v>3657</v>
      </c>
      <c r="M1317" t="s">
        <v>3655</v>
      </c>
      <c r="N1317">
        <v>699</v>
      </c>
      <c r="O1317" t="s">
        <v>3658</v>
      </c>
    </row>
    <row r="1318" spans="1:15" x14ac:dyDescent="0.35">
      <c r="A1318" t="s">
        <v>15</v>
      </c>
      <c r="B1318">
        <v>1567572</v>
      </c>
      <c r="C1318">
        <v>1568852</v>
      </c>
      <c r="E1318" t="s">
        <v>44</v>
      </c>
      <c r="F1318" t="s">
        <v>3659</v>
      </c>
      <c r="I1318" t="s">
        <v>19</v>
      </c>
      <c r="L1318" t="s">
        <v>3660</v>
      </c>
      <c r="M1318" t="s">
        <v>3659</v>
      </c>
      <c r="N1318">
        <v>426</v>
      </c>
      <c r="O1318" t="s">
        <v>3661</v>
      </c>
    </row>
    <row r="1319" spans="1:15" x14ac:dyDescent="0.35">
      <c r="A1319" t="s">
        <v>15</v>
      </c>
      <c r="B1319">
        <v>1568967</v>
      </c>
      <c r="C1319">
        <v>1570325</v>
      </c>
      <c r="E1319" t="s">
        <v>44</v>
      </c>
      <c r="F1319" t="s">
        <v>3662</v>
      </c>
      <c r="G1319" t="s">
        <v>3663</v>
      </c>
      <c r="I1319" t="s">
        <v>19</v>
      </c>
      <c r="L1319" t="s">
        <v>3664</v>
      </c>
      <c r="M1319" t="s">
        <v>3662</v>
      </c>
      <c r="N1319">
        <v>452</v>
      </c>
      <c r="O1319" t="s">
        <v>3665</v>
      </c>
    </row>
    <row r="1320" spans="1:15" x14ac:dyDescent="0.35">
      <c r="A1320" t="s">
        <v>15</v>
      </c>
      <c r="B1320">
        <v>1570560</v>
      </c>
      <c r="C1320">
        <v>1571987</v>
      </c>
      <c r="E1320" t="s">
        <v>16</v>
      </c>
      <c r="F1320" t="s">
        <v>412</v>
      </c>
      <c r="I1320" t="s">
        <v>19</v>
      </c>
      <c r="L1320" t="s">
        <v>3666</v>
      </c>
      <c r="M1320" t="s">
        <v>412</v>
      </c>
      <c r="N1320">
        <v>475</v>
      </c>
      <c r="O1320" t="s">
        <v>3667</v>
      </c>
    </row>
    <row r="1321" spans="1:15" x14ac:dyDescent="0.35">
      <c r="A1321" t="s">
        <v>15</v>
      </c>
      <c r="B1321">
        <v>1572157</v>
      </c>
      <c r="C1321">
        <v>1572642</v>
      </c>
      <c r="E1321" t="s">
        <v>44</v>
      </c>
      <c r="F1321" t="s">
        <v>48</v>
      </c>
      <c r="I1321" t="s">
        <v>19</v>
      </c>
      <c r="L1321" t="s">
        <v>3668</v>
      </c>
      <c r="M1321" t="s">
        <v>48</v>
      </c>
      <c r="N1321">
        <v>161</v>
      </c>
      <c r="O1321" t="s">
        <v>3669</v>
      </c>
    </row>
    <row r="1322" spans="1:15" x14ac:dyDescent="0.35">
      <c r="A1322" t="s">
        <v>15</v>
      </c>
      <c r="B1322">
        <v>1572874</v>
      </c>
      <c r="C1322">
        <v>1573359</v>
      </c>
      <c r="E1322" t="s">
        <v>44</v>
      </c>
      <c r="F1322" t="s">
        <v>3670</v>
      </c>
      <c r="I1322" t="s">
        <v>19</v>
      </c>
      <c r="L1322" t="s">
        <v>3671</v>
      </c>
      <c r="M1322" t="s">
        <v>3670</v>
      </c>
      <c r="N1322">
        <v>161</v>
      </c>
      <c r="O1322" t="s">
        <v>3672</v>
      </c>
    </row>
    <row r="1323" spans="1:15" x14ac:dyDescent="0.35">
      <c r="A1323" t="s">
        <v>15</v>
      </c>
      <c r="B1323">
        <v>1573528</v>
      </c>
      <c r="C1323">
        <v>1575528</v>
      </c>
      <c r="E1323" t="s">
        <v>44</v>
      </c>
      <c r="F1323" t="s">
        <v>3673</v>
      </c>
      <c r="I1323" t="s">
        <v>19</v>
      </c>
      <c r="L1323" t="s">
        <v>3674</v>
      </c>
      <c r="M1323" t="s">
        <v>3673</v>
      </c>
      <c r="N1323">
        <v>666</v>
      </c>
      <c r="O1323" t="s">
        <v>3675</v>
      </c>
    </row>
    <row r="1324" spans="1:15" x14ac:dyDescent="0.35">
      <c r="A1324" t="s">
        <v>15</v>
      </c>
      <c r="B1324">
        <v>1575715</v>
      </c>
      <c r="C1324">
        <v>1576902</v>
      </c>
      <c r="E1324" t="s">
        <v>44</v>
      </c>
      <c r="F1324" t="s">
        <v>3676</v>
      </c>
      <c r="I1324" t="s">
        <v>19</v>
      </c>
      <c r="L1324" t="s">
        <v>3677</v>
      </c>
      <c r="M1324" t="s">
        <v>3676</v>
      </c>
      <c r="N1324">
        <v>395</v>
      </c>
      <c r="O1324" t="s">
        <v>3678</v>
      </c>
    </row>
    <row r="1325" spans="1:15" x14ac:dyDescent="0.35">
      <c r="A1325" t="s">
        <v>15</v>
      </c>
      <c r="B1325">
        <v>1577004</v>
      </c>
      <c r="C1325">
        <v>1578014</v>
      </c>
      <c r="E1325" t="s">
        <v>44</v>
      </c>
      <c r="F1325" t="s">
        <v>3679</v>
      </c>
      <c r="I1325" t="s">
        <v>19</v>
      </c>
      <c r="L1325" t="s">
        <v>3680</v>
      </c>
      <c r="M1325" t="s">
        <v>3679</v>
      </c>
      <c r="N1325">
        <v>336</v>
      </c>
      <c r="O1325" t="s">
        <v>3681</v>
      </c>
    </row>
    <row r="1326" spans="1:15" x14ac:dyDescent="0.35">
      <c r="A1326" t="s">
        <v>15</v>
      </c>
      <c r="B1326">
        <v>1578439</v>
      </c>
      <c r="C1326">
        <v>1578906</v>
      </c>
      <c r="E1326" t="s">
        <v>44</v>
      </c>
      <c r="F1326" t="s">
        <v>48</v>
      </c>
      <c r="I1326" t="s">
        <v>19</v>
      </c>
      <c r="L1326" t="s">
        <v>3682</v>
      </c>
      <c r="M1326" t="s">
        <v>48</v>
      </c>
      <c r="N1326">
        <v>155</v>
      </c>
      <c r="O1326" t="s">
        <v>3683</v>
      </c>
    </row>
    <row r="1327" spans="1:15" x14ac:dyDescent="0.35">
      <c r="A1327" t="s">
        <v>15</v>
      </c>
      <c r="B1327">
        <v>1579066</v>
      </c>
      <c r="C1327">
        <v>1579614</v>
      </c>
      <c r="E1327" t="s">
        <v>44</v>
      </c>
      <c r="F1327" t="s">
        <v>3684</v>
      </c>
      <c r="I1327" t="s">
        <v>19</v>
      </c>
      <c r="L1327" t="s">
        <v>3685</v>
      </c>
      <c r="M1327" t="s">
        <v>3684</v>
      </c>
      <c r="N1327">
        <v>182</v>
      </c>
      <c r="O1327" t="s">
        <v>3686</v>
      </c>
    </row>
    <row r="1328" spans="1:15" x14ac:dyDescent="0.35">
      <c r="A1328" t="s">
        <v>15</v>
      </c>
      <c r="B1328">
        <v>1579796</v>
      </c>
      <c r="C1328">
        <v>1579912</v>
      </c>
      <c r="E1328" t="s">
        <v>44</v>
      </c>
      <c r="F1328" t="s">
        <v>3687</v>
      </c>
      <c r="G1328" t="s">
        <v>3688</v>
      </c>
      <c r="I1328" t="s">
        <v>3689</v>
      </c>
      <c r="O1328" t="s">
        <v>3690</v>
      </c>
    </row>
    <row r="1329" spans="1:15" x14ac:dyDescent="0.35">
      <c r="A1329" t="s">
        <v>15</v>
      </c>
      <c r="B1329">
        <v>1580094</v>
      </c>
      <c r="C1329">
        <v>1583140</v>
      </c>
      <c r="E1329" t="s">
        <v>44</v>
      </c>
      <c r="F1329" t="s">
        <v>3691</v>
      </c>
      <c r="I1329" t="s">
        <v>3689</v>
      </c>
      <c r="O1329" t="s">
        <v>3692</v>
      </c>
    </row>
    <row r="1330" spans="1:15" x14ac:dyDescent="0.35">
      <c r="A1330" t="s">
        <v>15</v>
      </c>
      <c r="B1330">
        <v>1583597</v>
      </c>
      <c r="C1330">
        <v>1585125</v>
      </c>
      <c r="E1330" t="s">
        <v>44</v>
      </c>
      <c r="F1330" t="s">
        <v>3693</v>
      </c>
      <c r="I1330" t="s">
        <v>3689</v>
      </c>
      <c r="O1330" t="s">
        <v>3694</v>
      </c>
    </row>
    <row r="1331" spans="1:15" x14ac:dyDescent="0.35">
      <c r="A1331" t="s">
        <v>15</v>
      </c>
      <c r="B1331">
        <v>1585630</v>
      </c>
      <c r="C1331">
        <v>1586631</v>
      </c>
      <c r="E1331" t="s">
        <v>16</v>
      </c>
      <c r="F1331" t="s">
        <v>3695</v>
      </c>
      <c r="I1331" t="s">
        <v>19</v>
      </c>
      <c r="L1331" t="s">
        <v>3696</v>
      </c>
      <c r="M1331" t="s">
        <v>3695</v>
      </c>
      <c r="N1331">
        <v>333</v>
      </c>
      <c r="O1331" t="s">
        <v>3697</v>
      </c>
    </row>
    <row r="1332" spans="1:15" x14ac:dyDescent="0.35">
      <c r="A1332" t="s">
        <v>15</v>
      </c>
      <c r="B1332">
        <v>1586668</v>
      </c>
      <c r="C1332">
        <v>1587486</v>
      </c>
      <c r="E1332" t="s">
        <v>44</v>
      </c>
      <c r="F1332" t="s">
        <v>3698</v>
      </c>
      <c r="I1332" t="s">
        <v>19</v>
      </c>
      <c r="L1332" t="s">
        <v>3699</v>
      </c>
      <c r="M1332" t="s">
        <v>3698</v>
      </c>
      <c r="N1332">
        <v>272</v>
      </c>
      <c r="O1332" t="s">
        <v>3700</v>
      </c>
    </row>
    <row r="1333" spans="1:15" x14ac:dyDescent="0.35">
      <c r="A1333" t="s">
        <v>15</v>
      </c>
      <c r="B1333">
        <v>1587525</v>
      </c>
      <c r="C1333">
        <v>1588325</v>
      </c>
      <c r="E1333" t="s">
        <v>44</v>
      </c>
      <c r="F1333" t="s">
        <v>417</v>
      </c>
      <c r="I1333" t="s">
        <v>19</v>
      </c>
      <c r="L1333" t="s">
        <v>3701</v>
      </c>
      <c r="M1333" t="s">
        <v>417</v>
      </c>
      <c r="N1333">
        <v>266</v>
      </c>
      <c r="O1333" t="s">
        <v>3702</v>
      </c>
    </row>
    <row r="1334" spans="1:15" x14ac:dyDescent="0.35">
      <c r="A1334" t="s">
        <v>15</v>
      </c>
      <c r="B1334">
        <v>1588322</v>
      </c>
      <c r="C1334">
        <v>1589149</v>
      </c>
      <c r="E1334" t="s">
        <v>44</v>
      </c>
      <c r="F1334" t="s">
        <v>189</v>
      </c>
      <c r="I1334" t="s">
        <v>19</v>
      </c>
      <c r="L1334" t="s">
        <v>3703</v>
      </c>
      <c r="M1334" t="s">
        <v>189</v>
      </c>
      <c r="N1334">
        <v>275</v>
      </c>
      <c r="O1334" t="s">
        <v>3704</v>
      </c>
    </row>
    <row r="1335" spans="1:15" x14ac:dyDescent="0.35">
      <c r="A1335" t="s">
        <v>15</v>
      </c>
      <c r="B1335">
        <v>1589278</v>
      </c>
      <c r="C1335">
        <v>1590255</v>
      </c>
      <c r="E1335" t="s">
        <v>44</v>
      </c>
      <c r="F1335" t="s">
        <v>189</v>
      </c>
      <c r="I1335" t="s">
        <v>19</v>
      </c>
      <c r="L1335" t="s">
        <v>3705</v>
      </c>
      <c r="M1335" t="s">
        <v>189</v>
      </c>
      <c r="N1335">
        <v>325</v>
      </c>
      <c r="O1335" t="s">
        <v>3706</v>
      </c>
    </row>
    <row r="1336" spans="1:15" x14ac:dyDescent="0.35">
      <c r="A1336" t="s">
        <v>15</v>
      </c>
      <c r="B1336">
        <v>1590353</v>
      </c>
      <c r="C1336">
        <v>1592023</v>
      </c>
      <c r="E1336" t="s">
        <v>44</v>
      </c>
      <c r="F1336" t="s">
        <v>523</v>
      </c>
      <c r="I1336" t="s">
        <v>19</v>
      </c>
      <c r="L1336" t="s">
        <v>3707</v>
      </c>
      <c r="M1336" t="s">
        <v>523</v>
      </c>
      <c r="N1336">
        <v>556</v>
      </c>
      <c r="O1336" t="s">
        <v>3708</v>
      </c>
    </row>
    <row r="1337" spans="1:15" x14ac:dyDescent="0.35">
      <c r="A1337" t="s">
        <v>15</v>
      </c>
      <c r="B1337">
        <v>1592202</v>
      </c>
      <c r="C1337">
        <v>1592972</v>
      </c>
      <c r="E1337" t="s">
        <v>16</v>
      </c>
      <c r="F1337" t="s">
        <v>3709</v>
      </c>
      <c r="I1337" t="s">
        <v>19</v>
      </c>
      <c r="L1337" t="s">
        <v>3710</v>
      </c>
      <c r="M1337" t="s">
        <v>3709</v>
      </c>
      <c r="N1337">
        <v>256</v>
      </c>
      <c r="O1337" t="s">
        <v>3711</v>
      </c>
    </row>
    <row r="1338" spans="1:15" x14ac:dyDescent="0.35">
      <c r="A1338" t="s">
        <v>15</v>
      </c>
      <c r="B1338">
        <v>1593034</v>
      </c>
      <c r="C1338">
        <v>1594455</v>
      </c>
      <c r="E1338" t="s">
        <v>44</v>
      </c>
      <c r="F1338" t="s">
        <v>2752</v>
      </c>
      <c r="I1338" t="s">
        <v>19</v>
      </c>
      <c r="L1338" t="s">
        <v>3712</v>
      </c>
      <c r="M1338" t="s">
        <v>2752</v>
      </c>
      <c r="N1338">
        <v>473</v>
      </c>
      <c r="O1338" t="s">
        <v>3713</v>
      </c>
    </row>
    <row r="1339" spans="1:15" x14ac:dyDescent="0.35">
      <c r="A1339" t="s">
        <v>15</v>
      </c>
      <c r="B1339">
        <v>1594598</v>
      </c>
      <c r="C1339">
        <v>1594981</v>
      </c>
      <c r="E1339" t="s">
        <v>44</v>
      </c>
      <c r="F1339" t="s">
        <v>1698</v>
      </c>
      <c r="I1339" t="s">
        <v>19</v>
      </c>
      <c r="L1339" t="s">
        <v>3714</v>
      </c>
      <c r="M1339" t="s">
        <v>1698</v>
      </c>
      <c r="N1339">
        <v>127</v>
      </c>
      <c r="O1339" t="s">
        <v>3715</v>
      </c>
    </row>
    <row r="1340" spans="1:15" x14ac:dyDescent="0.35">
      <c r="A1340" t="s">
        <v>15</v>
      </c>
      <c r="B1340">
        <v>1595246</v>
      </c>
      <c r="C1340">
        <v>1597315</v>
      </c>
      <c r="E1340" t="s">
        <v>44</v>
      </c>
      <c r="F1340" t="s">
        <v>452</v>
      </c>
      <c r="I1340" t="s">
        <v>19</v>
      </c>
      <c r="L1340" t="s">
        <v>3716</v>
      </c>
      <c r="M1340" t="s">
        <v>452</v>
      </c>
      <c r="N1340">
        <v>689</v>
      </c>
      <c r="O1340" t="s">
        <v>3717</v>
      </c>
    </row>
    <row r="1341" spans="1:15" x14ac:dyDescent="0.35">
      <c r="A1341" t="s">
        <v>15</v>
      </c>
      <c r="B1341">
        <v>1597555</v>
      </c>
      <c r="C1341">
        <v>1598244</v>
      </c>
      <c r="E1341" t="s">
        <v>44</v>
      </c>
      <c r="F1341" t="s">
        <v>2746</v>
      </c>
      <c r="I1341" t="s">
        <v>19</v>
      </c>
      <c r="L1341" t="s">
        <v>3718</v>
      </c>
      <c r="M1341" t="s">
        <v>2746</v>
      </c>
      <c r="N1341">
        <v>229</v>
      </c>
      <c r="O1341" t="s">
        <v>3719</v>
      </c>
    </row>
    <row r="1342" spans="1:15" x14ac:dyDescent="0.35">
      <c r="A1342" t="s">
        <v>15</v>
      </c>
      <c r="B1342">
        <v>1598501</v>
      </c>
      <c r="C1342">
        <v>1599490</v>
      </c>
      <c r="E1342" t="s">
        <v>16</v>
      </c>
      <c r="F1342" t="s">
        <v>95</v>
      </c>
      <c r="I1342" t="s">
        <v>19</v>
      </c>
      <c r="L1342" t="s">
        <v>3720</v>
      </c>
      <c r="M1342" t="s">
        <v>95</v>
      </c>
      <c r="N1342">
        <v>329</v>
      </c>
      <c r="O1342" t="s">
        <v>3721</v>
      </c>
    </row>
    <row r="1343" spans="1:15" x14ac:dyDescent="0.35">
      <c r="A1343" t="s">
        <v>15</v>
      </c>
      <c r="B1343">
        <v>1599555</v>
      </c>
      <c r="C1343">
        <v>1599827</v>
      </c>
      <c r="E1343" t="s">
        <v>44</v>
      </c>
      <c r="F1343" t="s">
        <v>3722</v>
      </c>
      <c r="I1343" t="s">
        <v>19</v>
      </c>
      <c r="L1343" t="s">
        <v>3723</v>
      </c>
      <c r="M1343" t="s">
        <v>3722</v>
      </c>
      <c r="N1343">
        <v>90</v>
      </c>
      <c r="O1343" t="s">
        <v>3724</v>
      </c>
    </row>
    <row r="1344" spans="1:15" x14ac:dyDescent="0.35">
      <c r="A1344" t="s">
        <v>15</v>
      </c>
      <c r="B1344">
        <v>1599935</v>
      </c>
      <c r="C1344">
        <v>1604416</v>
      </c>
      <c r="E1344" t="s">
        <v>44</v>
      </c>
      <c r="F1344" t="s">
        <v>3725</v>
      </c>
      <c r="I1344" t="s">
        <v>19</v>
      </c>
      <c r="L1344" t="s">
        <v>3726</v>
      </c>
      <c r="M1344" t="s">
        <v>3725</v>
      </c>
      <c r="N1344">
        <v>1493</v>
      </c>
      <c r="O1344" t="s">
        <v>3727</v>
      </c>
    </row>
    <row r="1345" spans="1:15" x14ac:dyDescent="0.35">
      <c r="A1345" t="s">
        <v>15</v>
      </c>
      <c r="B1345">
        <v>1604612</v>
      </c>
      <c r="C1345">
        <v>1604782</v>
      </c>
      <c r="E1345" t="s">
        <v>44</v>
      </c>
      <c r="F1345" t="s">
        <v>48</v>
      </c>
      <c r="I1345" t="s">
        <v>19</v>
      </c>
      <c r="L1345" t="s">
        <v>3728</v>
      </c>
      <c r="M1345" t="s">
        <v>48</v>
      </c>
      <c r="N1345">
        <v>56</v>
      </c>
      <c r="O1345" t="s">
        <v>3729</v>
      </c>
    </row>
    <row r="1346" spans="1:15" x14ac:dyDescent="0.35">
      <c r="A1346" t="s">
        <v>15</v>
      </c>
      <c r="B1346">
        <v>1604924</v>
      </c>
      <c r="C1346">
        <v>1608247</v>
      </c>
      <c r="E1346" t="s">
        <v>44</v>
      </c>
      <c r="F1346" t="s">
        <v>3730</v>
      </c>
      <c r="G1346" t="s">
        <v>3731</v>
      </c>
      <c r="I1346" t="s">
        <v>19</v>
      </c>
      <c r="L1346" t="s">
        <v>3732</v>
      </c>
      <c r="M1346" t="s">
        <v>3730</v>
      </c>
      <c r="N1346">
        <v>1107</v>
      </c>
      <c r="O1346" t="s">
        <v>3733</v>
      </c>
    </row>
    <row r="1347" spans="1:15" x14ac:dyDescent="0.35">
      <c r="A1347" t="s">
        <v>15</v>
      </c>
      <c r="B1347">
        <v>1608791</v>
      </c>
      <c r="C1347">
        <v>1609156</v>
      </c>
      <c r="E1347" t="s">
        <v>44</v>
      </c>
      <c r="F1347" t="s">
        <v>3734</v>
      </c>
      <c r="I1347" t="s">
        <v>19</v>
      </c>
      <c r="L1347" t="s">
        <v>3735</v>
      </c>
      <c r="M1347" t="s">
        <v>3734</v>
      </c>
      <c r="N1347">
        <v>121</v>
      </c>
      <c r="O1347" t="s">
        <v>3736</v>
      </c>
    </row>
    <row r="1348" spans="1:15" x14ac:dyDescent="0.35">
      <c r="A1348" t="s">
        <v>15</v>
      </c>
      <c r="B1348">
        <v>1609422</v>
      </c>
      <c r="C1348">
        <v>1610867</v>
      </c>
      <c r="E1348" t="s">
        <v>16</v>
      </c>
      <c r="F1348" t="s">
        <v>3737</v>
      </c>
      <c r="I1348" t="s">
        <v>19</v>
      </c>
      <c r="L1348" t="s">
        <v>3738</v>
      </c>
      <c r="M1348" t="s">
        <v>3737</v>
      </c>
      <c r="N1348">
        <v>481</v>
      </c>
      <c r="O1348" t="s">
        <v>3739</v>
      </c>
    </row>
    <row r="1349" spans="1:15" x14ac:dyDescent="0.35">
      <c r="A1349" t="s">
        <v>15</v>
      </c>
      <c r="B1349">
        <v>1611125</v>
      </c>
      <c r="C1349">
        <v>1612042</v>
      </c>
      <c r="E1349" t="s">
        <v>44</v>
      </c>
      <c r="F1349" t="s">
        <v>3114</v>
      </c>
      <c r="I1349" t="s">
        <v>19</v>
      </c>
      <c r="L1349" t="s">
        <v>3740</v>
      </c>
      <c r="M1349" t="s">
        <v>3114</v>
      </c>
      <c r="N1349">
        <v>305</v>
      </c>
      <c r="O1349" t="s">
        <v>3741</v>
      </c>
    </row>
    <row r="1350" spans="1:15" x14ac:dyDescent="0.35">
      <c r="A1350" t="s">
        <v>15</v>
      </c>
      <c r="B1350">
        <v>1612208</v>
      </c>
      <c r="C1350">
        <v>1613503</v>
      </c>
      <c r="E1350" t="s">
        <v>44</v>
      </c>
      <c r="F1350" t="s">
        <v>3742</v>
      </c>
      <c r="I1350" t="s">
        <v>19</v>
      </c>
      <c r="L1350" t="s">
        <v>3743</v>
      </c>
      <c r="M1350" t="s">
        <v>3742</v>
      </c>
      <c r="N1350">
        <v>431</v>
      </c>
      <c r="O1350" t="s">
        <v>3744</v>
      </c>
    </row>
    <row r="1351" spans="1:15" x14ac:dyDescent="0.35">
      <c r="A1351" t="s">
        <v>15</v>
      </c>
      <c r="B1351">
        <v>1613648</v>
      </c>
      <c r="C1351">
        <v>1614877</v>
      </c>
      <c r="E1351" t="s">
        <v>44</v>
      </c>
      <c r="F1351" t="s">
        <v>1192</v>
      </c>
      <c r="I1351" t="s">
        <v>19</v>
      </c>
      <c r="L1351" t="s">
        <v>3745</v>
      </c>
      <c r="M1351" t="s">
        <v>1192</v>
      </c>
      <c r="N1351">
        <v>409</v>
      </c>
      <c r="O1351" t="s">
        <v>3746</v>
      </c>
    </row>
    <row r="1352" spans="1:15" x14ac:dyDescent="0.35">
      <c r="A1352" t="s">
        <v>15</v>
      </c>
      <c r="B1352">
        <v>1615289</v>
      </c>
      <c r="C1352">
        <v>1616677</v>
      </c>
      <c r="E1352" t="s">
        <v>16</v>
      </c>
      <c r="F1352" t="s">
        <v>128</v>
      </c>
      <c r="I1352" t="s">
        <v>19</v>
      </c>
      <c r="L1352" t="s">
        <v>3747</v>
      </c>
      <c r="M1352" t="s">
        <v>128</v>
      </c>
      <c r="N1352">
        <v>462</v>
      </c>
      <c r="O1352" t="s">
        <v>3748</v>
      </c>
    </row>
    <row r="1353" spans="1:15" x14ac:dyDescent="0.35">
      <c r="A1353" t="s">
        <v>15</v>
      </c>
      <c r="B1353">
        <v>1616760</v>
      </c>
      <c r="C1353">
        <v>1617986</v>
      </c>
      <c r="E1353" t="s">
        <v>44</v>
      </c>
      <c r="F1353" t="s">
        <v>3749</v>
      </c>
      <c r="I1353" t="s">
        <v>19</v>
      </c>
      <c r="L1353" t="s">
        <v>3750</v>
      </c>
      <c r="M1353" t="s">
        <v>3749</v>
      </c>
      <c r="N1353">
        <v>408</v>
      </c>
      <c r="O1353" t="s">
        <v>3751</v>
      </c>
    </row>
    <row r="1354" spans="1:15" x14ac:dyDescent="0.35">
      <c r="A1354" t="s">
        <v>15</v>
      </c>
      <c r="B1354">
        <v>1618003</v>
      </c>
      <c r="C1354">
        <v>1620810</v>
      </c>
      <c r="E1354" t="s">
        <v>44</v>
      </c>
      <c r="F1354" t="s">
        <v>3752</v>
      </c>
      <c r="I1354" t="s">
        <v>19</v>
      </c>
      <c r="L1354" t="s">
        <v>3753</v>
      </c>
      <c r="M1354" t="s">
        <v>3752</v>
      </c>
      <c r="N1354">
        <v>935</v>
      </c>
      <c r="O1354" t="s">
        <v>3754</v>
      </c>
    </row>
    <row r="1355" spans="1:15" x14ac:dyDescent="0.35">
      <c r="A1355" t="s">
        <v>15</v>
      </c>
      <c r="B1355">
        <v>1621065</v>
      </c>
      <c r="C1355">
        <v>1623479</v>
      </c>
      <c r="E1355" t="s">
        <v>16</v>
      </c>
      <c r="F1355" t="s">
        <v>3755</v>
      </c>
      <c r="I1355" t="s">
        <v>19</v>
      </c>
      <c r="L1355" t="s">
        <v>3756</v>
      </c>
      <c r="M1355" t="s">
        <v>3755</v>
      </c>
      <c r="N1355">
        <v>804</v>
      </c>
      <c r="O1355" t="s">
        <v>3757</v>
      </c>
    </row>
    <row r="1356" spans="1:15" x14ac:dyDescent="0.35">
      <c r="A1356" t="s">
        <v>15</v>
      </c>
      <c r="B1356">
        <v>1623519</v>
      </c>
      <c r="C1356">
        <v>1623992</v>
      </c>
      <c r="E1356" t="s">
        <v>44</v>
      </c>
      <c r="F1356" t="s">
        <v>832</v>
      </c>
      <c r="I1356" t="s">
        <v>19</v>
      </c>
      <c r="L1356" t="s">
        <v>3758</v>
      </c>
      <c r="M1356" t="s">
        <v>832</v>
      </c>
      <c r="N1356">
        <v>157</v>
      </c>
      <c r="O1356" t="s">
        <v>3759</v>
      </c>
    </row>
    <row r="1357" spans="1:15" x14ac:dyDescent="0.35">
      <c r="A1357" t="s">
        <v>15</v>
      </c>
      <c r="B1357">
        <v>1623991</v>
      </c>
      <c r="C1357">
        <v>1624998</v>
      </c>
      <c r="E1357" t="s">
        <v>16</v>
      </c>
      <c r="F1357" t="s">
        <v>480</v>
      </c>
      <c r="I1357" t="s">
        <v>19</v>
      </c>
      <c r="L1357" t="s">
        <v>3760</v>
      </c>
      <c r="M1357" t="s">
        <v>480</v>
      </c>
      <c r="N1357">
        <v>335</v>
      </c>
      <c r="O1357" t="s">
        <v>3761</v>
      </c>
    </row>
    <row r="1358" spans="1:15" x14ac:dyDescent="0.35">
      <c r="A1358" t="s">
        <v>15</v>
      </c>
      <c r="B1358">
        <v>1625338</v>
      </c>
      <c r="C1358">
        <v>1625880</v>
      </c>
      <c r="E1358" t="s">
        <v>16</v>
      </c>
      <c r="F1358" t="s">
        <v>3762</v>
      </c>
      <c r="I1358" t="s">
        <v>19</v>
      </c>
      <c r="L1358" t="s">
        <v>3763</v>
      </c>
      <c r="M1358" t="s">
        <v>3762</v>
      </c>
      <c r="N1358">
        <v>180</v>
      </c>
      <c r="O1358" t="s">
        <v>3764</v>
      </c>
    </row>
    <row r="1359" spans="1:15" x14ac:dyDescent="0.35">
      <c r="A1359" t="s">
        <v>15</v>
      </c>
      <c r="B1359">
        <v>1625978</v>
      </c>
      <c r="C1359">
        <v>1627270</v>
      </c>
      <c r="E1359" t="s">
        <v>44</v>
      </c>
      <c r="F1359" t="s">
        <v>3765</v>
      </c>
      <c r="I1359" t="s">
        <v>19</v>
      </c>
      <c r="L1359" t="s">
        <v>3766</v>
      </c>
      <c r="M1359" t="s">
        <v>3765</v>
      </c>
      <c r="N1359">
        <v>430</v>
      </c>
      <c r="O1359" t="s">
        <v>3767</v>
      </c>
    </row>
    <row r="1360" spans="1:15" x14ac:dyDescent="0.35">
      <c r="A1360" t="s">
        <v>15</v>
      </c>
      <c r="B1360">
        <v>1627481</v>
      </c>
      <c r="C1360">
        <v>1628257</v>
      </c>
      <c r="E1360" t="s">
        <v>44</v>
      </c>
      <c r="F1360" t="s">
        <v>3768</v>
      </c>
      <c r="G1360" t="s">
        <v>3769</v>
      </c>
      <c r="I1360" t="s">
        <v>19</v>
      </c>
      <c r="L1360" t="s">
        <v>3770</v>
      </c>
      <c r="M1360" t="s">
        <v>3768</v>
      </c>
      <c r="N1360">
        <v>258</v>
      </c>
      <c r="O1360" t="s">
        <v>3771</v>
      </c>
    </row>
    <row r="1361" spans="1:15" x14ac:dyDescent="0.35">
      <c r="A1361" t="s">
        <v>15</v>
      </c>
      <c r="B1361">
        <v>1628282</v>
      </c>
      <c r="C1361">
        <v>1629187</v>
      </c>
      <c r="E1361" t="s">
        <v>44</v>
      </c>
      <c r="F1361" t="s">
        <v>3772</v>
      </c>
      <c r="I1361" t="s">
        <v>19</v>
      </c>
      <c r="L1361" t="s">
        <v>3773</v>
      </c>
      <c r="M1361" t="s">
        <v>3772</v>
      </c>
      <c r="N1361">
        <v>301</v>
      </c>
      <c r="O1361" t="s">
        <v>3774</v>
      </c>
    </row>
    <row r="1362" spans="1:15" x14ac:dyDescent="0.35">
      <c r="A1362" t="s">
        <v>15</v>
      </c>
      <c r="B1362">
        <v>1629416</v>
      </c>
      <c r="C1362">
        <v>1631497</v>
      </c>
      <c r="E1362" t="s">
        <v>16</v>
      </c>
      <c r="F1362" t="s">
        <v>3775</v>
      </c>
      <c r="I1362" t="s">
        <v>19</v>
      </c>
      <c r="L1362" t="s">
        <v>3776</v>
      </c>
      <c r="M1362" t="s">
        <v>3775</v>
      </c>
      <c r="N1362">
        <v>693</v>
      </c>
      <c r="O1362" t="s">
        <v>3777</v>
      </c>
    </row>
    <row r="1363" spans="1:15" x14ac:dyDescent="0.35">
      <c r="A1363" t="s">
        <v>15</v>
      </c>
      <c r="B1363">
        <v>1631546</v>
      </c>
      <c r="C1363">
        <v>1632211</v>
      </c>
      <c r="E1363" t="s">
        <v>44</v>
      </c>
      <c r="F1363" t="s">
        <v>719</v>
      </c>
      <c r="I1363" t="s">
        <v>19</v>
      </c>
      <c r="L1363" t="s">
        <v>3778</v>
      </c>
      <c r="M1363" t="s">
        <v>719</v>
      </c>
      <c r="N1363">
        <v>221</v>
      </c>
      <c r="O1363" t="s">
        <v>3779</v>
      </c>
    </row>
    <row r="1364" spans="1:15" x14ac:dyDescent="0.35">
      <c r="A1364" t="s">
        <v>15</v>
      </c>
      <c r="B1364">
        <v>1632464</v>
      </c>
      <c r="C1364">
        <v>1633405</v>
      </c>
      <c r="E1364" t="s">
        <v>16</v>
      </c>
      <c r="F1364" t="s">
        <v>48</v>
      </c>
      <c r="I1364" t="s">
        <v>19</v>
      </c>
      <c r="L1364" t="s">
        <v>3780</v>
      </c>
      <c r="M1364" t="s">
        <v>48</v>
      </c>
      <c r="N1364">
        <v>313</v>
      </c>
      <c r="O1364" t="s">
        <v>3781</v>
      </c>
    </row>
    <row r="1365" spans="1:15" x14ac:dyDescent="0.35">
      <c r="A1365" t="s">
        <v>15</v>
      </c>
      <c r="B1365">
        <v>1633562</v>
      </c>
      <c r="C1365">
        <v>1635361</v>
      </c>
      <c r="E1365" t="s">
        <v>44</v>
      </c>
      <c r="F1365" t="s">
        <v>3782</v>
      </c>
      <c r="I1365" t="s">
        <v>19</v>
      </c>
      <c r="L1365" t="s">
        <v>3783</v>
      </c>
      <c r="M1365" t="s">
        <v>3782</v>
      </c>
      <c r="N1365">
        <v>599</v>
      </c>
      <c r="O1365" t="s">
        <v>3784</v>
      </c>
    </row>
    <row r="1366" spans="1:15" x14ac:dyDescent="0.35">
      <c r="A1366" t="s">
        <v>15</v>
      </c>
      <c r="B1366">
        <v>1635709</v>
      </c>
      <c r="C1366">
        <v>1635909</v>
      </c>
      <c r="E1366" t="s">
        <v>16</v>
      </c>
      <c r="F1366" t="s">
        <v>48</v>
      </c>
      <c r="I1366" t="s">
        <v>19</v>
      </c>
      <c r="L1366" t="s">
        <v>3785</v>
      </c>
      <c r="M1366" t="s">
        <v>48</v>
      </c>
      <c r="N1366">
        <v>66</v>
      </c>
      <c r="O1366" t="s">
        <v>3786</v>
      </c>
    </row>
    <row r="1367" spans="1:15" x14ac:dyDescent="0.35">
      <c r="A1367" t="s">
        <v>15</v>
      </c>
      <c r="B1367">
        <v>1636019</v>
      </c>
      <c r="C1367">
        <v>1637431</v>
      </c>
      <c r="E1367" t="s">
        <v>44</v>
      </c>
      <c r="F1367" t="s">
        <v>3787</v>
      </c>
      <c r="I1367" t="s">
        <v>19</v>
      </c>
      <c r="L1367" t="s">
        <v>3788</v>
      </c>
      <c r="M1367" t="s">
        <v>3787</v>
      </c>
      <c r="N1367">
        <v>470</v>
      </c>
      <c r="O1367" t="s">
        <v>3789</v>
      </c>
    </row>
    <row r="1368" spans="1:15" x14ac:dyDescent="0.35">
      <c r="A1368" t="s">
        <v>15</v>
      </c>
      <c r="B1368">
        <v>1637503</v>
      </c>
      <c r="C1368">
        <v>1638354</v>
      </c>
      <c r="E1368" t="s">
        <v>44</v>
      </c>
      <c r="F1368" t="s">
        <v>3262</v>
      </c>
      <c r="I1368" t="s">
        <v>19</v>
      </c>
      <c r="L1368" t="s">
        <v>3790</v>
      </c>
      <c r="M1368" t="s">
        <v>3262</v>
      </c>
      <c r="N1368">
        <v>283</v>
      </c>
      <c r="O1368" t="s">
        <v>3791</v>
      </c>
    </row>
    <row r="1369" spans="1:15" x14ac:dyDescent="0.35">
      <c r="A1369" t="s">
        <v>15</v>
      </c>
      <c r="B1369">
        <v>1638411</v>
      </c>
      <c r="C1369">
        <v>1639061</v>
      </c>
      <c r="E1369" t="s">
        <v>44</v>
      </c>
      <c r="F1369" t="s">
        <v>3792</v>
      </c>
      <c r="G1369" t="s">
        <v>3793</v>
      </c>
      <c r="I1369" t="s">
        <v>19</v>
      </c>
      <c r="L1369" t="s">
        <v>3794</v>
      </c>
      <c r="M1369" t="s">
        <v>3792</v>
      </c>
      <c r="N1369">
        <v>216</v>
      </c>
      <c r="O1369" t="s">
        <v>3795</v>
      </c>
    </row>
    <row r="1370" spans="1:15" x14ac:dyDescent="0.35">
      <c r="A1370" t="s">
        <v>15</v>
      </c>
      <c r="B1370">
        <v>1639131</v>
      </c>
      <c r="C1370">
        <v>1639430</v>
      </c>
      <c r="E1370" t="s">
        <v>44</v>
      </c>
      <c r="F1370" t="s">
        <v>1801</v>
      </c>
      <c r="I1370" t="s">
        <v>19</v>
      </c>
      <c r="L1370" t="s">
        <v>3796</v>
      </c>
      <c r="M1370" t="s">
        <v>1801</v>
      </c>
      <c r="N1370">
        <v>99</v>
      </c>
      <c r="O1370" t="s">
        <v>3797</v>
      </c>
    </row>
    <row r="1371" spans="1:15" x14ac:dyDescent="0.35">
      <c r="A1371" t="s">
        <v>15</v>
      </c>
      <c r="B1371">
        <v>1639502</v>
      </c>
      <c r="C1371">
        <v>1639705</v>
      </c>
      <c r="E1371" t="s">
        <v>44</v>
      </c>
      <c r="F1371" t="s">
        <v>143</v>
      </c>
      <c r="I1371" t="s">
        <v>144</v>
      </c>
      <c r="O1371" t="s">
        <v>3798</v>
      </c>
    </row>
    <row r="1372" spans="1:15" x14ac:dyDescent="0.35">
      <c r="A1372" t="s">
        <v>15</v>
      </c>
      <c r="B1372">
        <v>1639917</v>
      </c>
      <c r="C1372">
        <v>1641707</v>
      </c>
      <c r="E1372" t="s">
        <v>16</v>
      </c>
      <c r="F1372" t="s">
        <v>3799</v>
      </c>
      <c r="I1372" t="s">
        <v>19</v>
      </c>
      <c r="L1372" t="s">
        <v>3800</v>
      </c>
      <c r="M1372" t="s">
        <v>3799</v>
      </c>
      <c r="N1372">
        <v>596</v>
      </c>
      <c r="O1372" t="s">
        <v>3801</v>
      </c>
    </row>
    <row r="1373" spans="1:15" x14ac:dyDescent="0.35">
      <c r="A1373" t="s">
        <v>15</v>
      </c>
      <c r="B1373">
        <v>1641861</v>
      </c>
      <c r="C1373">
        <v>1643405</v>
      </c>
      <c r="E1373" t="s">
        <v>44</v>
      </c>
      <c r="F1373" t="s">
        <v>3802</v>
      </c>
      <c r="G1373" t="s">
        <v>3803</v>
      </c>
      <c r="I1373" t="s">
        <v>19</v>
      </c>
      <c r="L1373" t="s">
        <v>3804</v>
      </c>
      <c r="M1373" t="s">
        <v>3802</v>
      </c>
      <c r="N1373">
        <v>514</v>
      </c>
      <c r="O1373" t="s">
        <v>3805</v>
      </c>
    </row>
    <row r="1374" spans="1:15" x14ac:dyDescent="0.35">
      <c r="A1374" t="s">
        <v>15</v>
      </c>
      <c r="B1374">
        <v>1643475</v>
      </c>
      <c r="C1374">
        <v>1644656</v>
      </c>
      <c r="E1374" t="s">
        <v>44</v>
      </c>
      <c r="F1374" t="s">
        <v>3806</v>
      </c>
      <c r="I1374" t="s">
        <v>19</v>
      </c>
      <c r="L1374" t="s">
        <v>3807</v>
      </c>
      <c r="M1374" t="s">
        <v>3806</v>
      </c>
      <c r="N1374">
        <v>393</v>
      </c>
      <c r="O1374" t="s">
        <v>3808</v>
      </c>
    </row>
    <row r="1375" spans="1:15" x14ac:dyDescent="0.35">
      <c r="A1375" t="s">
        <v>15</v>
      </c>
      <c r="B1375">
        <v>1644653</v>
      </c>
      <c r="C1375">
        <v>1645312</v>
      </c>
      <c r="E1375" t="s">
        <v>44</v>
      </c>
      <c r="F1375" t="s">
        <v>3809</v>
      </c>
      <c r="I1375" t="s">
        <v>19</v>
      </c>
      <c r="L1375" t="s">
        <v>3810</v>
      </c>
      <c r="M1375" t="s">
        <v>3809</v>
      </c>
      <c r="N1375">
        <v>219</v>
      </c>
      <c r="O1375" t="s">
        <v>3811</v>
      </c>
    </row>
    <row r="1376" spans="1:15" x14ac:dyDescent="0.35">
      <c r="A1376" t="s">
        <v>15</v>
      </c>
      <c r="B1376">
        <v>1645602</v>
      </c>
      <c r="C1376">
        <v>1646006</v>
      </c>
      <c r="E1376" t="s">
        <v>16</v>
      </c>
      <c r="F1376" t="s">
        <v>3812</v>
      </c>
      <c r="I1376" t="s">
        <v>19</v>
      </c>
      <c r="L1376" t="s">
        <v>3813</v>
      </c>
      <c r="M1376" t="s">
        <v>3812</v>
      </c>
      <c r="N1376">
        <v>134</v>
      </c>
      <c r="O1376" t="s">
        <v>3814</v>
      </c>
    </row>
    <row r="1377" spans="1:15" x14ac:dyDescent="0.35">
      <c r="A1377" t="s">
        <v>15</v>
      </c>
      <c r="B1377">
        <v>1645949</v>
      </c>
      <c r="C1377">
        <v>1646938</v>
      </c>
      <c r="E1377" t="s">
        <v>44</v>
      </c>
      <c r="F1377" t="s">
        <v>3815</v>
      </c>
      <c r="G1377" t="s">
        <v>3816</v>
      </c>
      <c r="I1377" t="s">
        <v>19</v>
      </c>
      <c r="L1377" t="s">
        <v>3817</v>
      </c>
      <c r="M1377" t="s">
        <v>3815</v>
      </c>
      <c r="N1377">
        <v>329</v>
      </c>
      <c r="O1377" t="s">
        <v>3818</v>
      </c>
    </row>
    <row r="1378" spans="1:15" x14ac:dyDescent="0.35">
      <c r="A1378" t="s">
        <v>15</v>
      </c>
      <c r="B1378">
        <v>1647203</v>
      </c>
      <c r="C1378">
        <v>1648291</v>
      </c>
      <c r="E1378" t="s">
        <v>44</v>
      </c>
      <c r="F1378" t="s">
        <v>3819</v>
      </c>
      <c r="G1378" t="s">
        <v>3820</v>
      </c>
      <c r="I1378" t="s">
        <v>19</v>
      </c>
      <c r="L1378" t="s">
        <v>3821</v>
      </c>
      <c r="M1378" t="s">
        <v>3819</v>
      </c>
      <c r="N1378">
        <v>362</v>
      </c>
      <c r="O1378" t="s">
        <v>3822</v>
      </c>
    </row>
    <row r="1379" spans="1:15" x14ac:dyDescent="0.35">
      <c r="A1379" t="s">
        <v>15</v>
      </c>
      <c r="B1379">
        <v>1648437</v>
      </c>
      <c r="C1379">
        <v>1648649</v>
      </c>
      <c r="E1379" t="s">
        <v>44</v>
      </c>
      <c r="F1379" t="s">
        <v>3823</v>
      </c>
      <c r="G1379" t="s">
        <v>3824</v>
      </c>
      <c r="I1379" t="s">
        <v>19</v>
      </c>
      <c r="L1379" t="s">
        <v>3825</v>
      </c>
      <c r="M1379" t="s">
        <v>3823</v>
      </c>
      <c r="N1379">
        <v>70</v>
      </c>
      <c r="O1379" t="s">
        <v>3826</v>
      </c>
    </row>
    <row r="1380" spans="1:15" x14ac:dyDescent="0.35">
      <c r="A1380" t="s">
        <v>15</v>
      </c>
      <c r="B1380">
        <v>1648751</v>
      </c>
      <c r="C1380">
        <v>1648824</v>
      </c>
      <c r="E1380" t="s">
        <v>44</v>
      </c>
      <c r="F1380" t="s">
        <v>88</v>
      </c>
      <c r="I1380" t="s">
        <v>86</v>
      </c>
      <c r="O1380" t="s">
        <v>3827</v>
      </c>
    </row>
    <row r="1381" spans="1:15" x14ac:dyDescent="0.35">
      <c r="A1381" t="s">
        <v>15</v>
      </c>
      <c r="B1381">
        <v>1648964</v>
      </c>
      <c r="C1381">
        <v>1650007</v>
      </c>
      <c r="E1381" t="s">
        <v>16</v>
      </c>
      <c r="F1381" t="s">
        <v>2122</v>
      </c>
      <c r="I1381" t="s">
        <v>19</v>
      </c>
      <c r="L1381" t="s">
        <v>3828</v>
      </c>
      <c r="M1381" t="s">
        <v>2122</v>
      </c>
      <c r="N1381">
        <v>347</v>
      </c>
      <c r="O1381" t="s">
        <v>3829</v>
      </c>
    </row>
    <row r="1382" spans="1:15" x14ac:dyDescent="0.35">
      <c r="A1382" t="s">
        <v>15</v>
      </c>
      <c r="B1382">
        <v>1650307</v>
      </c>
      <c r="C1382">
        <v>1651194</v>
      </c>
      <c r="E1382" t="s">
        <v>16</v>
      </c>
      <c r="F1382" t="s">
        <v>3830</v>
      </c>
      <c r="I1382" t="s">
        <v>19</v>
      </c>
      <c r="L1382" t="s">
        <v>3831</v>
      </c>
      <c r="M1382" t="s">
        <v>3830</v>
      </c>
      <c r="N1382">
        <v>295</v>
      </c>
      <c r="O1382" t="s">
        <v>3832</v>
      </c>
    </row>
    <row r="1383" spans="1:15" x14ac:dyDescent="0.35">
      <c r="A1383" t="s">
        <v>15</v>
      </c>
      <c r="B1383">
        <v>1651262</v>
      </c>
      <c r="C1383">
        <v>1652287</v>
      </c>
      <c r="E1383" t="s">
        <v>16</v>
      </c>
      <c r="F1383" t="s">
        <v>3833</v>
      </c>
      <c r="I1383" t="s">
        <v>19</v>
      </c>
      <c r="L1383" t="s">
        <v>3834</v>
      </c>
      <c r="M1383" t="s">
        <v>3833</v>
      </c>
      <c r="N1383">
        <v>341</v>
      </c>
      <c r="O1383" t="s">
        <v>3835</v>
      </c>
    </row>
    <row r="1384" spans="1:15" x14ac:dyDescent="0.35">
      <c r="A1384" t="s">
        <v>15</v>
      </c>
      <c r="B1384">
        <v>1652308</v>
      </c>
      <c r="C1384">
        <v>1653612</v>
      </c>
      <c r="E1384" t="s">
        <v>44</v>
      </c>
      <c r="F1384" t="s">
        <v>3836</v>
      </c>
      <c r="I1384" t="s">
        <v>19</v>
      </c>
      <c r="L1384" t="s">
        <v>3837</v>
      </c>
      <c r="M1384" t="s">
        <v>3836</v>
      </c>
      <c r="N1384">
        <v>434</v>
      </c>
      <c r="O1384" t="s">
        <v>3838</v>
      </c>
    </row>
    <row r="1385" spans="1:15" x14ac:dyDescent="0.35">
      <c r="A1385" t="s">
        <v>15</v>
      </c>
      <c r="B1385">
        <v>1653879</v>
      </c>
      <c r="C1385">
        <v>1654577</v>
      </c>
      <c r="E1385" t="s">
        <v>44</v>
      </c>
      <c r="F1385" t="s">
        <v>48</v>
      </c>
      <c r="I1385" t="s">
        <v>19</v>
      </c>
      <c r="L1385" t="s">
        <v>3839</v>
      </c>
      <c r="M1385" t="s">
        <v>48</v>
      </c>
      <c r="N1385">
        <v>232</v>
      </c>
      <c r="O1385" t="s">
        <v>3840</v>
      </c>
    </row>
    <row r="1386" spans="1:15" x14ac:dyDescent="0.35">
      <c r="A1386" t="s">
        <v>15</v>
      </c>
      <c r="B1386">
        <v>1654795</v>
      </c>
      <c r="C1386">
        <v>1655112</v>
      </c>
      <c r="E1386" t="s">
        <v>16</v>
      </c>
      <c r="F1386" t="s">
        <v>143</v>
      </c>
      <c r="I1386" t="s">
        <v>144</v>
      </c>
      <c r="O1386" t="s">
        <v>3841</v>
      </c>
    </row>
    <row r="1387" spans="1:15" x14ac:dyDescent="0.35">
      <c r="A1387" t="s">
        <v>15</v>
      </c>
      <c r="B1387">
        <v>1655413</v>
      </c>
      <c r="C1387">
        <v>1656177</v>
      </c>
      <c r="E1387" t="s">
        <v>16</v>
      </c>
      <c r="F1387" t="s">
        <v>3842</v>
      </c>
      <c r="I1387" t="s">
        <v>19</v>
      </c>
      <c r="L1387" t="s">
        <v>3843</v>
      </c>
      <c r="M1387" t="s">
        <v>3842</v>
      </c>
      <c r="N1387">
        <v>254</v>
      </c>
      <c r="O1387" t="s">
        <v>3844</v>
      </c>
    </row>
    <row r="1388" spans="1:15" x14ac:dyDescent="0.35">
      <c r="A1388" t="s">
        <v>15</v>
      </c>
      <c r="B1388">
        <v>1656392</v>
      </c>
      <c r="C1388">
        <v>1656904</v>
      </c>
      <c r="E1388" t="s">
        <v>44</v>
      </c>
      <c r="F1388" t="s">
        <v>3845</v>
      </c>
      <c r="I1388" t="s">
        <v>19</v>
      </c>
      <c r="L1388" t="s">
        <v>3846</v>
      </c>
      <c r="M1388" t="s">
        <v>3845</v>
      </c>
      <c r="N1388">
        <v>170</v>
      </c>
      <c r="O1388" t="s">
        <v>3847</v>
      </c>
    </row>
    <row r="1389" spans="1:15" x14ac:dyDescent="0.35">
      <c r="A1389" t="s">
        <v>15</v>
      </c>
      <c r="B1389">
        <v>1657095</v>
      </c>
      <c r="C1389">
        <v>1657961</v>
      </c>
      <c r="E1389" t="s">
        <v>16</v>
      </c>
      <c r="F1389" t="s">
        <v>3848</v>
      </c>
      <c r="I1389" t="s">
        <v>19</v>
      </c>
      <c r="L1389" t="s">
        <v>3849</v>
      </c>
      <c r="M1389" t="s">
        <v>3848</v>
      </c>
      <c r="N1389">
        <v>288</v>
      </c>
      <c r="O1389" t="s">
        <v>3850</v>
      </c>
    </row>
    <row r="1390" spans="1:15" x14ac:dyDescent="0.35">
      <c r="A1390" t="s">
        <v>15</v>
      </c>
      <c r="B1390">
        <v>1658028</v>
      </c>
      <c r="C1390">
        <v>1659140</v>
      </c>
      <c r="E1390" t="s">
        <v>44</v>
      </c>
      <c r="F1390" t="s">
        <v>3851</v>
      </c>
      <c r="I1390" t="s">
        <v>19</v>
      </c>
      <c r="L1390" t="s">
        <v>3852</v>
      </c>
      <c r="M1390" t="s">
        <v>3851</v>
      </c>
      <c r="N1390">
        <v>370</v>
      </c>
      <c r="O1390" t="s">
        <v>3853</v>
      </c>
    </row>
    <row r="1391" spans="1:15" x14ac:dyDescent="0.35">
      <c r="A1391" t="s">
        <v>15</v>
      </c>
      <c r="B1391">
        <v>1659346</v>
      </c>
      <c r="C1391">
        <v>1661340</v>
      </c>
      <c r="E1391" t="s">
        <v>44</v>
      </c>
      <c r="F1391" t="s">
        <v>297</v>
      </c>
      <c r="I1391" t="s">
        <v>19</v>
      </c>
      <c r="L1391" t="s">
        <v>3854</v>
      </c>
      <c r="M1391" t="s">
        <v>297</v>
      </c>
      <c r="N1391">
        <v>664</v>
      </c>
      <c r="O1391" t="s">
        <v>3855</v>
      </c>
    </row>
    <row r="1392" spans="1:15" x14ac:dyDescent="0.35">
      <c r="A1392" t="s">
        <v>15</v>
      </c>
      <c r="B1392">
        <v>1661586</v>
      </c>
      <c r="C1392">
        <v>1662500</v>
      </c>
      <c r="E1392" t="s">
        <v>16</v>
      </c>
      <c r="F1392" t="s">
        <v>283</v>
      </c>
      <c r="I1392" t="s">
        <v>19</v>
      </c>
      <c r="L1392" t="s">
        <v>3856</v>
      </c>
      <c r="M1392" t="s">
        <v>283</v>
      </c>
      <c r="N1392">
        <v>304</v>
      </c>
      <c r="O1392" t="s">
        <v>3857</v>
      </c>
    </row>
    <row r="1393" spans="1:15" x14ac:dyDescent="0.35">
      <c r="A1393" t="s">
        <v>15</v>
      </c>
      <c r="B1393">
        <v>1662696</v>
      </c>
      <c r="C1393">
        <v>1662893</v>
      </c>
      <c r="E1393" t="s">
        <v>44</v>
      </c>
      <c r="F1393" t="s">
        <v>143</v>
      </c>
      <c r="I1393" t="s">
        <v>144</v>
      </c>
      <c r="O1393" t="s">
        <v>3858</v>
      </c>
    </row>
    <row r="1394" spans="1:15" x14ac:dyDescent="0.35">
      <c r="A1394" t="s">
        <v>15</v>
      </c>
      <c r="B1394">
        <v>1662936</v>
      </c>
      <c r="C1394">
        <v>1663781</v>
      </c>
      <c r="E1394" t="s">
        <v>44</v>
      </c>
      <c r="F1394" t="s">
        <v>189</v>
      </c>
      <c r="I1394" t="s">
        <v>19</v>
      </c>
      <c r="L1394" t="s">
        <v>3859</v>
      </c>
      <c r="M1394" t="s">
        <v>189</v>
      </c>
      <c r="N1394">
        <v>281</v>
      </c>
      <c r="O1394" t="s">
        <v>3860</v>
      </c>
    </row>
    <row r="1395" spans="1:15" x14ac:dyDescent="0.35">
      <c r="A1395" t="s">
        <v>15</v>
      </c>
      <c r="B1395">
        <v>1663879</v>
      </c>
      <c r="C1395">
        <v>1664760</v>
      </c>
      <c r="E1395" t="s">
        <v>44</v>
      </c>
      <c r="F1395" t="s">
        <v>3861</v>
      </c>
      <c r="I1395" t="s">
        <v>19</v>
      </c>
      <c r="L1395" t="s">
        <v>3862</v>
      </c>
      <c r="M1395" t="s">
        <v>3861</v>
      </c>
      <c r="N1395">
        <v>293</v>
      </c>
      <c r="O1395" t="s">
        <v>3863</v>
      </c>
    </row>
    <row r="1396" spans="1:15" x14ac:dyDescent="0.35">
      <c r="A1396" t="s">
        <v>15</v>
      </c>
      <c r="B1396">
        <v>1665117</v>
      </c>
      <c r="C1396">
        <v>1665308</v>
      </c>
      <c r="E1396" t="s">
        <v>44</v>
      </c>
      <c r="F1396" t="s">
        <v>443</v>
      </c>
      <c r="I1396" t="s">
        <v>19</v>
      </c>
      <c r="L1396" t="s">
        <v>3864</v>
      </c>
      <c r="M1396" t="s">
        <v>443</v>
      </c>
      <c r="N1396">
        <v>63</v>
      </c>
      <c r="O1396" t="s">
        <v>3865</v>
      </c>
    </row>
    <row r="1397" spans="1:15" x14ac:dyDescent="0.35">
      <c r="A1397" t="s">
        <v>15</v>
      </c>
      <c r="B1397">
        <v>1665364</v>
      </c>
      <c r="C1397">
        <v>1666482</v>
      </c>
      <c r="E1397" t="s">
        <v>44</v>
      </c>
      <c r="F1397" t="s">
        <v>779</v>
      </c>
      <c r="I1397" t="s">
        <v>19</v>
      </c>
      <c r="L1397" t="s">
        <v>3866</v>
      </c>
      <c r="M1397" t="s">
        <v>779</v>
      </c>
      <c r="N1397">
        <v>372</v>
      </c>
      <c r="O1397" t="s">
        <v>3867</v>
      </c>
    </row>
    <row r="1398" spans="1:15" x14ac:dyDescent="0.35">
      <c r="A1398" t="s">
        <v>15</v>
      </c>
      <c r="B1398">
        <v>1666643</v>
      </c>
      <c r="C1398">
        <v>1667920</v>
      </c>
      <c r="E1398" t="s">
        <v>16</v>
      </c>
      <c r="F1398" t="s">
        <v>3184</v>
      </c>
      <c r="I1398" t="s">
        <v>19</v>
      </c>
      <c r="L1398" t="s">
        <v>3868</v>
      </c>
      <c r="M1398" t="s">
        <v>3184</v>
      </c>
      <c r="N1398">
        <v>425</v>
      </c>
      <c r="O1398" t="s">
        <v>3869</v>
      </c>
    </row>
    <row r="1399" spans="1:15" x14ac:dyDescent="0.35">
      <c r="A1399" t="s">
        <v>15</v>
      </c>
      <c r="B1399">
        <v>1668025</v>
      </c>
      <c r="C1399">
        <v>1668337</v>
      </c>
      <c r="E1399" t="s">
        <v>44</v>
      </c>
      <c r="F1399" t="s">
        <v>143</v>
      </c>
      <c r="I1399" t="s">
        <v>144</v>
      </c>
      <c r="O1399" t="s">
        <v>3870</v>
      </c>
    </row>
    <row r="1400" spans="1:15" x14ac:dyDescent="0.35">
      <c r="A1400" t="s">
        <v>15</v>
      </c>
      <c r="B1400">
        <v>1668267</v>
      </c>
      <c r="C1400">
        <v>1668746</v>
      </c>
      <c r="E1400" t="s">
        <v>44</v>
      </c>
      <c r="F1400" t="s">
        <v>143</v>
      </c>
      <c r="I1400" t="s">
        <v>144</v>
      </c>
      <c r="O1400" t="s">
        <v>3871</v>
      </c>
    </row>
    <row r="1401" spans="1:15" x14ac:dyDescent="0.35">
      <c r="A1401" t="s">
        <v>15</v>
      </c>
      <c r="B1401">
        <v>1668839</v>
      </c>
      <c r="C1401">
        <v>1669078</v>
      </c>
      <c r="E1401" t="s">
        <v>44</v>
      </c>
      <c r="F1401" t="s">
        <v>143</v>
      </c>
      <c r="I1401" t="s">
        <v>144</v>
      </c>
      <c r="O1401" t="s">
        <v>3872</v>
      </c>
    </row>
    <row r="1402" spans="1:15" x14ac:dyDescent="0.35">
      <c r="A1402" t="s">
        <v>15</v>
      </c>
      <c r="B1402">
        <v>1669256</v>
      </c>
      <c r="C1402">
        <v>1670206</v>
      </c>
      <c r="E1402" t="s">
        <v>16</v>
      </c>
      <c r="F1402" t="s">
        <v>3873</v>
      </c>
      <c r="I1402" t="s">
        <v>19</v>
      </c>
      <c r="L1402" t="s">
        <v>3874</v>
      </c>
      <c r="M1402" t="s">
        <v>3873</v>
      </c>
      <c r="N1402">
        <v>316</v>
      </c>
      <c r="O1402" t="s">
        <v>3875</v>
      </c>
    </row>
    <row r="1403" spans="1:15" x14ac:dyDescent="0.35">
      <c r="A1403" t="s">
        <v>15</v>
      </c>
      <c r="B1403">
        <v>1671195</v>
      </c>
      <c r="C1403">
        <v>1672787</v>
      </c>
      <c r="E1403" t="s">
        <v>16</v>
      </c>
      <c r="F1403" t="s">
        <v>1868</v>
      </c>
      <c r="I1403" t="s">
        <v>19</v>
      </c>
      <c r="L1403" t="s">
        <v>3876</v>
      </c>
      <c r="M1403" t="s">
        <v>1868</v>
      </c>
      <c r="N1403">
        <v>530</v>
      </c>
      <c r="O1403" t="s">
        <v>3877</v>
      </c>
    </row>
    <row r="1404" spans="1:15" x14ac:dyDescent="0.35">
      <c r="A1404" t="s">
        <v>15</v>
      </c>
      <c r="B1404">
        <v>1672773</v>
      </c>
      <c r="C1404">
        <v>1672997</v>
      </c>
      <c r="E1404" t="s">
        <v>44</v>
      </c>
      <c r="F1404" t="s">
        <v>206</v>
      </c>
      <c r="I1404" t="s">
        <v>19</v>
      </c>
      <c r="L1404" t="s">
        <v>3878</v>
      </c>
      <c r="M1404" t="s">
        <v>206</v>
      </c>
      <c r="N1404">
        <v>74</v>
      </c>
      <c r="O1404" t="s">
        <v>3879</v>
      </c>
    </row>
    <row r="1405" spans="1:15" x14ac:dyDescent="0.35">
      <c r="A1405" t="s">
        <v>15</v>
      </c>
      <c r="B1405">
        <v>1673415</v>
      </c>
      <c r="C1405">
        <v>1674257</v>
      </c>
      <c r="E1405" t="s">
        <v>16</v>
      </c>
      <c r="F1405" t="s">
        <v>57</v>
      </c>
      <c r="I1405" t="s">
        <v>19</v>
      </c>
      <c r="L1405" t="s">
        <v>3880</v>
      </c>
      <c r="M1405" t="s">
        <v>57</v>
      </c>
      <c r="N1405">
        <v>280</v>
      </c>
      <c r="O1405" t="s">
        <v>3881</v>
      </c>
    </row>
    <row r="1406" spans="1:15" x14ac:dyDescent="0.35">
      <c r="A1406" t="s">
        <v>15</v>
      </c>
      <c r="B1406">
        <v>1674534</v>
      </c>
      <c r="C1406">
        <v>1675163</v>
      </c>
      <c r="E1406" t="s">
        <v>44</v>
      </c>
      <c r="F1406" t="s">
        <v>2912</v>
      </c>
      <c r="I1406" t="s">
        <v>19</v>
      </c>
      <c r="L1406" t="s">
        <v>3882</v>
      </c>
      <c r="M1406" t="s">
        <v>2912</v>
      </c>
      <c r="N1406">
        <v>209</v>
      </c>
      <c r="O1406" t="s">
        <v>3883</v>
      </c>
    </row>
    <row r="1407" spans="1:15" x14ac:dyDescent="0.35">
      <c r="A1407" t="s">
        <v>15</v>
      </c>
      <c r="B1407">
        <v>1675274</v>
      </c>
      <c r="C1407">
        <v>1675347</v>
      </c>
      <c r="E1407" t="s">
        <v>44</v>
      </c>
      <c r="F1407" t="s">
        <v>3884</v>
      </c>
      <c r="I1407" t="s">
        <v>86</v>
      </c>
      <c r="O1407" t="s">
        <v>3885</v>
      </c>
    </row>
    <row r="1408" spans="1:15" x14ac:dyDescent="0.35">
      <c r="A1408" t="s">
        <v>15</v>
      </c>
      <c r="B1408">
        <v>1675388</v>
      </c>
      <c r="C1408">
        <v>1675888</v>
      </c>
      <c r="E1408" t="s">
        <v>44</v>
      </c>
      <c r="F1408" t="s">
        <v>3886</v>
      </c>
      <c r="I1408" t="s">
        <v>19</v>
      </c>
      <c r="L1408" t="s">
        <v>3887</v>
      </c>
      <c r="M1408" t="s">
        <v>3886</v>
      </c>
      <c r="N1408">
        <v>166</v>
      </c>
      <c r="O1408" t="s">
        <v>3888</v>
      </c>
    </row>
    <row r="1409" spans="1:15" x14ac:dyDescent="0.35">
      <c r="A1409" t="s">
        <v>15</v>
      </c>
      <c r="B1409">
        <v>1676158</v>
      </c>
      <c r="C1409">
        <v>1676551</v>
      </c>
      <c r="E1409" t="s">
        <v>16</v>
      </c>
      <c r="F1409" t="s">
        <v>143</v>
      </c>
      <c r="I1409" t="s">
        <v>144</v>
      </c>
      <c r="O1409" t="s">
        <v>3889</v>
      </c>
    </row>
    <row r="1410" spans="1:15" x14ac:dyDescent="0.35">
      <c r="A1410" t="s">
        <v>15</v>
      </c>
      <c r="B1410">
        <v>1676592</v>
      </c>
      <c r="C1410">
        <v>1677239</v>
      </c>
      <c r="E1410" t="s">
        <v>16</v>
      </c>
      <c r="F1410" t="s">
        <v>3890</v>
      </c>
      <c r="G1410" t="s">
        <v>3891</v>
      </c>
      <c r="I1410" t="s">
        <v>19</v>
      </c>
      <c r="L1410" t="s">
        <v>3892</v>
      </c>
      <c r="M1410" t="s">
        <v>3890</v>
      </c>
      <c r="N1410">
        <v>215</v>
      </c>
      <c r="O1410" t="s">
        <v>3893</v>
      </c>
    </row>
    <row r="1411" spans="1:15" x14ac:dyDescent="0.35">
      <c r="A1411" t="s">
        <v>15</v>
      </c>
      <c r="B1411">
        <v>1677327</v>
      </c>
      <c r="C1411">
        <v>1677524</v>
      </c>
      <c r="E1411" t="s">
        <v>44</v>
      </c>
      <c r="F1411" t="s">
        <v>48</v>
      </c>
      <c r="I1411" t="s">
        <v>19</v>
      </c>
      <c r="L1411" t="s">
        <v>3894</v>
      </c>
      <c r="M1411" t="s">
        <v>48</v>
      </c>
      <c r="N1411">
        <v>65</v>
      </c>
      <c r="O1411" t="s">
        <v>3895</v>
      </c>
    </row>
    <row r="1412" spans="1:15" x14ac:dyDescent="0.35">
      <c r="A1412" t="s">
        <v>15</v>
      </c>
      <c r="B1412">
        <v>1678508</v>
      </c>
      <c r="C1412">
        <v>1679185</v>
      </c>
      <c r="E1412" t="s">
        <v>16</v>
      </c>
      <c r="F1412" t="s">
        <v>2114</v>
      </c>
      <c r="I1412" t="s">
        <v>19</v>
      </c>
      <c r="L1412" t="s">
        <v>3896</v>
      </c>
      <c r="M1412" t="s">
        <v>2114</v>
      </c>
      <c r="N1412">
        <v>225</v>
      </c>
      <c r="O1412" t="s">
        <v>3897</v>
      </c>
    </row>
    <row r="1413" spans="1:15" x14ac:dyDescent="0.35">
      <c r="A1413" t="s">
        <v>15</v>
      </c>
      <c r="B1413">
        <v>1679336</v>
      </c>
      <c r="C1413">
        <v>1679989</v>
      </c>
      <c r="E1413" t="s">
        <v>44</v>
      </c>
      <c r="F1413" t="s">
        <v>48</v>
      </c>
      <c r="I1413" t="s">
        <v>19</v>
      </c>
      <c r="L1413" t="s">
        <v>3898</v>
      </c>
      <c r="M1413" t="s">
        <v>48</v>
      </c>
      <c r="N1413">
        <v>217</v>
      </c>
      <c r="O1413" t="s">
        <v>3899</v>
      </c>
    </row>
    <row r="1414" spans="1:15" x14ac:dyDescent="0.35">
      <c r="A1414" t="s">
        <v>15</v>
      </c>
      <c r="B1414">
        <v>1680085</v>
      </c>
      <c r="C1414">
        <v>1680285</v>
      </c>
      <c r="E1414" t="s">
        <v>44</v>
      </c>
      <c r="F1414" t="s">
        <v>48</v>
      </c>
      <c r="I1414" t="s">
        <v>19</v>
      </c>
      <c r="L1414" t="s">
        <v>3900</v>
      </c>
      <c r="M1414" t="s">
        <v>48</v>
      </c>
      <c r="N1414">
        <v>66</v>
      </c>
      <c r="O1414" t="s">
        <v>3901</v>
      </c>
    </row>
    <row r="1415" spans="1:15" x14ac:dyDescent="0.35">
      <c r="A1415" t="s">
        <v>15</v>
      </c>
      <c r="B1415">
        <v>1680697</v>
      </c>
      <c r="C1415">
        <v>1682376</v>
      </c>
      <c r="E1415" t="s">
        <v>16</v>
      </c>
      <c r="F1415" t="s">
        <v>3902</v>
      </c>
      <c r="G1415" t="s">
        <v>3903</v>
      </c>
      <c r="I1415" t="s">
        <v>19</v>
      </c>
      <c r="L1415" t="s">
        <v>3904</v>
      </c>
      <c r="M1415" t="s">
        <v>3902</v>
      </c>
      <c r="N1415">
        <v>559</v>
      </c>
      <c r="O1415" t="s">
        <v>3905</v>
      </c>
    </row>
    <row r="1416" spans="1:15" x14ac:dyDescent="0.35">
      <c r="A1416" t="s">
        <v>15</v>
      </c>
      <c r="B1416">
        <v>1682575</v>
      </c>
      <c r="C1416">
        <v>1685916</v>
      </c>
      <c r="E1416" t="s">
        <v>44</v>
      </c>
      <c r="F1416" t="s">
        <v>2628</v>
      </c>
      <c r="I1416" t="s">
        <v>19</v>
      </c>
      <c r="L1416" t="s">
        <v>3906</v>
      </c>
      <c r="M1416" t="s">
        <v>2628</v>
      </c>
      <c r="N1416">
        <v>1113</v>
      </c>
      <c r="O1416" t="s">
        <v>3907</v>
      </c>
    </row>
    <row r="1417" spans="1:15" x14ac:dyDescent="0.35">
      <c r="A1417" t="s">
        <v>15</v>
      </c>
      <c r="B1417">
        <v>1686299</v>
      </c>
      <c r="C1417">
        <v>1687204</v>
      </c>
      <c r="E1417" t="s">
        <v>16</v>
      </c>
      <c r="F1417" t="s">
        <v>3908</v>
      </c>
      <c r="I1417" t="s">
        <v>19</v>
      </c>
      <c r="L1417" t="s">
        <v>3909</v>
      </c>
      <c r="M1417" t="s">
        <v>3908</v>
      </c>
      <c r="N1417">
        <v>301</v>
      </c>
      <c r="O1417" t="s">
        <v>3910</v>
      </c>
    </row>
    <row r="1418" spans="1:15" x14ac:dyDescent="0.35">
      <c r="A1418" t="s">
        <v>15</v>
      </c>
      <c r="B1418">
        <v>1687729</v>
      </c>
      <c r="C1418">
        <v>1688268</v>
      </c>
      <c r="E1418" t="s">
        <v>44</v>
      </c>
      <c r="F1418" t="s">
        <v>3911</v>
      </c>
      <c r="I1418" t="s">
        <v>19</v>
      </c>
      <c r="L1418" t="s">
        <v>3912</v>
      </c>
      <c r="M1418" t="s">
        <v>3911</v>
      </c>
      <c r="N1418">
        <v>179</v>
      </c>
      <c r="O1418" t="s">
        <v>3913</v>
      </c>
    </row>
    <row r="1419" spans="1:15" x14ac:dyDescent="0.35">
      <c r="A1419" t="s">
        <v>15</v>
      </c>
      <c r="B1419">
        <v>1688265</v>
      </c>
      <c r="C1419">
        <v>1689779</v>
      </c>
      <c r="E1419" t="s">
        <v>44</v>
      </c>
      <c r="F1419" t="s">
        <v>3914</v>
      </c>
      <c r="G1419" t="s">
        <v>3915</v>
      </c>
      <c r="I1419" t="s">
        <v>19</v>
      </c>
      <c r="L1419" t="s">
        <v>3916</v>
      </c>
      <c r="M1419" t="s">
        <v>3914</v>
      </c>
      <c r="N1419">
        <v>504</v>
      </c>
      <c r="O1419" t="s">
        <v>3917</v>
      </c>
    </row>
    <row r="1420" spans="1:15" x14ac:dyDescent="0.35">
      <c r="A1420" t="s">
        <v>15</v>
      </c>
      <c r="B1420">
        <v>1689862</v>
      </c>
      <c r="C1420">
        <v>1690734</v>
      </c>
      <c r="E1420" t="s">
        <v>44</v>
      </c>
      <c r="F1420" t="s">
        <v>3918</v>
      </c>
      <c r="G1420" t="s">
        <v>3919</v>
      </c>
      <c r="I1420" t="s">
        <v>19</v>
      </c>
      <c r="L1420" t="s">
        <v>3920</v>
      </c>
      <c r="M1420" t="s">
        <v>3918</v>
      </c>
      <c r="N1420">
        <v>290</v>
      </c>
      <c r="O1420" t="s">
        <v>3921</v>
      </c>
    </row>
    <row r="1421" spans="1:15" x14ac:dyDescent="0.35">
      <c r="A1421" t="s">
        <v>15</v>
      </c>
      <c r="B1421">
        <v>1690800</v>
      </c>
      <c r="C1421">
        <v>1691366</v>
      </c>
      <c r="E1421" t="s">
        <v>44</v>
      </c>
      <c r="F1421" t="s">
        <v>3922</v>
      </c>
      <c r="G1421" t="s">
        <v>3923</v>
      </c>
      <c r="I1421" t="s">
        <v>19</v>
      </c>
      <c r="L1421" t="s">
        <v>3924</v>
      </c>
      <c r="M1421" t="s">
        <v>3922</v>
      </c>
      <c r="N1421">
        <v>188</v>
      </c>
      <c r="O1421" t="s">
        <v>3925</v>
      </c>
    </row>
    <row r="1422" spans="1:15" x14ac:dyDescent="0.35">
      <c r="A1422" t="s">
        <v>15</v>
      </c>
      <c r="B1422">
        <v>1691507</v>
      </c>
      <c r="C1422">
        <v>1693600</v>
      </c>
      <c r="E1422" t="s">
        <v>44</v>
      </c>
      <c r="F1422" t="s">
        <v>3926</v>
      </c>
      <c r="G1422" t="s">
        <v>3927</v>
      </c>
      <c r="I1422" t="s">
        <v>19</v>
      </c>
      <c r="L1422" t="s">
        <v>3928</v>
      </c>
      <c r="M1422" t="s">
        <v>3926</v>
      </c>
      <c r="N1422">
        <v>697</v>
      </c>
      <c r="O1422" t="s">
        <v>3929</v>
      </c>
    </row>
    <row r="1423" spans="1:15" x14ac:dyDescent="0.35">
      <c r="A1423" t="s">
        <v>15</v>
      </c>
      <c r="B1423">
        <v>1693607</v>
      </c>
      <c r="C1423">
        <v>1694164</v>
      </c>
      <c r="E1423" t="s">
        <v>44</v>
      </c>
      <c r="F1423" t="s">
        <v>3930</v>
      </c>
      <c r="G1423" t="s">
        <v>3931</v>
      </c>
      <c r="I1423" t="s">
        <v>19</v>
      </c>
      <c r="L1423" t="s">
        <v>3932</v>
      </c>
      <c r="M1423" t="s">
        <v>3930</v>
      </c>
      <c r="N1423">
        <v>185</v>
      </c>
      <c r="O1423" t="s">
        <v>3933</v>
      </c>
    </row>
    <row r="1424" spans="1:15" x14ac:dyDescent="0.35">
      <c r="A1424" t="s">
        <v>15</v>
      </c>
      <c r="B1424">
        <v>1694151</v>
      </c>
      <c r="C1424">
        <v>1695269</v>
      </c>
      <c r="E1424" t="s">
        <v>44</v>
      </c>
      <c r="F1424" t="s">
        <v>3934</v>
      </c>
      <c r="G1424" t="s">
        <v>3935</v>
      </c>
      <c r="I1424" t="s">
        <v>19</v>
      </c>
      <c r="L1424" t="s">
        <v>3936</v>
      </c>
      <c r="M1424" t="s">
        <v>3934</v>
      </c>
      <c r="N1424">
        <v>372</v>
      </c>
      <c r="O1424" t="s">
        <v>3937</v>
      </c>
    </row>
    <row r="1425" spans="1:15" x14ac:dyDescent="0.35">
      <c r="A1425" t="s">
        <v>15</v>
      </c>
      <c r="B1425">
        <v>1695282</v>
      </c>
      <c r="C1425">
        <v>1696745</v>
      </c>
      <c r="E1425" t="s">
        <v>44</v>
      </c>
      <c r="F1425" t="s">
        <v>3938</v>
      </c>
      <c r="I1425" t="s">
        <v>19</v>
      </c>
      <c r="L1425" t="s">
        <v>3939</v>
      </c>
      <c r="M1425" t="s">
        <v>3938</v>
      </c>
      <c r="N1425">
        <v>487</v>
      </c>
      <c r="O1425" t="s">
        <v>3940</v>
      </c>
    </row>
    <row r="1426" spans="1:15" x14ac:dyDescent="0.35">
      <c r="A1426" t="s">
        <v>15</v>
      </c>
      <c r="B1426">
        <v>1696804</v>
      </c>
      <c r="C1426">
        <v>1698459</v>
      </c>
      <c r="E1426" t="s">
        <v>44</v>
      </c>
      <c r="F1426" t="s">
        <v>48</v>
      </c>
      <c r="I1426" t="s">
        <v>19</v>
      </c>
      <c r="L1426" t="s">
        <v>3941</v>
      </c>
      <c r="M1426" t="s">
        <v>48</v>
      </c>
      <c r="N1426">
        <v>551</v>
      </c>
      <c r="O1426" t="s">
        <v>3942</v>
      </c>
    </row>
    <row r="1427" spans="1:15" x14ac:dyDescent="0.35">
      <c r="A1427" t="s">
        <v>15</v>
      </c>
      <c r="B1427">
        <v>1698459</v>
      </c>
      <c r="C1427">
        <v>1699388</v>
      </c>
      <c r="E1427" t="s">
        <v>44</v>
      </c>
      <c r="F1427" t="s">
        <v>417</v>
      </c>
      <c r="I1427" t="s">
        <v>19</v>
      </c>
      <c r="L1427" t="s">
        <v>3943</v>
      </c>
      <c r="M1427" t="s">
        <v>417</v>
      </c>
      <c r="N1427">
        <v>309</v>
      </c>
      <c r="O1427" t="s">
        <v>3944</v>
      </c>
    </row>
    <row r="1428" spans="1:15" x14ac:dyDescent="0.35">
      <c r="A1428" t="s">
        <v>15</v>
      </c>
      <c r="B1428">
        <v>1699527</v>
      </c>
      <c r="C1428">
        <v>1700750</v>
      </c>
      <c r="E1428" t="s">
        <v>44</v>
      </c>
      <c r="F1428" t="s">
        <v>166</v>
      </c>
      <c r="I1428" t="s">
        <v>19</v>
      </c>
      <c r="L1428" t="s">
        <v>3945</v>
      </c>
      <c r="M1428" t="s">
        <v>166</v>
      </c>
      <c r="N1428">
        <v>407</v>
      </c>
      <c r="O1428" t="s">
        <v>3946</v>
      </c>
    </row>
    <row r="1429" spans="1:15" x14ac:dyDescent="0.35">
      <c r="A1429" t="s">
        <v>15</v>
      </c>
      <c r="B1429">
        <v>1700750</v>
      </c>
      <c r="C1429">
        <v>1702354</v>
      </c>
      <c r="E1429" t="s">
        <v>44</v>
      </c>
      <c r="F1429" t="s">
        <v>3947</v>
      </c>
      <c r="I1429" t="s">
        <v>19</v>
      </c>
      <c r="L1429" t="s">
        <v>3948</v>
      </c>
      <c r="M1429" t="s">
        <v>3947</v>
      </c>
      <c r="N1429">
        <v>534</v>
      </c>
      <c r="O1429" t="s">
        <v>3949</v>
      </c>
    </row>
    <row r="1430" spans="1:15" x14ac:dyDescent="0.35">
      <c r="A1430" t="s">
        <v>15</v>
      </c>
      <c r="B1430">
        <v>1702408</v>
      </c>
      <c r="C1430">
        <v>1703307</v>
      </c>
      <c r="E1430" t="s">
        <v>16</v>
      </c>
      <c r="F1430" t="s">
        <v>166</v>
      </c>
      <c r="I1430" t="s">
        <v>19</v>
      </c>
      <c r="L1430" t="s">
        <v>3950</v>
      </c>
      <c r="M1430" t="s">
        <v>166</v>
      </c>
      <c r="N1430">
        <v>299</v>
      </c>
      <c r="O1430" t="s">
        <v>3951</v>
      </c>
    </row>
    <row r="1431" spans="1:15" x14ac:dyDescent="0.35">
      <c r="A1431" t="s">
        <v>15</v>
      </c>
      <c r="B1431">
        <v>1703478</v>
      </c>
      <c r="C1431">
        <v>1704629</v>
      </c>
      <c r="E1431" t="s">
        <v>44</v>
      </c>
      <c r="F1431" t="s">
        <v>3952</v>
      </c>
      <c r="G1431" t="s">
        <v>3953</v>
      </c>
      <c r="I1431" t="s">
        <v>19</v>
      </c>
      <c r="L1431" t="s">
        <v>3954</v>
      </c>
      <c r="M1431" t="s">
        <v>3952</v>
      </c>
      <c r="N1431">
        <v>383</v>
      </c>
      <c r="O1431" t="s">
        <v>3955</v>
      </c>
    </row>
    <row r="1432" spans="1:15" x14ac:dyDescent="0.35">
      <c r="A1432" t="s">
        <v>15</v>
      </c>
      <c r="B1432">
        <v>1705113</v>
      </c>
      <c r="C1432">
        <v>1705244</v>
      </c>
      <c r="E1432" t="s">
        <v>44</v>
      </c>
      <c r="F1432" t="s">
        <v>48</v>
      </c>
      <c r="I1432" t="s">
        <v>19</v>
      </c>
      <c r="L1432" t="s">
        <v>3956</v>
      </c>
      <c r="M1432" t="s">
        <v>48</v>
      </c>
      <c r="N1432">
        <v>43</v>
      </c>
      <c r="O1432" t="s">
        <v>3957</v>
      </c>
    </row>
    <row r="1433" spans="1:15" x14ac:dyDescent="0.35">
      <c r="A1433" t="s">
        <v>15</v>
      </c>
      <c r="B1433">
        <v>1705649</v>
      </c>
      <c r="C1433">
        <v>1705724</v>
      </c>
      <c r="E1433" t="s">
        <v>44</v>
      </c>
      <c r="F1433" t="s">
        <v>3958</v>
      </c>
      <c r="I1433" t="s">
        <v>86</v>
      </c>
      <c r="O1433" t="s">
        <v>3959</v>
      </c>
    </row>
    <row r="1434" spans="1:15" x14ac:dyDescent="0.35">
      <c r="A1434" t="s">
        <v>15</v>
      </c>
      <c r="B1434">
        <v>1705769</v>
      </c>
      <c r="C1434">
        <v>1705842</v>
      </c>
      <c r="E1434" t="s">
        <v>44</v>
      </c>
      <c r="F1434" t="s">
        <v>3884</v>
      </c>
      <c r="I1434" t="s">
        <v>86</v>
      </c>
      <c r="O1434" t="s">
        <v>3960</v>
      </c>
    </row>
    <row r="1435" spans="1:15" x14ac:dyDescent="0.35">
      <c r="A1435" t="s">
        <v>15</v>
      </c>
      <c r="B1435">
        <v>1705995</v>
      </c>
      <c r="C1435">
        <v>1706702</v>
      </c>
      <c r="E1435" t="s">
        <v>44</v>
      </c>
      <c r="F1435" t="s">
        <v>3053</v>
      </c>
      <c r="I1435" t="s">
        <v>19</v>
      </c>
      <c r="L1435" t="s">
        <v>3961</v>
      </c>
      <c r="M1435" t="s">
        <v>3053</v>
      </c>
      <c r="N1435">
        <v>235</v>
      </c>
      <c r="O1435" t="s">
        <v>3962</v>
      </c>
    </row>
    <row r="1436" spans="1:15" x14ac:dyDescent="0.35">
      <c r="A1436" t="s">
        <v>15</v>
      </c>
      <c r="B1436">
        <v>1706997</v>
      </c>
      <c r="C1436">
        <v>1708010</v>
      </c>
      <c r="E1436" t="s">
        <v>44</v>
      </c>
      <c r="F1436" t="s">
        <v>2732</v>
      </c>
      <c r="G1436" t="s">
        <v>2733</v>
      </c>
      <c r="I1436" t="s">
        <v>19</v>
      </c>
      <c r="L1436" t="s">
        <v>3963</v>
      </c>
      <c r="M1436" t="s">
        <v>2732</v>
      </c>
      <c r="N1436">
        <v>337</v>
      </c>
      <c r="O1436" t="s">
        <v>3964</v>
      </c>
    </row>
    <row r="1437" spans="1:15" x14ac:dyDescent="0.35">
      <c r="A1437" t="s">
        <v>15</v>
      </c>
      <c r="B1437">
        <v>1708204</v>
      </c>
      <c r="C1437">
        <v>1709115</v>
      </c>
      <c r="E1437" t="s">
        <v>16</v>
      </c>
      <c r="F1437" t="s">
        <v>3965</v>
      </c>
      <c r="G1437" t="s">
        <v>3966</v>
      </c>
      <c r="I1437" t="s">
        <v>19</v>
      </c>
      <c r="L1437" t="s">
        <v>3967</v>
      </c>
      <c r="M1437" t="s">
        <v>3965</v>
      </c>
      <c r="N1437">
        <v>303</v>
      </c>
      <c r="O1437" t="s">
        <v>3968</v>
      </c>
    </row>
    <row r="1438" spans="1:15" x14ac:dyDescent="0.35">
      <c r="A1438" t="s">
        <v>15</v>
      </c>
      <c r="B1438">
        <v>1709183</v>
      </c>
      <c r="C1438">
        <v>1709254</v>
      </c>
      <c r="E1438" t="s">
        <v>16</v>
      </c>
      <c r="F1438" t="s">
        <v>539</v>
      </c>
      <c r="I1438" t="s">
        <v>86</v>
      </c>
      <c r="O1438" t="s">
        <v>3969</v>
      </c>
    </row>
    <row r="1439" spans="1:15" x14ac:dyDescent="0.35">
      <c r="A1439" t="s">
        <v>15</v>
      </c>
      <c r="B1439">
        <v>1710431</v>
      </c>
      <c r="C1439">
        <v>1711906</v>
      </c>
      <c r="E1439" t="s">
        <v>44</v>
      </c>
      <c r="F1439" t="s">
        <v>3970</v>
      </c>
      <c r="I1439" t="s">
        <v>19</v>
      </c>
      <c r="L1439" t="s">
        <v>3971</v>
      </c>
      <c r="M1439" t="s">
        <v>3970</v>
      </c>
      <c r="N1439">
        <v>491</v>
      </c>
      <c r="O1439" t="s">
        <v>3972</v>
      </c>
    </row>
    <row r="1440" spans="1:15" x14ac:dyDescent="0.35">
      <c r="A1440" t="s">
        <v>15</v>
      </c>
      <c r="B1440">
        <v>1712272</v>
      </c>
      <c r="C1440">
        <v>1715430</v>
      </c>
      <c r="E1440" t="s">
        <v>16</v>
      </c>
      <c r="F1440" t="s">
        <v>409</v>
      </c>
      <c r="I1440" t="s">
        <v>19</v>
      </c>
      <c r="L1440" t="s">
        <v>3973</v>
      </c>
      <c r="M1440" t="s">
        <v>409</v>
      </c>
      <c r="N1440">
        <v>1052</v>
      </c>
      <c r="O1440" t="s">
        <v>3974</v>
      </c>
    </row>
    <row r="1441" spans="1:15" x14ac:dyDescent="0.35">
      <c r="A1441" t="s">
        <v>15</v>
      </c>
      <c r="B1441">
        <v>1715545</v>
      </c>
      <c r="C1441">
        <v>1715835</v>
      </c>
      <c r="E1441" t="s">
        <v>16</v>
      </c>
      <c r="F1441" t="s">
        <v>143</v>
      </c>
      <c r="I1441" t="s">
        <v>144</v>
      </c>
      <c r="O1441" t="s">
        <v>3975</v>
      </c>
    </row>
    <row r="1442" spans="1:15" x14ac:dyDescent="0.35">
      <c r="A1442" t="s">
        <v>15</v>
      </c>
      <c r="B1442">
        <v>1715943</v>
      </c>
      <c r="C1442">
        <v>1716944</v>
      </c>
      <c r="E1442" t="s">
        <v>44</v>
      </c>
      <c r="F1442" t="s">
        <v>95</v>
      </c>
      <c r="I1442" t="s">
        <v>19</v>
      </c>
      <c r="L1442" t="s">
        <v>3976</v>
      </c>
      <c r="M1442" t="s">
        <v>95</v>
      </c>
      <c r="N1442">
        <v>333</v>
      </c>
      <c r="O1442" t="s">
        <v>3977</v>
      </c>
    </row>
    <row r="1443" spans="1:15" x14ac:dyDescent="0.35">
      <c r="A1443" t="s">
        <v>15</v>
      </c>
      <c r="B1443">
        <v>1717128</v>
      </c>
      <c r="C1443">
        <v>1718414</v>
      </c>
      <c r="E1443" t="s">
        <v>44</v>
      </c>
      <c r="F1443" t="s">
        <v>1801</v>
      </c>
      <c r="I1443" t="s">
        <v>19</v>
      </c>
      <c r="L1443" t="s">
        <v>3978</v>
      </c>
      <c r="M1443" t="s">
        <v>1801</v>
      </c>
      <c r="N1443">
        <v>428</v>
      </c>
      <c r="O1443" t="s">
        <v>3979</v>
      </c>
    </row>
    <row r="1444" spans="1:15" x14ac:dyDescent="0.35">
      <c r="A1444" t="s">
        <v>15</v>
      </c>
      <c r="B1444">
        <v>1718411</v>
      </c>
      <c r="C1444">
        <v>1719067</v>
      </c>
      <c r="E1444" t="s">
        <v>44</v>
      </c>
      <c r="F1444" t="s">
        <v>1798</v>
      </c>
      <c r="I1444" t="s">
        <v>19</v>
      </c>
      <c r="L1444" t="s">
        <v>3980</v>
      </c>
      <c r="M1444" t="s">
        <v>1798</v>
      </c>
      <c r="N1444">
        <v>218</v>
      </c>
      <c r="O1444" t="s">
        <v>3981</v>
      </c>
    </row>
    <row r="1445" spans="1:15" x14ac:dyDescent="0.35">
      <c r="A1445" t="s">
        <v>15</v>
      </c>
      <c r="B1445">
        <v>1719442</v>
      </c>
      <c r="C1445">
        <v>1719918</v>
      </c>
      <c r="E1445" t="s">
        <v>16</v>
      </c>
      <c r="F1445" t="s">
        <v>48</v>
      </c>
      <c r="I1445" t="s">
        <v>19</v>
      </c>
      <c r="L1445" t="s">
        <v>3982</v>
      </c>
      <c r="M1445" t="s">
        <v>48</v>
      </c>
      <c r="N1445">
        <v>158</v>
      </c>
      <c r="O1445" t="s">
        <v>3983</v>
      </c>
    </row>
    <row r="1446" spans="1:15" x14ac:dyDescent="0.35">
      <c r="A1446" t="s">
        <v>15</v>
      </c>
      <c r="B1446">
        <v>1720004</v>
      </c>
      <c r="C1446">
        <v>1720663</v>
      </c>
      <c r="E1446" t="s">
        <v>16</v>
      </c>
      <c r="F1446" t="s">
        <v>3984</v>
      </c>
      <c r="I1446" t="s">
        <v>19</v>
      </c>
      <c r="L1446" t="s">
        <v>3985</v>
      </c>
      <c r="M1446" t="s">
        <v>3984</v>
      </c>
      <c r="N1446">
        <v>219</v>
      </c>
      <c r="O1446" t="s">
        <v>3986</v>
      </c>
    </row>
    <row r="1447" spans="1:15" x14ac:dyDescent="0.35">
      <c r="A1447" t="s">
        <v>15</v>
      </c>
      <c r="B1447">
        <v>1720706</v>
      </c>
      <c r="C1447">
        <v>1721485</v>
      </c>
      <c r="E1447" t="s">
        <v>44</v>
      </c>
      <c r="F1447" t="s">
        <v>3987</v>
      </c>
      <c r="G1447" t="s">
        <v>3988</v>
      </c>
      <c r="I1447" t="s">
        <v>19</v>
      </c>
      <c r="L1447" t="s">
        <v>3989</v>
      </c>
      <c r="M1447" t="s">
        <v>3987</v>
      </c>
      <c r="N1447">
        <v>259</v>
      </c>
      <c r="O1447" t="s">
        <v>3990</v>
      </c>
    </row>
    <row r="1448" spans="1:15" x14ac:dyDescent="0.35">
      <c r="A1448" t="s">
        <v>15</v>
      </c>
      <c r="B1448">
        <v>1721482</v>
      </c>
      <c r="C1448">
        <v>1722981</v>
      </c>
      <c r="E1448" t="s">
        <v>44</v>
      </c>
      <c r="F1448" t="s">
        <v>3991</v>
      </c>
      <c r="G1448" t="s">
        <v>3992</v>
      </c>
      <c r="I1448" t="s">
        <v>19</v>
      </c>
      <c r="L1448" t="s">
        <v>3993</v>
      </c>
      <c r="M1448" t="s">
        <v>3991</v>
      </c>
      <c r="N1448">
        <v>499</v>
      </c>
      <c r="O1448" t="s">
        <v>3994</v>
      </c>
    </row>
    <row r="1449" spans="1:15" x14ac:dyDescent="0.35">
      <c r="A1449" t="s">
        <v>15</v>
      </c>
      <c r="B1449">
        <v>1723235</v>
      </c>
      <c r="C1449">
        <v>1723594</v>
      </c>
      <c r="E1449" t="s">
        <v>16</v>
      </c>
      <c r="F1449" t="s">
        <v>48</v>
      </c>
      <c r="I1449" t="s">
        <v>19</v>
      </c>
      <c r="L1449" t="s">
        <v>3995</v>
      </c>
      <c r="M1449" t="s">
        <v>48</v>
      </c>
      <c r="N1449">
        <v>119</v>
      </c>
      <c r="O1449" t="s">
        <v>3996</v>
      </c>
    </row>
    <row r="1450" spans="1:15" x14ac:dyDescent="0.35">
      <c r="A1450" t="s">
        <v>15</v>
      </c>
      <c r="B1450">
        <v>1723584</v>
      </c>
      <c r="C1450">
        <v>1724186</v>
      </c>
      <c r="E1450" t="s">
        <v>16</v>
      </c>
      <c r="F1450" t="s">
        <v>1868</v>
      </c>
      <c r="I1450" t="s">
        <v>19</v>
      </c>
      <c r="L1450" t="s">
        <v>3997</v>
      </c>
      <c r="M1450" t="s">
        <v>1868</v>
      </c>
      <c r="N1450">
        <v>200</v>
      </c>
      <c r="O1450" t="s">
        <v>3998</v>
      </c>
    </row>
    <row r="1451" spans="1:15" x14ac:dyDescent="0.35">
      <c r="A1451" t="s">
        <v>15</v>
      </c>
      <c r="B1451">
        <v>1724183</v>
      </c>
      <c r="C1451">
        <v>1725280</v>
      </c>
      <c r="E1451" t="s">
        <v>16</v>
      </c>
      <c r="F1451" t="s">
        <v>48</v>
      </c>
      <c r="I1451" t="s">
        <v>19</v>
      </c>
      <c r="L1451" t="s">
        <v>3999</v>
      </c>
      <c r="M1451" t="s">
        <v>48</v>
      </c>
      <c r="N1451">
        <v>365</v>
      </c>
      <c r="O1451" t="s">
        <v>4000</v>
      </c>
    </row>
    <row r="1452" spans="1:15" x14ac:dyDescent="0.35">
      <c r="A1452" t="s">
        <v>15</v>
      </c>
      <c r="B1452">
        <v>1725457</v>
      </c>
      <c r="C1452">
        <v>1725738</v>
      </c>
      <c r="E1452" t="s">
        <v>16</v>
      </c>
      <c r="F1452" t="s">
        <v>48</v>
      </c>
      <c r="I1452" t="s">
        <v>19</v>
      </c>
      <c r="L1452" t="s">
        <v>4001</v>
      </c>
      <c r="M1452" t="s">
        <v>48</v>
      </c>
      <c r="N1452">
        <v>93</v>
      </c>
      <c r="O1452" t="s">
        <v>4002</v>
      </c>
    </row>
    <row r="1453" spans="1:15" x14ac:dyDescent="0.35">
      <c r="A1453" t="s">
        <v>15</v>
      </c>
      <c r="B1453">
        <v>1725943</v>
      </c>
      <c r="C1453">
        <v>1727310</v>
      </c>
      <c r="E1453" t="s">
        <v>16</v>
      </c>
      <c r="F1453" t="s">
        <v>189</v>
      </c>
      <c r="I1453" t="s">
        <v>19</v>
      </c>
      <c r="L1453" t="s">
        <v>4003</v>
      </c>
      <c r="M1453" t="s">
        <v>189</v>
      </c>
      <c r="N1453">
        <v>455</v>
      </c>
      <c r="O1453" t="s">
        <v>4004</v>
      </c>
    </row>
    <row r="1454" spans="1:15" x14ac:dyDescent="0.35">
      <c r="A1454" t="s">
        <v>15</v>
      </c>
      <c r="B1454">
        <v>1727307</v>
      </c>
      <c r="C1454">
        <v>1728530</v>
      </c>
      <c r="E1454" t="s">
        <v>16</v>
      </c>
      <c r="F1454" t="s">
        <v>189</v>
      </c>
      <c r="I1454" t="s">
        <v>19</v>
      </c>
      <c r="L1454" t="s">
        <v>4005</v>
      </c>
      <c r="M1454" t="s">
        <v>189</v>
      </c>
      <c r="N1454">
        <v>407</v>
      </c>
      <c r="O1454" t="s">
        <v>4006</v>
      </c>
    </row>
    <row r="1455" spans="1:15" x14ac:dyDescent="0.35">
      <c r="A1455" t="s">
        <v>15</v>
      </c>
      <c r="B1455">
        <v>1728543</v>
      </c>
      <c r="C1455">
        <v>1729178</v>
      </c>
      <c r="E1455" t="s">
        <v>16</v>
      </c>
      <c r="F1455" t="s">
        <v>417</v>
      </c>
      <c r="I1455" t="s">
        <v>19</v>
      </c>
      <c r="L1455" t="s">
        <v>4007</v>
      </c>
      <c r="M1455" t="s">
        <v>417</v>
      </c>
      <c r="N1455">
        <v>211</v>
      </c>
      <c r="O1455" t="s">
        <v>4008</v>
      </c>
    </row>
    <row r="1456" spans="1:15" x14ac:dyDescent="0.35">
      <c r="A1456" t="s">
        <v>15</v>
      </c>
      <c r="B1456">
        <v>1729311</v>
      </c>
      <c r="C1456">
        <v>1729388</v>
      </c>
      <c r="E1456" t="s">
        <v>16</v>
      </c>
      <c r="F1456" t="s">
        <v>143</v>
      </c>
      <c r="I1456" t="s">
        <v>144</v>
      </c>
      <c r="O1456" t="s">
        <v>4009</v>
      </c>
    </row>
    <row r="1457" spans="1:15" x14ac:dyDescent="0.35">
      <c r="A1457" t="s">
        <v>15</v>
      </c>
      <c r="B1457">
        <v>1729423</v>
      </c>
      <c r="C1457">
        <v>1729717</v>
      </c>
      <c r="E1457" t="s">
        <v>16</v>
      </c>
      <c r="F1457" t="s">
        <v>143</v>
      </c>
      <c r="I1457" t="s">
        <v>144</v>
      </c>
      <c r="O1457" t="s">
        <v>4010</v>
      </c>
    </row>
    <row r="1458" spans="1:15" x14ac:dyDescent="0.35">
      <c r="A1458" t="s">
        <v>15</v>
      </c>
      <c r="B1458">
        <v>1729787</v>
      </c>
      <c r="C1458">
        <v>1730842</v>
      </c>
      <c r="E1458" t="s">
        <v>44</v>
      </c>
      <c r="F1458" t="s">
        <v>3833</v>
      </c>
      <c r="I1458" t="s">
        <v>19</v>
      </c>
      <c r="L1458" t="s">
        <v>4011</v>
      </c>
      <c r="M1458" t="s">
        <v>3833</v>
      </c>
      <c r="N1458">
        <v>351</v>
      </c>
      <c r="O1458" t="s">
        <v>4012</v>
      </c>
    </row>
    <row r="1459" spans="1:15" x14ac:dyDescent="0.35">
      <c r="A1459" t="s">
        <v>15</v>
      </c>
      <c r="B1459">
        <v>1731070</v>
      </c>
      <c r="C1459">
        <v>1731588</v>
      </c>
      <c r="E1459" t="s">
        <v>44</v>
      </c>
      <c r="F1459" t="s">
        <v>4013</v>
      </c>
      <c r="I1459" t="s">
        <v>19</v>
      </c>
      <c r="L1459" t="s">
        <v>4014</v>
      </c>
      <c r="M1459" t="s">
        <v>4013</v>
      </c>
      <c r="N1459">
        <v>172</v>
      </c>
      <c r="O1459" t="s">
        <v>4015</v>
      </c>
    </row>
    <row r="1460" spans="1:15" x14ac:dyDescent="0.35">
      <c r="A1460" t="s">
        <v>15</v>
      </c>
      <c r="B1460">
        <v>1731658</v>
      </c>
      <c r="C1460">
        <v>1732317</v>
      </c>
      <c r="E1460" t="s">
        <v>44</v>
      </c>
      <c r="F1460" t="s">
        <v>4016</v>
      </c>
      <c r="I1460" t="s">
        <v>19</v>
      </c>
      <c r="L1460" t="s">
        <v>4017</v>
      </c>
      <c r="M1460" t="s">
        <v>4016</v>
      </c>
      <c r="N1460">
        <v>219</v>
      </c>
      <c r="O1460" t="s">
        <v>4018</v>
      </c>
    </row>
    <row r="1461" spans="1:15" x14ac:dyDescent="0.35">
      <c r="A1461" t="s">
        <v>15</v>
      </c>
      <c r="B1461">
        <v>1732365</v>
      </c>
      <c r="C1461">
        <v>1733237</v>
      </c>
      <c r="E1461" t="s">
        <v>44</v>
      </c>
      <c r="F1461" t="s">
        <v>4019</v>
      </c>
      <c r="I1461" t="s">
        <v>19</v>
      </c>
      <c r="L1461" t="s">
        <v>4020</v>
      </c>
      <c r="M1461" t="s">
        <v>4019</v>
      </c>
      <c r="N1461">
        <v>290</v>
      </c>
      <c r="O1461" t="s">
        <v>4021</v>
      </c>
    </row>
    <row r="1462" spans="1:15" x14ac:dyDescent="0.35">
      <c r="A1462" t="s">
        <v>15</v>
      </c>
      <c r="B1462">
        <v>1733691</v>
      </c>
      <c r="C1462">
        <v>1734104</v>
      </c>
      <c r="E1462" t="s">
        <v>16</v>
      </c>
      <c r="F1462" t="s">
        <v>4022</v>
      </c>
      <c r="I1462" t="s">
        <v>19</v>
      </c>
      <c r="L1462" t="s">
        <v>4023</v>
      </c>
      <c r="M1462" t="s">
        <v>4022</v>
      </c>
      <c r="N1462">
        <v>137</v>
      </c>
      <c r="O1462" t="s">
        <v>4024</v>
      </c>
    </row>
    <row r="1463" spans="1:15" x14ac:dyDescent="0.35">
      <c r="A1463" t="s">
        <v>15</v>
      </c>
      <c r="B1463">
        <v>1734248</v>
      </c>
      <c r="C1463">
        <v>1735288</v>
      </c>
      <c r="E1463" t="s">
        <v>44</v>
      </c>
      <c r="F1463" t="s">
        <v>1809</v>
      </c>
      <c r="I1463" t="s">
        <v>19</v>
      </c>
      <c r="L1463" t="s">
        <v>4025</v>
      </c>
      <c r="M1463" t="s">
        <v>1809</v>
      </c>
      <c r="N1463">
        <v>346</v>
      </c>
      <c r="O1463" t="s">
        <v>4026</v>
      </c>
    </row>
    <row r="1464" spans="1:15" x14ac:dyDescent="0.35">
      <c r="A1464" t="s">
        <v>15</v>
      </c>
      <c r="B1464">
        <v>1735568</v>
      </c>
      <c r="C1464">
        <v>1736347</v>
      </c>
      <c r="E1464" t="s">
        <v>44</v>
      </c>
      <c r="F1464" t="s">
        <v>4027</v>
      </c>
      <c r="I1464" t="s">
        <v>19</v>
      </c>
      <c r="L1464" t="s">
        <v>4028</v>
      </c>
      <c r="M1464" t="s">
        <v>4027</v>
      </c>
      <c r="N1464">
        <v>259</v>
      </c>
      <c r="O1464" t="s">
        <v>4029</v>
      </c>
    </row>
    <row r="1465" spans="1:15" x14ac:dyDescent="0.35">
      <c r="A1465" t="s">
        <v>15</v>
      </c>
      <c r="B1465">
        <v>1736525</v>
      </c>
      <c r="C1465">
        <v>1737547</v>
      </c>
      <c r="E1465" t="s">
        <v>44</v>
      </c>
      <c r="F1465" t="s">
        <v>1343</v>
      </c>
      <c r="I1465" t="s">
        <v>19</v>
      </c>
      <c r="L1465" t="s">
        <v>4030</v>
      </c>
      <c r="M1465" t="s">
        <v>1343</v>
      </c>
      <c r="N1465">
        <v>340</v>
      </c>
      <c r="O1465" t="s">
        <v>4031</v>
      </c>
    </row>
    <row r="1466" spans="1:15" x14ac:dyDescent="0.35">
      <c r="A1466" t="s">
        <v>15</v>
      </c>
      <c r="B1466">
        <v>1737712</v>
      </c>
      <c r="C1466">
        <v>1738854</v>
      </c>
      <c r="E1466" t="s">
        <v>16</v>
      </c>
      <c r="F1466" t="s">
        <v>4032</v>
      </c>
      <c r="G1466" t="s">
        <v>4033</v>
      </c>
      <c r="I1466" t="s">
        <v>19</v>
      </c>
      <c r="L1466" t="s">
        <v>4034</v>
      </c>
      <c r="M1466" t="s">
        <v>4032</v>
      </c>
      <c r="N1466">
        <v>380</v>
      </c>
      <c r="O1466" t="s">
        <v>4035</v>
      </c>
    </row>
    <row r="1467" spans="1:15" x14ac:dyDescent="0.35">
      <c r="A1467" t="s">
        <v>15</v>
      </c>
      <c r="B1467">
        <v>1738965</v>
      </c>
      <c r="C1467">
        <v>1739219</v>
      </c>
      <c r="E1467" t="s">
        <v>16</v>
      </c>
      <c r="F1467" t="s">
        <v>48</v>
      </c>
      <c r="I1467" t="s">
        <v>19</v>
      </c>
      <c r="L1467" t="s">
        <v>4036</v>
      </c>
      <c r="M1467" t="s">
        <v>48</v>
      </c>
      <c r="N1467">
        <v>84</v>
      </c>
      <c r="O1467" t="s">
        <v>4037</v>
      </c>
    </row>
    <row r="1468" spans="1:15" x14ac:dyDescent="0.35">
      <c r="A1468" t="s">
        <v>15</v>
      </c>
      <c r="B1468">
        <v>1739226</v>
      </c>
      <c r="C1468">
        <v>1740494</v>
      </c>
      <c r="E1468" t="s">
        <v>44</v>
      </c>
      <c r="F1468" t="s">
        <v>158</v>
      </c>
      <c r="I1468" t="s">
        <v>19</v>
      </c>
      <c r="L1468" t="s">
        <v>4038</v>
      </c>
      <c r="M1468" t="s">
        <v>158</v>
      </c>
      <c r="N1468">
        <v>422</v>
      </c>
      <c r="O1468" t="s">
        <v>4039</v>
      </c>
    </row>
    <row r="1469" spans="1:15" x14ac:dyDescent="0.35">
      <c r="A1469" t="s">
        <v>15</v>
      </c>
      <c r="B1469">
        <v>1740678</v>
      </c>
      <c r="C1469">
        <v>1741358</v>
      </c>
      <c r="E1469" t="s">
        <v>16</v>
      </c>
      <c r="F1469" t="s">
        <v>4040</v>
      </c>
      <c r="G1469" t="s">
        <v>4041</v>
      </c>
      <c r="I1469" t="s">
        <v>19</v>
      </c>
      <c r="L1469" t="s">
        <v>4042</v>
      </c>
      <c r="M1469" t="s">
        <v>4040</v>
      </c>
      <c r="N1469">
        <v>226</v>
      </c>
      <c r="O1469" t="s">
        <v>4043</v>
      </c>
    </row>
    <row r="1470" spans="1:15" x14ac:dyDescent="0.35">
      <c r="A1470" t="s">
        <v>15</v>
      </c>
      <c r="B1470">
        <v>1741578</v>
      </c>
      <c r="C1470">
        <v>1741808</v>
      </c>
      <c r="E1470" t="s">
        <v>44</v>
      </c>
      <c r="F1470" t="s">
        <v>48</v>
      </c>
      <c r="I1470" t="s">
        <v>19</v>
      </c>
      <c r="L1470" t="s">
        <v>4044</v>
      </c>
      <c r="M1470" t="s">
        <v>48</v>
      </c>
      <c r="N1470">
        <v>76</v>
      </c>
      <c r="O1470" t="s">
        <v>4045</v>
      </c>
    </row>
    <row r="1471" spans="1:15" x14ac:dyDescent="0.35">
      <c r="A1471" t="s">
        <v>15</v>
      </c>
      <c r="B1471">
        <v>1741895</v>
      </c>
      <c r="C1471">
        <v>1742635</v>
      </c>
      <c r="E1471" t="s">
        <v>44</v>
      </c>
      <c r="F1471" t="s">
        <v>4046</v>
      </c>
      <c r="I1471" t="s">
        <v>19</v>
      </c>
      <c r="L1471" t="s">
        <v>4047</v>
      </c>
      <c r="M1471" t="s">
        <v>4046</v>
      </c>
      <c r="N1471">
        <v>246</v>
      </c>
      <c r="O1471" t="s">
        <v>4048</v>
      </c>
    </row>
    <row r="1472" spans="1:15" x14ac:dyDescent="0.35">
      <c r="A1472" t="s">
        <v>15</v>
      </c>
      <c r="B1472">
        <v>1742713</v>
      </c>
      <c r="C1472">
        <v>1743678</v>
      </c>
      <c r="E1472" t="s">
        <v>44</v>
      </c>
      <c r="F1472">
        <v>1</v>
      </c>
    </row>
    <row r="1473" spans="1:15" x14ac:dyDescent="0.35">
      <c r="A1473" t="s">
        <v>15</v>
      </c>
      <c r="B1473">
        <v>1743894</v>
      </c>
      <c r="C1473">
        <v>1745585</v>
      </c>
      <c r="E1473" t="s">
        <v>44</v>
      </c>
      <c r="F1473" t="s">
        <v>4049</v>
      </c>
      <c r="G1473" t="s">
        <v>4050</v>
      </c>
      <c r="I1473" t="s">
        <v>19</v>
      </c>
      <c r="L1473" t="s">
        <v>4051</v>
      </c>
      <c r="M1473" t="s">
        <v>4049</v>
      </c>
      <c r="N1473">
        <v>563</v>
      </c>
      <c r="O1473" t="s">
        <v>4052</v>
      </c>
    </row>
    <row r="1474" spans="1:15" x14ac:dyDescent="0.35">
      <c r="A1474" t="s">
        <v>15</v>
      </c>
      <c r="B1474">
        <v>1745715</v>
      </c>
      <c r="C1474">
        <v>1745788</v>
      </c>
      <c r="E1474" t="s">
        <v>16</v>
      </c>
      <c r="F1474" t="s">
        <v>2092</v>
      </c>
      <c r="I1474" t="s">
        <v>86</v>
      </c>
      <c r="O1474" t="s">
        <v>4053</v>
      </c>
    </row>
    <row r="1475" spans="1:15" x14ac:dyDescent="0.35">
      <c r="A1475" t="s">
        <v>15</v>
      </c>
      <c r="B1475">
        <v>1745952</v>
      </c>
      <c r="C1475">
        <v>1747139</v>
      </c>
      <c r="E1475" t="s">
        <v>16</v>
      </c>
      <c r="F1475" t="s">
        <v>206</v>
      </c>
      <c r="I1475" t="s">
        <v>19</v>
      </c>
      <c r="L1475" t="s">
        <v>4054</v>
      </c>
      <c r="M1475" t="s">
        <v>206</v>
      </c>
      <c r="N1475">
        <v>395</v>
      </c>
      <c r="O1475" t="s">
        <v>4055</v>
      </c>
    </row>
    <row r="1476" spans="1:15" x14ac:dyDescent="0.35">
      <c r="A1476" t="s">
        <v>15</v>
      </c>
      <c r="B1476">
        <v>1747316</v>
      </c>
      <c r="C1476">
        <v>1749379</v>
      </c>
      <c r="E1476" t="s">
        <v>16</v>
      </c>
      <c r="F1476" t="s">
        <v>4056</v>
      </c>
      <c r="I1476" t="s">
        <v>19</v>
      </c>
      <c r="L1476" t="s">
        <v>4057</v>
      </c>
      <c r="M1476" t="s">
        <v>4056</v>
      </c>
      <c r="N1476">
        <v>687</v>
      </c>
      <c r="O1476" t="s">
        <v>4058</v>
      </c>
    </row>
    <row r="1477" spans="1:15" x14ac:dyDescent="0.35">
      <c r="A1477" t="s">
        <v>15</v>
      </c>
      <c r="B1477">
        <v>1749448</v>
      </c>
      <c r="C1477">
        <v>1750059</v>
      </c>
      <c r="E1477" t="s">
        <v>16</v>
      </c>
      <c r="F1477" t="s">
        <v>4059</v>
      </c>
      <c r="I1477" t="s">
        <v>19</v>
      </c>
      <c r="L1477" t="s">
        <v>4060</v>
      </c>
      <c r="M1477" t="s">
        <v>4059</v>
      </c>
      <c r="N1477">
        <v>203</v>
      </c>
      <c r="O1477" t="s">
        <v>4061</v>
      </c>
    </row>
    <row r="1478" spans="1:15" x14ac:dyDescent="0.35">
      <c r="A1478" t="s">
        <v>15</v>
      </c>
      <c r="B1478">
        <v>1750113</v>
      </c>
      <c r="C1478">
        <v>1751090</v>
      </c>
      <c r="E1478" t="s">
        <v>44</v>
      </c>
      <c r="F1478" t="s">
        <v>48</v>
      </c>
      <c r="I1478" t="s">
        <v>19</v>
      </c>
      <c r="L1478" t="s">
        <v>4062</v>
      </c>
      <c r="M1478" t="s">
        <v>48</v>
      </c>
      <c r="N1478">
        <v>325</v>
      </c>
      <c r="O1478" t="s">
        <v>4063</v>
      </c>
    </row>
    <row r="1479" spans="1:15" x14ac:dyDescent="0.35">
      <c r="A1479" t="s">
        <v>15</v>
      </c>
      <c r="B1479">
        <v>1751123</v>
      </c>
      <c r="C1479">
        <v>1752838</v>
      </c>
      <c r="E1479" t="s">
        <v>44</v>
      </c>
      <c r="F1479" t="s">
        <v>4064</v>
      </c>
      <c r="I1479" t="s">
        <v>19</v>
      </c>
      <c r="L1479" t="s">
        <v>4065</v>
      </c>
      <c r="M1479" t="s">
        <v>4064</v>
      </c>
      <c r="N1479">
        <v>571</v>
      </c>
      <c r="O1479" t="s">
        <v>4066</v>
      </c>
    </row>
    <row r="1480" spans="1:15" x14ac:dyDescent="0.35">
      <c r="A1480" t="s">
        <v>15</v>
      </c>
      <c r="B1480">
        <v>1752952</v>
      </c>
      <c r="C1480">
        <v>1754397</v>
      </c>
      <c r="E1480" t="s">
        <v>16</v>
      </c>
      <c r="F1480" t="s">
        <v>158</v>
      </c>
      <c r="I1480" t="s">
        <v>19</v>
      </c>
      <c r="L1480" t="s">
        <v>4067</v>
      </c>
      <c r="M1480" t="s">
        <v>158</v>
      </c>
      <c r="N1480">
        <v>481</v>
      </c>
      <c r="O1480" t="s">
        <v>4068</v>
      </c>
    </row>
    <row r="1481" spans="1:15" x14ac:dyDescent="0.35">
      <c r="A1481" t="s">
        <v>15</v>
      </c>
      <c r="B1481">
        <v>1754394</v>
      </c>
      <c r="C1481">
        <v>1755227</v>
      </c>
      <c r="E1481" t="s">
        <v>16</v>
      </c>
      <c r="F1481" t="s">
        <v>1798</v>
      </c>
      <c r="I1481" t="s">
        <v>19</v>
      </c>
      <c r="L1481" t="s">
        <v>4069</v>
      </c>
      <c r="M1481" t="s">
        <v>1798</v>
      </c>
      <c r="N1481">
        <v>277</v>
      </c>
      <c r="O1481" t="s">
        <v>4070</v>
      </c>
    </row>
    <row r="1482" spans="1:15" x14ac:dyDescent="0.35">
      <c r="A1482" t="s">
        <v>15</v>
      </c>
      <c r="B1482">
        <v>1755349</v>
      </c>
      <c r="C1482">
        <v>1756797</v>
      </c>
      <c r="E1482" t="s">
        <v>16</v>
      </c>
      <c r="F1482" t="s">
        <v>4071</v>
      </c>
      <c r="G1482" t="s">
        <v>4072</v>
      </c>
      <c r="I1482" t="s">
        <v>19</v>
      </c>
      <c r="L1482" t="s">
        <v>4073</v>
      </c>
      <c r="M1482" t="s">
        <v>4071</v>
      </c>
      <c r="N1482">
        <v>482</v>
      </c>
      <c r="O1482" t="s">
        <v>4074</v>
      </c>
    </row>
    <row r="1483" spans="1:15" x14ac:dyDescent="0.35">
      <c r="A1483" t="s">
        <v>15</v>
      </c>
      <c r="B1483">
        <v>1757667</v>
      </c>
      <c r="C1483">
        <v>1758455</v>
      </c>
      <c r="E1483" t="s">
        <v>44</v>
      </c>
      <c r="F1483" t="s">
        <v>4075</v>
      </c>
      <c r="G1483" t="s">
        <v>4076</v>
      </c>
      <c r="I1483" t="s">
        <v>19</v>
      </c>
      <c r="L1483" t="s">
        <v>4077</v>
      </c>
      <c r="M1483" t="s">
        <v>4075</v>
      </c>
      <c r="N1483">
        <v>262</v>
      </c>
      <c r="O1483" t="s">
        <v>4078</v>
      </c>
    </row>
    <row r="1484" spans="1:15" x14ac:dyDescent="0.35">
      <c r="A1484" t="s">
        <v>15</v>
      </c>
      <c r="B1484">
        <v>1758624</v>
      </c>
      <c r="C1484">
        <v>1759613</v>
      </c>
      <c r="E1484" t="s">
        <v>44</v>
      </c>
      <c r="F1484" t="s">
        <v>4079</v>
      </c>
      <c r="I1484" t="s">
        <v>19</v>
      </c>
      <c r="L1484" t="s">
        <v>4080</v>
      </c>
      <c r="M1484" t="s">
        <v>4079</v>
      </c>
      <c r="N1484">
        <v>329</v>
      </c>
      <c r="O1484" t="s">
        <v>4081</v>
      </c>
    </row>
    <row r="1485" spans="1:15" x14ac:dyDescent="0.35">
      <c r="A1485" t="s">
        <v>15</v>
      </c>
      <c r="B1485">
        <v>1759610</v>
      </c>
      <c r="C1485">
        <v>1761163</v>
      </c>
      <c r="E1485" t="s">
        <v>44</v>
      </c>
      <c r="F1485" t="s">
        <v>4082</v>
      </c>
      <c r="G1485" t="s">
        <v>4083</v>
      </c>
      <c r="I1485" t="s">
        <v>19</v>
      </c>
      <c r="L1485" t="s">
        <v>4084</v>
      </c>
      <c r="M1485" t="s">
        <v>4082</v>
      </c>
      <c r="N1485">
        <v>517</v>
      </c>
      <c r="O1485" t="s">
        <v>4085</v>
      </c>
    </row>
    <row r="1486" spans="1:15" x14ac:dyDescent="0.35">
      <c r="A1486" t="s">
        <v>15</v>
      </c>
      <c r="B1486">
        <v>1761308</v>
      </c>
      <c r="C1486">
        <v>1761832</v>
      </c>
      <c r="E1486" t="s">
        <v>44</v>
      </c>
      <c r="F1486" t="s">
        <v>4086</v>
      </c>
      <c r="I1486" t="s">
        <v>19</v>
      </c>
      <c r="L1486" t="s">
        <v>4087</v>
      </c>
      <c r="M1486" t="s">
        <v>4086</v>
      </c>
      <c r="N1486">
        <v>174</v>
      </c>
      <c r="O1486" t="s">
        <v>4088</v>
      </c>
    </row>
    <row r="1487" spans="1:15" x14ac:dyDescent="0.35">
      <c r="A1487" t="s">
        <v>15</v>
      </c>
      <c r="B1487">
        <v>1761976</v>
      </c>
      <c r="C1487">
        <v>1762320</v>
      </c>
      <c r="E1487" t="s">
        <v>44</v>
      </c>
      <c r="F1487" t="s">
        <v>48</v>
      </c>
      <c r="I1487" t="s">
        <v>19</v>
      </c>
      <c r="L1487" t="s">
        <v>4089</v>
      </c>
      <c r="M1487" t="s">
        <v>48</v>
      </c>
      <c r="N1487">
        <v>114</v>
      </c>
      <c r="O1487" t="s">
        <v>4090</v>
      </c>
    </row>
    <row r="1488" spans="1:15" x14ac:dyDescent="0.35">
      <c r="A1488" t="s">
        <v>15</v>
      </c>
      <c r="B1488">
        <v>1762694</v>
      </c>
      <c r="C1488">
        <v>1768453</v>
      </c>
      <c r="E1488" t="s">
        <v>44</v>
      </c>
      <c r="F1488" t="s">
        <v>4091</v>
      </c>
      <c r="I1488" t="s">
        <v>19</v>
      </c>
      <c r="L1488" t="s">
        <v>4092</v>
      </c>
      <c r="M1488" t="s">
        <v>4091</v>
      </c>
      <c r="N1488">
        <v>1919</v>
      </c>
      <c r="O1488" t="s">
        <v>4093</v>
      </c>
    </row>
    <row r="1489" spans="1:15" x14ac:dyDescent="0.35">
      <c r="A1489" t="s">
        <v>15</v>
      </c>
      <c r="B1489">
        <v>1768994</v>
      </c>
      <c r="C1489">
        <v>1769078</v>
      </c>
      <c r="E1489" t="s">
        <v>44</v>
      </c>
      <c r="F1489" t="s">
        <v>474</v>
      </c>
      <c r="I1489" t="s">
        <v>86</v>
      </c>
      <c r="O1489" t="s">
        <v>4094</v>
      </c>
    </row>
    <row r="1490" spans="1:15" x14ac:dyDescent="0.35">
      <c r="A1490" t="s">
        <v>15</v>
      </c>
      <c r="B1490">
        <v>1769165</v>
      </c>
      <c r="C1490">
        <v>1770451</v>
      </c>
      <c r="E1490" t="s">
        <v>44</v>
      </c>
      <c r="F1490" t="s">
        <v>4095</v>
      </c>
      <c r="G1490" t="s">
        <v>4096</v>
      </c>
      <c r="I1490" t="s">
        <v>19</v>
      </c>
      <c r="L1490" t="s">
        <v>4097</v>
      </c>
      <c r="M1490" t="s">
        <v>4095</v>
      </c>
      <c r="N1490">
        <v>428</v>
      </c>
      <c r="O1490" t="s">
        <v>4098</v>
      </c>
    </row>
    <row r="1491" spans="1:15" x14ac:dyDescent="0.35">
      <c r="A1491" t="s">
        <v>15</v>
      </c>
      <c r="B1491">
        <v>1770697</v>
      </c>
      <c r="C1491">
        <v>1775490</v>
      </c>
      <c r="E1491" t="s">
        <v>16</v>
      </c>
      <c r="F1491" t="s">
        <v>4099</v>
      </c>
      <c r="I1491" t="s">
        <v>19</v>
      </c>
      <c r="L1491" t="s">
        <v>4100</v>
      </c>
      <c r="M1491" t="s">
        <v>4099</v>
      </c>
      <c r="N1491">
        <v>1597</v>
      </c>
      <c r="O1491" t="s">
        <v>4101</v>
      </c>
    </row>
    <row r="1492" spans="1:15" x14ac:dyDescent="0.35">
      <c r="A1492" t="s">
        <v>15</v>
      </c>
      <c r="B1492">
        <v>1775822</v>
      </c>
      <c r="C1492">
        <v>1776952</v>
      </c>
      <c r="E1492" t="s">
        <v>16</v>
      </c>
      <c r="F1492" t="s">
        <v>4102</v>
      </c>
      <c r="I1492" t="s">
        <v>19</v>
      </c>
      <c r="L1492" t="s">
        <v>4103</v>
      </c>
      <c r="M1492" t="s">
        <v>4102</v>
      </c>
      <c r="N1492">
        <v>376</v>
      </c>
      <c r="O1492" t="s">
        <v>4104</v>
      </c>
    </row>
    <row r="1493" spans="1:15" x14ac:dyDescent="0.35">
      <c r="A1493" t="s">
        <v>15</v>
      </c>
      <c r="B1493">
        <v>1777034</v>
      </c>
      <c r="C1493">
        <v>1777879</v>
      </c>
      <c r="E1493" t="s">
        <v>44</v>
      </c>
      <c r="F1493" t="s">
        <v>4105</v>
      </c>
      <c r="I1493" t="s">
        <v>19</v>
      </c>
      <c r="L1493" t="s">
        <v>4106</v>
      </c>
      <c r="M1493" t="s">
        <v>4105</v>
      </c>
      <c r="N1493">
        <v>281</v>
      </c>
      <c r="O1493" t="s">
        <v>4107</v>
      </c>
    </row>
    <row r="1494" spans="1:15" x14ac:dyDescent="0.35">
      <c r="A1494" t="s">
        <v>15</v>
      </c>
      <c r="B1494">
        <v>1777930</v>
      </c>
      <c r="C1494">
        <v>1780008</v>
      </c>
      <c r="E1494" t="s">
        <v>44</v>
      </c>
      <c r="F1494" t="s">
        <v>4108</v>
      </c>
      <c r="I1494" t="s">
        <v>19</v>
      </c>
      <c r="L1494" t="s">
        <v>4109</v>
      </c>
      <c r="M1494" t="s">
        <v>4108</v>
      </c>
      <c r="N1494">
        <v>692</v>
      </c>
      <c r="O1494" t="s">
        <v>4110</v>
      </c>
    </row>
    <row r="1495" spans="1:15" x14ac:dyDescent="0.35">
      <c r="A1495" t="s">
        <v>15</v>
      </c>
      <c r="B1495">
        <v>1780652</v>
      </c>
      <c r="C1495">
        <v>1781230</v>
      </c>
      <c r="E1495" t="s">
        <v>44</v>
      </c>
      <c r="F1495" t="s">
        <v>48</v>
      </c>
      <c r="I1495" t="s">
        <v>19</v>
      </c>
      <c r="L1495" t="s">
        <v>4111</v>
      </c>
      <c r="M1495" t="s">
        <v>48</v>
      </c>
      <c r="N1495">
        <v>192</v>
      </c>
      <c r="O1495" t="s">
        <v>4112</v>
      </c>
    </row>
    <row r="1496" spans="1:15" x14ac:dyDescent="0.35">
      <c r="A1496" t="s">
        <v>15</v>
      </c>
      <c r="B1496">
        <v>1781338</v>
      </c>
      <c r="C1496">
        <v>1781508</v>
      </c>
      <c r="E1496" t="s">
        <v>44</v>
      </c>
      <c r="F1496" t="s">
        <v>48</v>
      </c>
      <c r="I1496" t="s">
        <v>19</v>
      </c>
      <c r="L1496" t="s">
        <v>4113</v>
      </c>
      <c r="M1496" t="s">
        <v>48</v>
      </c>
      <c r="N1496">
        <v>56</v>
      </c>
      <c r="O1496" t="s">
        <v>4114</v>
      </c>
    </row>
    <row r="1497" spans="1:15" x14ac:dyDescent="0.35">
      <c r="A1497" t="s">
        <v>15</v>
      </c>
      <c r="B1497">
        <v>1781492</v>
      </c>
      <c r="C1497">
        <v>1781794</v>
      </c>
      <c r="E1497" t="s">
        <v>16</v>
      </c>
      <c r="F1497" t="s">
        <v>4115</v>
      </c>
      <c r="I1497" t="s">
        <v>19</v>
      </c>
      <c r="L1497" t="s">
        <v>4116</v>
      </c>
      <c r="M1497" t="s">
        <v>4115</v>
      </c>
      <c r="N1497">
        <v>100</v>
      </c>
      <c r="O1497" t="s">
        <v>4117</v>
      </c>
    </row>
    <row r="1498" spans="1:15" x14ac:dyDescent="0.35">
      <c r="A1498" t="s">
        <v>15</v>
      </c>
      <c r="B1498">
        <v>1781855</v>
      </c>
      <c r="C1498">
        <v>1782025</v>
      </c>
      <c r="E1498" t="s">
        <v>44</v>
      </c>
      <c r="F1498" t="s">
        <v>48</v>
      </c>
      <c r="I1498" t="s">
        <v>19</v>
      </c>
      <c r="L1498" t="s">
        <v>4118</v>
      </c>
      <c r="M1498" t="s">
        <v>48</v>
      </c>
      <c r="N1498">
        <v>56</v>
      </c>
      <c r="O1498" t="s">
        <v>4119</v>
      </c>
    </row>
    <row r="1499" spans="1:15" x14ac:dyDescent="0.35">
      <c r="A1499" t="s">
        <v>15</v>
      </c>
      <c r="B1499">
        <v>1782567</v>
      </c>
      <c r="C1499">
        <v>1784243</v>
      </c>
      <c r="E1499" t="s">
        <v>16</v>
      </c>
      <c r="F1499" t="s">
        <v>4120</v>
      </c>
    </row>
    <row r="1500" spans="1:15" x14ac:dyDescent="0.35">
      <c r="A1500" t="s">
        <v>15</v>
      </c>
      <c r="B1500">
        <v>1784624</v>
      </c>
      <c r="C1500">
        <v>1786048</v>
      </c>
      <c r="E1500" t="s">
        <v>16</v>
      </c>
      <c r="F1500" t="s">
        <v>128</v>
      </c>
      <c r="I1500" t="s">
        <v>19</v>
      </c>
      <c r="L1500" t="s">
        <v>4121</v>
      </c>
      <c r="M1500" t="s">
        <v>128</v>
      </c>
      <c r="N1500">
        <v>474</v>
      </c>
      <c r="O1500" t="s">
        <v>4122</v>
      </c>
    </row>
    <row r="1501" spans="1:15" x14ac:dyDescent="0.35">
      <c r="A1501" t="s">
        <v>15</v>
      </c>
      <c r="B1501">
        <v>1786161</v>
      </c>
      <c r="C1501">
        <v>1792043</v>
      </c>
      <c r="E1501" t="s">
        <v>44</v>
      </c>
      <c r="F1501" t="s">
        <v>4123</v>
      </c>
      <c r="I1501" t="s">
        <v>19</v>
      </c>
      <c r="L1501" t="s">
        <v>4124</v>
      </c>
      <c r="M1501" t="s">
        <v>4123</v>
      </c>
      <c r="N1501">
        <v>1960</v>
      </c>
      <c r="O1501" t="s">
        <v>4125</v>
      </c>
    </row>
    <row r="1502" spans="1:15" x14ac:dyDescent="0.35">
      <c r="A1502" t="s">
        <v>15</v>
      </c>
      <c r="B1502">
        <v>1792274</v>
      </c>
      <c r="C1502">
        <v>1793353</v>
      </c>
      <c r="E1502" t="s">
        <v>16</v>
      </c>
      <c r="F1502" t="s">
        <v>4126</v>
      </c>
      <c r="I1502" t="s">
        <v>19</v>
      </c>
      <c r="L1502" t="s">
        <v>4127</v>
      </c>
      <c r="M1502" t="s">
        <v>4126</v>
      </c>
      <c r="N1502">
        <v>359</v>
      </c>
      <c r="O1502" t="s">
        <v>4128</v>
      </c>
    </row>
    <row r="1503" spans="1:15" x14ac:dyDescent="0.35">
      <c r="A1503" t="s">
        <v>15</v>
      </c>
      <c r="B1503">
        <v>1793503</v>
      </c>
      <c r="C1503">
        <v>1794201</v>
      </c>
      <c r="E1503" t="s">
        <v>16</v>
      </c>
      <c r="F1503" t="s">
        <v>4129</v>
      </c>
      <c r="G1503" t="s">
        <v>4130</v>
      </c>
      <c r="I1503" t="s">
        <v>19</v>
      </c>
      <c r="L1503" t="s">
        <v>4131</v>
      </c>
      <c r="M1503" t="s">
        <v>4129</v>
      </c>
      <c r="N1503">
        <v>232</v>
      </c>
      <c r="O1503" t="s">
        <v>4132</v>
      </c>
    </row>
    <row r="1504" spans="1:15" x14ac:dyDescent="0.35">
      <c r="A1504" t="s">
        <v>15</v>
      </c>
      <c r="B1504">
        <v>1794369</v>
      </c>
      <c r="C1504">
        <v>1794458</v>
      </c>
      <c r="E1504" t="s">
        <v>44</v>
      </c>
      <c r="F1504" t="s">
        <v>4133</v>
      </c>
      <c r="I1504" t="s">
        <v>19</v>
      </c>
      <c r="L1504" t="s">
        <v>4134</v>
      </c>
      <c r="M1504" t="s">
        <v>4133</v>
      </c>
      <c r="N1504">
        <v>29</v>
      </c>
      <c r="O1504" t="s">
        <v>4135</v>
      </c>
    </row>
    <row r="1505" spans="1:15" x14ac:dyDescent="0.35">
      <c r="A1505" t="s">
        <v>15</v>
      </c>
      <c r="B1505">
        <v>1794583</v>
      </c>
      <c r="C1505">
        <v>1795212</v>
      </c>
      <c r="E1505" t="s">
        <v>44</v>
      </c>
      <c r="F1505" t="s">
        <v>48</v>
      </c>
      <c r="I1505" t="s">
        <v>19</v>
      </c>
      <c r="L1505" t="s">
        <v>4136</v>
      </c>
      <c r="M1505" t="s">
        <v>48</v>
      </c>
      <c r="N1505">
        <v>209</v>
      </c>
      <c r="O1505" t="s">
        <v>4137</v>
      </c>
    </row>
    <row r="1506" spans="1:15" x14ac:dyDescent="0.35">
      <c r="A1506" t="s">
        <v>15</v>
      </c>
      <c r="B1506">
        <v>1795298</v>
      </c>
      <c r="C1506">
        <v>1796698</v>
      </c>
      <c r="E1506" t="s">
        <v>16</v>
      </c>
      <c r="F1506" t="s">
        <v>4138</v>
      </c>
      <c r="G1506" t="s">
        <v>4139</v>
      </c>
      <c r="I1506" t="s">
        <v>19</v>
      </c>
      <c r="L1506" t="s">
        <v>4140</v>
      </c>
      <c r="M1506" t="s">
        <v>4138</v>
      </c>
      <c r="N1506">
        <v>466</v>
      </c>
      <c r="O1506" t="s">
        <v>4141</v>
      </c>
    </row>
    <row r="1507" spans="1:15" x14ac:dyDescent="0.35">
      <c r="A1507" t="s">
        <v>15</v>
      </c>
      <c r="B1507">
        <v>1796840</v>
      </c>
      <c r="C1507">
        <v>1798099</v>
      </c>
      <c r="E1507" t="s">
        <v>44</v>
      </c>
      <c r="F1507" t="s">
        <v>4142</v>
      </c>
      <c r="I1507" t="s">
        <v>19</v>
      </c>
      <c r="L1507" t="s">
        <v>4143</v>
      </c>
      <c r="M1507" t="s">
        <v>4142</v>
      </c>
      <c r="N1507">
        <v>419</v>
      </c>
      <c r="O1507" t="s">
        <v>4144</v>
      </c>
    </row>
    <row r="1508" spans="1:15" x14ac:dyDescent="0.35">
      <c r="A1508" t="s">
        <v>15</v>
      </c>
      <c r="B1508">
        <v>1798379</v>
      </c>
      <c r="C1508">
        <v>1799671</v>
      </c>
      <c r="E1508" t="s">
        <v>44</v>
      </c>
      <c r="F1508" t="s">
        <v>4145</v>
      </c>
      <c r="I1508" t="s">
        <v>19</v>
      </c>
      <c r="L1508" t="s">
        <v>4146</v>
      </c>
      <c r="M1508" t="s">
        <v>4145</v>
      </c>
      <c r="N1508">
        <v>430</v>
      </c>
      <c r="O1508" t="s">
        <v>4147</v>
      </c>
    </row>
    <row r="1509" spans="1:15" x14ac:dyDescent="0.35">
      <c r="A1509" t="s">
        <v>15</v>
      </c>
      <c r="B1509">
        <v>1799714</v>
      </c>
      <c r="C1509">
        <v>1800298</v>
      </c>
      <c r="E1509" t="s">
        <v>44</v>
      </c>
      <c r="F1509" t="s">
        <v>4148</v>
      </c>
      <c r="G1509" t="s">
        <v>4149</v>
      </c>
      <c r="I1509" t="s">
        <v>19</v>
      </c>
      <c r="L1509" t="s">
        <v>4150</v>
      </c>
      <c r="M1509" t="s">
        <v>4148</v>
      </c>
      <c r="N1509">
        <v>194</v>
      </c>
      <c r="O1509" t="s">
        <v>4151</v>
      </c>
    </row>
    <row r="1510" spans="1:15" x14ac:dyDescent="0.35">
      <c r="A1510" t="s">
        <v>15</v>
      </c>
      <c r="B1510">
        <v>1800605</v>
      </c>
      <c r="C1510">
        <v>1803571</v>
      </c>
      <c r="E1510" t="s">
        <v>44</v>
      </c>
      <c r="F1510" t="s">
        <v>4152</v>
      </c>
      <c r="G1510" t="s">
        <v>4153</v>
      </c>
      <c r="I1510" t="s">
        <v>19</v>
      </c>
      <c r="L1510" t="s">
        <v>4154</v>
      </c>
      <c r="M1510" t="s">
        <v>4152</v>
      </c>
      <c r="N1510">
        <v>988</v>
      </c>
      <c r="O1510" t="s">
        <v>4155</v>
      </c>
    </row>
    <row r="1511" spans="1:15" x14ac:dyDescent="0.35">
      <c r="A1511" t="s">
        <v>15</v>
      </c>
      <c r="B1511">
        <v>1803781</v>
      </c>
      <c r="C1511">
        <v>1804809</v>
      </c>
      <c r="E1511" t="s">
        <v>44</v>
      </c>
      <c r="F1511" t="s">
        <v>4156</v>
      </c>
      <c r="G1511" t="s">
        <v>4157</v>
      </c>
      <c r="I1511" t="s">
        <v>19</v>
      </c>
      <c r="L1511" t="s">
        <v>4158</v>
      </c>
      <c r="M1511" t="s">
        <v>4156</v>
      </c>
      <c r="N1511">
        <v>342</v>
      </c>
      <c r="O1511" t="s">
        <v>4159</v>
      </c>
    </row>
    <row r="1512" spans="1:15" x14ac:dyDescent="0.35">
      <c r="A1512" t="s">
        <v>15</v>
      </c>
      <c r="B1512">
        <v>1805100</v>
      </c>
      <c r="C1512">
        <v>1805858</v>
      </c>
      <c r="E1512" t="s">
        <v>16</v>
      </c>
      <c r="F1512" t="s">
        <v>48</v>
      </c>
      <c r="I1512" t="s">
        <v>19</v>
      </c>
      <c r="L1512" t="s">
        <v>4160</v>
      </c>
      <c r="M1512" t="s">
        <v>48</v>
      </c>
      <c r="N1512">
        <v>252</v>
      </c>
      <c r="O1512" t="s">
        <v>4161</v>
      </c>
    </row>
    <row r="1513" spans="1:15" x14ac:dyDescent="0.35">
      <c r="A1513" t="s">
        <v>15</v>
      </c>
      <c r="B1513">
        <v>1806172</v>
      </c>
      <c r="C1513">
        <v>1806954</v>
      </c>
      <c r="E1513" t="s">
        <v>16</v>
      </c>
      <c r="F1513" t="s">
        <v>143</v>
      </c>
      <c r="I1513" t="s">
        <v>144</v>
      </c>
      <c r="O1513" t="s">
        <v>4162</v>
      </c>
    </row>
    <row r="1514" spans="1:15" x14ac:dyDescent="0.35">
      <c r="A1514" t="s">
        <v>15</v>
      </c>
      <c r="B1514">
        <v>1807038</v>
      </c>
      <c r="C1514">
        <v>1807125</v>
      </c>
      <c r="E1514" t="s">
        <v>44</v>
      </c>
      <c r="F1514" t="s">
        <v>474</v>
      </c>
      <c r="I1514" t="s">
        <v>86</v>
      </c>
      <c r="O1514" t="s">
        <v>4163</v>
      </c>
    </row>
    <row r="1515" spans="1:15" x14ac:dyDescent="0.35">
      <c r="A1515" t="s">
        <v>15</v>
      </c>
      <c r="B1515">
        <v>1807466</v>
      </c>
      <c r="C1515">
        <v>1808266</v>
      </c>
      <c r="E1515" t="s">
        <v>44</v>
      </c>
      <c r="F1515" t="s">
        <v>4164</v>
      </c>
      <c r="I1515" t="s">
        <v>19</v>
      </c>
      <c r="L1515" t="s">
        <v>4165</v>
      </c>
      <c r="M1515" t="s">
        <v>4164</v>
      </c>
      <c r="N1515">
        <v>266</v>
      </c>
      <c r="O1515" t="s">
        <v>4166</v>
      </c>
    </row>
    <row r="1516" spans="1:15" x14ac:dyDescent="0.35">
      <c r="A1516" t="s">
        <v>15</v>
      </c>
      <c r="B1516">
        <v>1808388</v>
      </c>
      <c r="C1516">
        <v>1810571</v>
      </c>
      <c r="E1516" t="s">
        <v>44</v>
      </c>
      <c r="F1516" t="s">
        <v>4167</v>
      </c>
      <c r="I1516" t="s">
        <v>19</v>
      </c>
      <c r="L1516" t="s">
        <v>4168</v>
      </c>
      <c r="M1516" t="s">
        <v>4167</v>
      </c>
      <c r="N1516">
        <v>727</v>
      </c>
      <c r="O1516" t="s">
        <v>4169</v>
      </c>
    </row>
    <row r="1517" spans="1:15" x14ac:dyDescent="0.35">
      <c r="A1517" t="s">
        <v>15</v>
      </c>
      <c r="B1517">
        <v>1810757</v>
      </c>
      <c r="C1517">
        <v>1811659</v>
      </c>
      <c r="E1517" t="s">
        <v>44</v>
      </c>
      <c r="F1517" t="s">
        <v>4170</v>
      </c>
      <c r="I1517" t="s">
        <v>19</v>
      </c>
      <c r="L1517" t="s">
        <v>4171</v>
      </c>
      <c r="M1517" t="s">
        <v>4170</v>
      </c>
      <c r="N1517">
        <v>300</v>
      </c>
      <c r="O1517" t="s">
        <v>4172</v>
      </c>
    </row>
    <row r="1518" spans="1:15" x14ac:dyDescent="0.35">
      <c r="A1518" t="s">
        <v>15</v>
      </c>
      <c r="B1518">
        <v>1811919</v>
      </c>
      <c r="C1518">
        <v>1816754</v>
      </c>
      <c r="E1518" t="s">
        <v>16</v>
      </c>
      <c r="F1518" t="s">
        <v>1103</v>
      </c>
      <c r="I1518" t="s">
        <v>19</v>
      </c>
      <c r="L1518" t="s">
        <v>4173</v>
      </c>
      <c r="M1518" t="s">
        <v>1103</v>
      </c>
      <c r="N1518">
        <v>1611</v>
      </c>
      <c r="O1518" t="s">
        <v>4174</v>
      </c>
    </row>
    <row r="1519" spans="1:15" x14ac:dyDescent="0.35">
      <c r="A1519" t="s">
        <v>15</v>
      </c>
      <c r="B1519">
        <v>1817151</v>
      </c>
      <c r="C1519">
        <v>1817663</v>
      </c>
      <c r="E1519" t="s">
        <v>44</v>
      </c>
      <c r="F1519" t="s">
        <v>4175</v>
      </c>
      <c r="G1519" t="s">
        <v>4176</v>
      </c>
      <c r="I1519" t="s">
        <v>19</v>
      </c>
      <c r="L1519" t="s">
        <v>4177</v>
      </c>
      <c r="M1519" t="s">
        <v>4175</v>
      </c>
      <c r="N1519">
        <v>170</v>
      </c>
      <c r="O1519" t="s">
        <v>4178</v>
      </c>
    </row>
    <row r="1520" spans="1:15" x14ac:dyDescent="0.35">
      <c r="A1520" t="s">
        <v>15</v>
      </c>
      <c r="B1520">
        <v>1817750</v>
      </c>
      <c r="C1520">
        <v>1818745</v>
      </c>
      <c r="E1520" t="s">
        <v>44</v>
      </c>
      <c r="F1520" t="s">
        <v>4179</v>
      </c>
      <c r="I1520" t="s">
        <v>19</v>
      </c>
      <c r="L1520" t="s">
        <v>4180</v>
      </c>
      <c r="M1520" t="s">
        <v>4179</v>
      </c>
      <c r="N1520">
        <v>331</v>
      </c>
      <c r="O1520" t="s">
        <v>4181</v>
      </c>
    </row>
    <row r="1521" spans="1:15" x14ac:dyDescent="0.35">
      <c r="A1521" t="s">
        <v>15</v>
      </c>
      <c r="B1521">
        <v>1818826</v>
      </c>
      <c r="C1521">
        <v>1819224</v>
      </c>
      <c r="E1521" t="s">
        <v>44</v>
      </c>
      <c r="F1521" t="s">
        <v>4182</v>
      </c>
      <c r="G1521" t="s">
        <v>4183</v>
      </c>
      <c r="I1521" t="s">
        <v>19</v>
      </c>
      <c r="L1521" t="s">
        <v>4184</v>
      </c>
      <c r="M1521" t="s">
        <v>4182</v>
      </c>
      <c r="N1521">
        <v>132</v>
      </c>
      <c r="O1521" t="s">
        <v>4185</v>
      </c>
    </row>
    <row r="1522" spans="1:15" x14ac:dyDescent="0.35">
      <c r="A1522" t="s">
        <v>15</v>
      </c>
      <c r="B1522">
        <v>1819313</v>
      </c>
      <c r="C1522">
        <v>1819690</v>
      </c>
      <c r="E1522" t="s">
        <v>44</v>
      </c>
      <c r="F1522" t="s">
        <v>4186</v>
      </c>
      <c r="G1522" t="s">
        <v>4187</v>
      </c>
      <c r="I1522" t="s">
        <v>19</v>
      </c>
      <c r="L1522" t="s">
        <v>4188</v>
      </c>
      <c r="M1522" t="s">
        <v>4186</v>
      </c>
      <c r="N1522">
        <v>125</v>
      </c>
      <c r="O1522" t="s">
        <v>4189</v>
      </c>
    </row>
    <row r="1523" spans="1:15" x14ac:dyDescent="0.35">
      <c r="A1523" t="s">
        <v>15</v>
      </c>
      <c r="B1523">
        <v>1819823</v>
      </c>
      <c r="C1523">
        <v>1819936</v>
      </c>
      <c r="E1523" t="s">
        <v>44</v>
      </c>
      <c r="F1523" t="s">
        <v>3616</v>
      </c>
      <c r="G1523" t="s">
        <v>4190</v>
      </c>
      <c r="I1523" t="s">
        <v>19</v>
      </c>
      <c r="L1523" t="s">
        <v>4191</v>
      </c>
      <c r="M1523" t="s">
        <v>3616</v>
      </c>
      <c r="N1523">
        <v>37</v>
      </c>
      <c r="O1523" t="s">
        <v>4192</v>
      </c>
    </row>
    <row r="1524" spans="1:15" x14ac:dyDescent="0.35">
      <c r="A1524" t="s">
        <v>15</v>
      </c>
      <c r="B1524">
        <v>1819960</v>
      </c>
      <c r="C1524">
        <v>1820178</v>
      </c>
      <c r="E1524" t="s">
        <v>44</v>
      </c>
      <c r="F1524" t="s">
        <v>4193</v>
      </c>
      <c r="G1524" t="s">
        <v>4194</v>
      </c>
      <c r="I1524" t="s">
        <v>19</v>
      </c>
      <c r="L1524" t="s">
        <v>4195</v>
      </c>
      <c r="M1524" t="s">
        <v>4193</v>
      </c>
      <c r="N1524">
        <v>72</v>
      </c>
      <c r="O1524" t="s">
        <v>4196</v>
      </c>
    </row>
    <row r="1525" spans="1:15" x14ac:dyDescent="0.35">
      <c r="A1525" t="s">
        <v>15</v>
      </c>
      <c r="B1525">
        <v>1820344</v>
      </c>
      <c r="C1525">
        <v>1820907</v>
      </c>
      <c r="E1525" t="s">
        <v>44</v>
      </c>
      <c r="F1525" t="s">
        <v>4197</v>
      </c>
      <c r="I1525" t="s">
        <v>19</v>
      </c>
      <c r="L1525" t="s">
        <v>4198</v>
      </c>
      <c r="M1525" t="s">
        <v>4197</v>
      </c>
      <c r="N1525">
        <v>187</v>
      </c>
      <c r="O1525" t="s">
        <v>4199</v>
      </c>
    </row>
    <row r="1526" spans="1:15" x14ac:dyDescent="0.35">
      <c r="A1526" t="s">
        <v>15</v>
      </c>
      <c r="B1526">
        <v>1820975</v>
      </c>
      <c r="C1526">
        <v>1822309</v>
      </c>
      <c r="E1526" t="s">
        <v>44</v>
      </c>
      <c r="F1526" t="s">
        <v>4200</v>
      </c>
      <c r="G1526" t="s">
        <v>4201</v>
      </c>
      <c r="I1526" t="s">
        <v>19</v>
      </c>
      <c r="L1526" t="s">
        <v>4202</v>
      </c>
      <c r="M1526" t="s">
        <v>4200</v>
      </c>
      <c r="N1526">
        <v>444</v>
      </c>
      <c r="O1526" t="s">
        <v>4203</v>
      </c>
    </row>
    <row r="1527" spans="1:15" x14ac:dyDescent="0.35">
      <c r="A1527" t="s">
        <v>15</v>
      </c>
      <c r="B1527">
        <v>1822512</v>
      </c>
      <c r="C1527">
        <v>1822967</v>
      </c>
      <c r="E1527" t="s">
        <v>44</v>
      </c>
      <c r="F1527" t="s">
        <v>4204</v>
      </c>
      <c r="G1527" t="s">
        <v>4205</v>
      </c>
      <c r="I1527" t="s">
        <v>19</v>
      </c>
      <c r="L1527" t="s">
        <v>4206</v>
      </c>
      <c r="M1527" t="s">
        <v>4204</v>
      </c>
      <c r="N1527">
        <v>151</v>
      </c>
      <c r="O1527" t="s">
        <v>4207</v>
      </c>
    </row>
    <row r="1528" spans="1:15" x14ac:dyDescent="0.35">
      <c r="A1528" t="s">
        <v>15</v>
      </c>
      <c r="B1528">
        <v>1822970</v>
      </c>
      <c r="C1528">
        <v>1823152</v>
      </c>
      <c r="E1528" t="s">
        <v>44</v>
      </c>
      <c r="F1528" t="s">
        <v>4208</v>
      </c>
      <c r="G1528" t="s">
        <v>4209</v>
      </c>
      <c r="I1528" t="s">
        <v>19</v>
      </c>
      <c r="L1528" t="s">
        <v>4210</v>
      </c>
      <c r="M1528" t="s">
        <v>4208</v>
      </c>
      <c r="N1528">
        <v>60</v>
      </c>
      <c r="O1528" t="s">
        <v>4211</v>
      </c>
    </row>
    <row r="1529" spans="1:15" x14ac:dyDescent="0.35">
      <c r="A1529" t="s">
        <v>15</v>
      </c>
      <c r="B1529">
        <v>1823152</v>
      </c>
      <c r="C1529">
        <v>1823886</v>
      </c>
      <c r="E1529" t="s">
        <v>44</v>
      </c>
      <c r="F1529" t="s">
        <v>4212</v>
      </c>
      <c r="G1529" t="s">
        <v>4213</v>
      </c>
      <c r="I1529" t="s">
        <v>19</v>
      </c>
      <c r="L1529" t="s">
        <v>4214</v>
      </c>
      <c r="M1529" t="s">
        <v>4212</v>
      </c>
      <c r="N1529">
        <v>244</v>
      </c>
      <c r="O1529" t="s">
        <v>4215</v>
      </c>
    </row>
    <row r="1530" spans="1:15" x14ac:dyDescent="0.35">
      <c r="A1530" t="s">
        <v>15</v>
      </c>
      <c r="B1530">
        <v>1823883</v>
      </c>
      <c r="C1530">
        <v>1824254</v>
      </c>
      <c r="E1530" t="s">
        <v>44</v>
      </c>
      <c r="F1530" t="s">
        <v>4216</v>
      </c>
      <c r="G1530" t="s">
        <v>4217</v>
      </c>
      <c r="I1530" t="s">
        <v>19</v>
      </c>
      <c r="L1530" t="s">
        <v>4218</v>
      </c>
      <c r="M1530" t="s">
        <v>4216</v>
      </c>
      <c r="N1530">
        <v>123</v>
      </c>
      <c r="O1530" t="s">
        <v>4219</v>
      </c>
    </row>
    <row r="1531" spans="1:15" x14ac:dyDescent="0.35">
      <c r="A1531" t="s">
        <v>15</v>
      </c>
      <c r="B1531">
        <v>1824256</v>
      </c>
      <c r="C1531">
        <v>1824795</v>
      </c>
      <c r="E1531" t="s">
        <v>44</v>
      </c>
      <c r="F1531" t="s">
        <v>4220</v>
      </c>
      <c r="G1531" t="s">
        <v>4221</v>
      </c>
      <c r="I1531" t="s">
        <v>19</v>
      </c>
      <c r="L1531" t="s">
        <v>4222</v>
      </c>
      <c r="M1531" t="s">
        <v>4220</v>
      </c>
      <c r="N1531">
        <v>179</v>
      </c>
      <c r="O1531" t="s">
        <v>4223</v>
      </c>
    </row>
    <row r="1532" spans="1:15" x14ac:dyDescent="0.35">
      <c r="A1532" t="s">
        <v>15</v>
      </c>
      <c r="B1532">
        <v>1824813</v>
      </c>
      <c r="C1532">
        <v>1825211</v>
      </c>
      <c r="E1532" t="s">
        <v>44</v>
      </c>
      <c r="F1532" t="s">
        <v>4224</v>
      </c>
      <c r="G1532" t="s">
        <v>4225</v>
      </c>
      <c r="I1532" t="s">
        <v>19</v>
      </c>
      <c r="L1532" t="s">
        <v>4226</v>
      </c>
      <c r="M1532" t="s">
        <v>4224</v>
      </c>
      <c r="N1532">
        <v>132</v>
      </c>
      <c r="O1532" t="s">
        <v>4227</v>
      </c>
    </row>
    <row r="1533" spans="1:15" x14ac:dyDescent="0.35">
      <c r="A1533" t="s">
        <v>15</v>
      </c>
      <c r="B1533">
        <v>1825301</v>
      </c>
      <c r="C1533">
        <v>1825486</v>
      </c>
      <c r="E1533" t="s">
        <v>44</v>
      </c>
      <c r="F1533" t="s">
        <v>4228</v>
      </c>
      <c r="I1533" t="s">
        <v>19</v>
      </c>
      <c r="L1533" t="s">
        <v>4229</v>
      </c>
      <c r="M1533" t="s">
        <v>4228</v>
      </c>
      <c r="N1533">
        <v>61</v>
      </c>
      <c r="O1533" t="s">
        <v>4230</v>
      </c>
    </row>
    <row r="1534" spans="1:15" x14ac:dyDescent="0.35">
      <c r="A1534" t="s">
        <v>15</v>
      </c>
      <c r="B1534">
        <v>1825488</v>
      </c>
      <c r="C1534">
        <v>1826060</v>
      </c>
      <c r="E1534" t="s">
        <v>44</v>
      </c>
      <c r="F1534" t="s">
        <v>4231</v>
      </c>
      <c r="G1534" t="s">
        <v>4232</v>
      </c>
      <c r="I1534" t="s">
        <v>19</v>
      </c>
      <c r="L1534" t="s">
        <v>4233</v>
      </c>
      <c r="M1534" t="s">
        <v>4231</v>
      </c>
      <c r="N1534">
        <v>190</v>
      </c>
      <c r="O1534" t="s">
        <v>4234</v>
      </c>
    </row>
    <row r="1535" spans="1:15" x14ac:dyDescent="0.35">
      <c r="A1535" t="s">
        <v>15</v>
      </c>
      <c r="B1535">
        <v>1826057</v>
      </c>
      <c r="C1535">
        <v>1826392</v>
      </c>
      <c r="E1535" t="s">
        <v>44</v>
      </c>
      <c r="F1535" t="s">
        <v>4235</v>
      </c>
      <c r="G1535" t="s">
        <v>4236</v>
      </c>
      <c r="I1535" t="s">
        <v>19</v>
      </c>
      <c r="L1535" t="s">
        <v>4237</v>
      </c>
      <c r="M1535" t="s">
        <v>4235</v>
      </c>
      <c r="N1535">
        <v>111</v>
      </c>
      <c r="O1535" t="s">
        <v>4238</v>
      </c>
    </row>
    <row r="1536" spans="1:15" x14ac:dyDescent="0.35">
      <c r="A1536" t="s">
        <v>15</v>
      </c>
      <c r="B1536">
        <v>1826394</v>
      </c>
      <c r="C1536">
        <v>1826762</v>
      </c>
      <c r="E1536" t="s">
        <v>44</v>
      </c>
      <c r="F1536" t="s">
        <v>4239</v>
      </c>
      <c r="G1536" t="s">
        <v>4240</v>
      </c>
      <c r="I1536" t="s">
        <v>19</v>
      </c>
      <c r="L1536" t="s">
        <v>4241</v>
      </c>
      <c r="M1536" t="s">
        <v>4239</v>
      </c>
      <c r="N1536">
        <v>122</v>
      </c>
      <c r="O1536" t="s">
        <v>4242</v>
      </c>
    </row>
    <row r="1537" spans="1:15" x14ac:dyDescent="0.35">
      <c r="A1537" t="s">
        <v>15</v>
      </c>
      <c r="B1537">
        <v>1826855</v>
      </c>
      <c r="C1537">
        <v>1827121</v>
      </c>
      <c r="E1537" t="s">
        <v>44</v>
      </c>
      <c r="F1537" t="s">
        <v>4243</v>
      </c>
      <c r="G1537" t="s">
        <v>4244</v>
      </c>
      <c r="I1537" t="s">
        <v>19</v>
      </c>
      <c r="L1537" t="s">
        <v>4245</v>
      </c>
      <c r="M1537" t="s">
        <v>4243</v>
      </c>
      <c r="N1537">
        <v>88</v>
      </c>
      <c r="O1537" t="s">
        <v>4246</v>
      </c>
    </row>
    <row r="1538" spans="1:15" x14ac:dyDescent="0.35">
      <c r="A1538" t="s">
        <v>15</v>
      </c>
      <c r="B1538">
        <v>1827124</v>
      </c>
      <c r="C1538">
        <v>1827381</v>
      </c>
      <c r="E1538" t="s">
        <v>44</v>
      </c>
      <c r="F1538" t="s">
        <v>4247</v>
      </c>
      <c r="G1538" t="s">
        <v>4248</v>
      </c>
      <c r="I1538" t="s">
        <v>19</v>
      </c>
      <c r="L1538" t="s">
        <v>4249</v>
      </c>
      <c r="M1538" t="s">
        <v>4247</v>
      </c>
      <c r="N1538">
        <v>85</v>
      </c>
      <c r="O1538" t="s">
        <v>4250</v>
      </c>
    </row>
    <row r="1539" spans="1:15" x14ac:dyDescent="0.35">
      <c r="A1539" t="s">
        <v>15</v>
      </c>
      <c r="B1539">
        <v>1827381</v>
      </c>
      <c r="C1539">
        <v>1827800</v>
      </c>
      <c r="E1539" t="s">
        <v>44</v>
      </c>
      <c r="F1539" t="s">
        <v>4251</v>
      </c>
      <c r="G1539" t="s">
        <v>4252</v>
      </c>
      <c r="I1539" t="s">
        <v>19</v>
      </c>
      <c r="L1539" t="s">
        <v>4253</v>
      </c>
      <c r="M1539" t="s">
        <v>4251</v>
      </c>
      <c r="N1539">
        <v>139</v>
      </c>
      <c r="O1539" t="s">
        <v>4254</v>
      </c>
    </row>
    <row r="1540" spans="1:15" x14ac:dyDescent="0.35">
      <c r="A1540" t="s">
        <v>15</v>
      </c>
      <c r="B1540">
        <v>1827805</v>
      </c>
      <c r="C1540">
        <v>1828623</v>
      </c>
      <c r="E1540" t="s">
        <v>44</v>
      </c>
      <c r="F1540" t="s">
        <v>4255</v>
      </c>
      <c r="G1540" t="s">
        <v>4256</v>
      </c>
      <c r="I1540" t="s">
        <v>19</v>
      </c>
      <c r="L1540" t="s">
        <v>4257</v>
      </c>
      <c r="M1540" t="s">
        <v>4255</v>
      </c>
      <c r="N1540">
        <v>272</v>
      </c>
      <c r="O1540" t="s">
        <v>4258</v>
      </c>
    </row>
    <row r="1541" spans="1:15" x14ac:dyDescent="0.35">
      <c r="A1541" t="s">
        <v>15</v>
      </c>
      <c r="B1541">
        <v>1828625</v>
      </c>
      <c r="C1541">
        <v>1828984</v>
      </c>
      <c r="E1541" t="s">
        <v>44</v>
      </c>
      <c r="F1541" t="s">
        <v>4259</v>
      </c>
      <c r="G1541" t="s">
        <v>4260</v>
      </c>
      <c r="I1541" t="s">
        <v>19</v>
      </c>
      <c r="L1541" t="s">
        <v>4261</v>
      </c>
      <c r="M1541" t="s">
        <v>4259</v>
      </c>
      <c r="N1541">
        <v>119</v>
      </c>
      <c r="O1541" t="s">
        <v>4262</v>
      </c>
    </row>
    <row r="1542" spans="1:15" x14ac:dyDescent="0.35">
      <c r="A1542" t="s">
        <v>15</v>
      </c>
      <c r="B1542">
        <v>1829000</v>
      </c>
      <c r="C1542">
        <v>1829278</v>
      </c>
      <c r="E1542" t="s">
        <v>44</v>
      </c>
      <c r="F1542" t="s">
        <v>4263</v>
      </c>
      <c r="G1542" t="s">
        <v>4264</v>
      </c>
      <c r="I1542" t="s">
        <v>19</v>
      </c>
      <c r="L1542" t="s">
        <v>4265</v>
      </c>
      <c r="M1542" t="s">
        <v>4263</v>
      </c>
      <c r="N1542">
        <v>92</v>
      </c>
      <c r="O1542" t="s">
        <v>4266</v>
      </c>
    </row>
    <row r="1543" spans="1:15" x14ac:dyDescent="0.35">
      <c r="A1543" t="s">
        <v>15</v>
      </c>
      <c r="B1543">
        <v>1829294</v>
      </c>
      <c r="C1543">
        <v>1830124</v>
      </c>
      <c r="E1543" t="s">
        <v>44</v>
      </c>
      <c r="F1543" t="s">
        <v>4267</v>
      </c>
      <c r="G1543" t="s">
        <v>4268</v>
      </c>
      <c r="I1543" t="s">
        <v>19</v>
      </c>
      <c r="L1543" t="s">
        <v>4269</v>
      </c>
      <c r="M1543" t="s">
        <v>4267</v>
      </c>
      <c r="N1543">
        <v>276</v>
      </c>
      <c r="O1543" t="s">
        <v>4270</v>
      </c>
    </row>
    <row r="1544" spans="1:15" x14ac:dyDescent="0.35">
      <c r="A1544" t="s">
        <v>15</v>
      </c>
      <c r="B1544">
        <v>1830161</v>
      </c>
      <c r="C1544">
        <v>1830457</v>
      </c>
      <c r="E1544" t="s">
        <v>44</v>
      </c>
      <c r="F1544" t="s">
        <v>4271</v>
      </c>
      <c r="G1544" t="s">
        <v>4272</v>
      </c>
      <c r="I1544" t="s">
        <v>19</v>
      </c>
      <c r="L1544" t="s">
        <v>4273</v>
      </c>
      <c r="M1544" t="s">
        <v>4271</v>
      </c>
      <c r="N1544">
        <v>98</v>
      </c>
      <c r="O1544" t="s">
        <v>4274</v>
      </c>
    </row>
    <row r="1545" spans="1:15" x14ac:dyDescent="0.35">
      <c r="A1545" t="s">
        <v>15</v>
      </c>
      <c r="B1545">
        <v>1830460</v>
      </c>
      <c r="C1545">
        <v>1831125</v>
      </c>
      <c r="E1545" t="s">
        <v>44</v>
      </c>
      <c r="F1545" t="s">
        <v>4275</v>
      </c>
      <c r="G1545" t="s">
        <v>4276</v>
      </c>
      <c r="I1545" t="s">
        <v>19</v>
      </c>
      <c r="L1545" t="s">
        <v>4277</v>
      </c>
      <c r="M1545" t="s">
        <v>4275</v>
      </c>
      <c r="N1545">
        <v>221</v>
      </c>
      <c r="O1545" t="s">
        <v>4278</v>
      </c>
    </row>
    <row r="1546" spans="1:15" x14ac:dyDescent="0.35">
      <c r="A1546" t="s">
        <v>15</v>
      </c>
      <c r="B1546">
        <v>1831131</v>
      </c>
      <c r="C1546">
        <v>1831784</v>
      </c>
      <c r="E1546" t="s">
        <v>44</v>
      </c>
      <c r="F1546" t="s">
        <v>4279</v>
      </c>
      <c r="G1546" t="s">
        <v>4280</v>
      </c>
      <c r="I1546" t="s">
        <v>19</v>
      </c>
      <c r="L1546" t="s">
        <v>4281</v>
      </c>
      <c r="M1546" t="s">
        <v>4279</v>
      </c>
      <c r="N1546">
        <v>217</v>
      </c>
      <c r="O1546" t="s">
        <v>4282</v>
      </c>
    </row>
    <row r="1547" spans="1:15" x14ac:dyDescent="0.35">
      <c r="A1547" t="s">
        <v>15</v>
      </c>
      <c r="B1547">
        <v>1831801</v>
      </c>
      <c r="C1547">
        <v>1832109</v>
      </c>
      <c r="E1547" t="s">
        <v>44</v>
      </c>
      <c r="F1547" t="s">
        <v>4283</v>
      </c>
      <c r="G1547" t="s">
        <v>4284</v>
      </c>
      <c r="I1547" t="s">
        <v>19</v>
      </c>
      <c r="L1547" t="s">
        <v>4285</v>
      </c>
      <c r="M1547" t="s">
        <v>4283</v>
      </c>
      <c r="N1547">
        <v>102</v>
      </c>
      <c r="O1547" t="s">
        <v>4286</v>
      </c>
    </row>
    <row r="1548" spans="1:15" x14ac:dyDescent="0.35">
      <c r="A1548" t="s">
        <v>15</v>
      </c>
      <c r="B1548">
        <v>1832646</v>
      </c>
      <c r="C1548">
        <v>1833185</v>
      </c>
      <c r="E1548" t="s">
        <v>16</v>
      </c>
      <c r="F1548" t="s">
        <v>732</v>
      </c>
      <c r="I1548" t="s">
        <v>19</v>
      </c>
      <c r="L1548" t="s">
        <v>4287</v>
      </c>
      <c r="M1548" t="s">
        <v>732</v>
      </c>
      <c r="N1548">
        <v>179</v>
      </c>
      <c r="O1548" t="s">
        <v>4288</v>
      </c>
    </row>
    <row r="1549" spans="1:15" x14ac:dyDescent="0.35">
      <c r="A1549" t="s">
        <v>15</v>
      </c>
      <c r="B1549">
        <v>1833161</v>
      </c>
      <c r="C1549">
        <v>1833679</v>
      </c>
      <c r="E1549" t="s">
        <v>16</v>
      </c>
      <c r="F1549" t="s">
        <v>48</v>
      </c>
      <c r="I1549" t="s">
        <v>19</v>
      </c>
      <c r="L1549" t="s">
        <v>4289</v>
      </c>
      <c r="M1549" t="s">
        <v>48</v>
      </c>
      <c r="N1549">
        <v>172</v>
      </c>
      <c r="O1549" t="s">
        <v>4290</v>
      </c>
    </row>
    <row r="1550" spans="1:15" x14ac:dyDescent="0.35">
      <c r="A1550" t="s">
        <v>15</v>
      </c>
      <c r="B1550">
        <v>1833747</v>
      </c>
      <c r="C1550">
        <v>1834631</v>
      </c>
      <c r="E1550" t="s">
        <v>16</v>
      </c>
      <c r="F1550" t="s">
        <v>4291</v>
      </c>
      <c r="G1550" t="s">
        <v>4292</v>
      </c>
      <c r="I1550" t="s">
        <v>19</v>
      </c>
      <c r="L1550" t="s">
        <v>4293</v>
      </c>
      <c r="M1550" t="s">
        <v>4291</v>
      </c>
      <c r="N1550">
        <v>294</v>
      </c>
      <c r="O1550" t="s">
        <v>4294</v>
      </c>
    </row>
    <row r="1551" spans="1:15" x14ac:dyDescent="0.35">
      <c r="A1551" t="s">
        <v>15</v>
      </c>
      <c r="B1551">
        <v>1834825</v>
      </c>
      <c r="C1551">
        <v>1837557</v>
      </c>
      <c r="E1551" t="s">
        <v>44</v>
      </c>
      <c r="F1551" t="s">
        <v>4295</v>
      </c>
      <c r="G1551" t="s">
        <v>4296</v>
      </c>
      <c r="I1551" t="s">
        <v>19</v>
      </c>
      <c r="L1551" t="s">
        <v>4297</v>
      </c>
      <c r="M1551" t="s">
        <v>4295</v>
      </c>
      <c r="N1551">
        <v>910</v>
      </c>
      <c r="O1551" t="s">
        <v>4298</v>
      </c>
    </row>
    <row r="1552" spans="1:15" x14ac:dyDescent="0.35">
      <c r="A1552" t="s">
        <v>15</v>
      </c>
      <c r="B1552">
        <v>1837968</v>
      </c>
      <c r="C1552">
        <v>1839185</v>
      </c>
      <c r="E1552" t="s">
        <v>16</v>
      </c>
      <c r="F1552" t="s">
        <v>1545</v>
      </c>
      <c r="I1552" t="s">
        <v>19</v>
      </c>
      <c r="L1552" t="s">
        <v>4299</v>
      </c>
      <c r="M1552" t="s">
        <v>1545</v>
      </c>
      <c r="N1552">
        <v>405</v>
      </c>
      <c r="O1552" t="s">
        <v>4300</v>
      </c>
    </row>
    <row r="1553" spans="1:15" x14ac:dyDescent="0.35">
      <c r="A1553" t="s">
        <v>15</v>
      </c>
      <c r="B1553">
        <v>1839182</v>
      </c>
      <c r="C1553">
        <v>1841767</v>
      </c>
      <c r="E1553" t="s">
        <v>16</v>
      </c>
      <c r="F1553" t="s">
        <v>2086</v>
      </c>
      <c r="G1553" t="s">
        <v>2087</v>
      </c>
      <c r="I1553" t="s">
        <v>19</v>
      </c>
      <c r="L1553" t="s">
        <v>4301</v>
      </c>
      <c r="M1553" t="s">
        <v>2086</v>
      </c>
      <c r="N1553">
        <v>861</v>
      </c>
      <c r="O1553" t="s">
        <v>4302</v>
      </c>
    </row>
    <row r="1554" spans="1:15" x14ac:dyDescent="0.35">
      <c r="A1554" t="s">
        <v>15</v>
      </c>
      <c r="B1554">
        <v>1841846</v>
      </c>
      <c r="C1554">
        <v>1842337</v>
      </c>
      <c r="E1554" t="s">
        <v>44</v>
      </c>
      <c r="F1554" t="s">
        <v>4303</v>
      </c>
      <c r="G1554" t="s">
        <v>4304</v>
      </c>
      <c r="I1554" t="s">
        <v>19</v>
      </c>
      <c r="L1554" t="s">
        <v>4305</v>
      </c>
      <c r="M1554" t="s">
        <v>4303</v>
      </c>
      <c r="N1554">
        <v>163</v>
      </c>
      <c r="O1554" t="s">
        <v>4306</v>
      </c>
    </row>
    <row r="1555" spans="1:15" x14ac:dyDescent="0.35">
      <c r="A1555" t="s">
        <v>15</v>
      </c>
      <c r="B1555">
        <v>1842359</v>
      </c>
      <c r="C1555">
        <v>1842808</v>
      </c>
      <c r="E1555" t="s">
        <v>44</v>
      </c>
      <c r="F1555" t="s">
        <v>4307</v>
      </c>
      <c r="G1555" t="s">
        <v>4308</v>
      </c>
      <c r="I1555" t="s">
        <v>19</v>
      </c>
      <c r="L1555" t="s">
        <v>4309</v>
      </c>
      <c r="M1555" t="s">
        <v>4307</v>
      </c>
      <c r="N1555">
        <v>149</v>
      </c>
      <c r="O1555" t="s">
        <v>4310</v>
      </c>
    </row>
    <row r="1556" spans="1:15" x14ac:dyDescent="0.35">
      <c r="A1556" t="s">
        <v>15</v>
      </c>
      <c r="B1556">
        <v>1843071</v>
      </c>
      <c r="C1556">
        <v>1845240</v>
      </c>
      <c r="E1556" t="s">
        <v>44</v>
      </c>
      <c r="F1556" t="s">
        <v>143</v>
      </c>
      <c r="G1556" t="s">
        <v>4311</v>
      </c>
      <c r="I1556" t="s">
        <v>144</v>
      </c>
      <c r="O1556" t="s">
        <v>4312</v>
      </c>
    </row>
    <row r="1557" spans="1:15" x14ac:dyDescent="0.35">
      <c r="A1557" t="s">
        <v>15</v>
      </c>
      <c r="B1557">
        <v>1845413</v>
      </c>
      <c r="C1557">
        <v>1846108</v>
      </c>
      <c r="E1557" t="s">
        <v>44</v>
      </c>
      <c r="F1557" t="s">
        <v>4313</v>
      </c>
      <c r="I1557" t="s">
        <v>19</v>
      </c>
      <c r="L1557" t="s">
        <v>4314</v>
      </c>
      <c r="M1557" t="s">
        <v>4313</v>
      </c>
      <c r="N1557">
        <v>231</v>
      </c>
      <c r="O1557" t="s">
        <v>4315</v>
      </c>
    </row>
    <row r="1558" spans="1:15" x14ac:dyDescent="0.35">
      <c r="A1558" t="s">
        <v>15</v>
      </c>
      <c r="B1558">
        <v>1846286</v>
      </c>
      <c r="C1558">
        <v>1846924</v>
      </c>
      <c r="E1558" t="s">
        <v>44</v>
      </c>
      <c r="F1558" t="s">
        <v>4316</v>
      </c>
      <c r="I1558" t="s">
        <v>19</v>
      </c>
      <c r="L1558" t="s">
        <v>4317</v>
      </c>
      <c r="M1558" t="s">
        <v>4316</v>
      </c>
      <c r="N1558">
        <v>212</v>
      </c>
      <c r="O1558" t="s">
        <v>4318</v>
      </c>
    </row>
    <row r="1559" spans="1:15" x14ac:dyDescent="0.35">
      <c r="A1559" t="s">
        <v>15</v>
      </c>
      <c r="B1559">
        <v>1846908</v>
      </c>
      <c r="C1559">
        <v>1848251</v>
      </c>
      <c r="E1559" t="s">
        <v>44</v>
      </c>
      <c r="F1559" t="s">
        <v>4319</v>
      </c>
      <c r="I1559" t="s">
        <v>19</v>
      </c>
      <c r="L1559" t="s">
        <v>4320</v>
      </c>
      <c r="M1559" t="s">
        <v>4319</v>
      </c>
      <c r="N1559">
        <v>447</v>
      </c>
      <c r="O1559" t="s">
        <v>4321</v>
      </c>
    </row>
    <row r="1560" spans="1:15" x14ac:dyDescent="0.35">
      <c r="A1560" t="s">
        <v>15</v>
      </c>
      <c r="B1560">
        <v>1848793</v>
      </c>
      <c r="C1560">
        <v>1848880</v>
      </c>
      <c r="E1560" t="s">
        <v>44</v>
      </c>
      <c r="F1560" t="s">
        <v>474</v>
      </c>
      <c r="I1560" t="s">
        <v>86</v>
      </c>
      <c r="O1560" t="s">
        <v>4322</v>
      </c>
    </row>
    <row r="1561" spans="1:15" x14ac:dyDescent="0.35">
      <c r="A1561" t="s">
        <v>15</v>
      </c>
      <c r="B1561">
        <v>1849177</v>
      </c>
      <c r="C1561">
        <v>1850469</v>
      </c>
      <c r="E1561" t="s">
        <v>16</v>
      </c>
      <c r="F1561" t="s">
        <v>4323</v>
      </c>
      <c r="G1561" t="s">
        <v>4324</v>
      </c>
      <c r="I1561" t="s">
        <v>19</v>
      </c>
      <c r="L1561" t="s">
        <v>4325</v>
      </c>
      <c r="M1561" t="s">
        <v>4323</v>
      </c>
      <c r="N1561">
        <v>430</v>
      </c>
      <c r="O1561" t="s">
        <v>4326</v>
      </c>
    </row>
    <row r="1562" spans="1:15" x14ac:dyDescent="0.35">
      <c r="A1562" t="s">
        <v>15</v>
      </c>
      <c r="B1562">
        <v>1850493</v>
      </c>
      <c r="C1562">
        <v>1851671</v>
      </c>
      <c r="E1562" t="s">
        <v>44</v>
      </c>
      <c r="F1562" t="s">
        <v>4327</v>
      </c>
      <c r="G1562" t="s">
        <v>4328</v>
      </c>
      <c r="I1562" t="s">
        <v>19</v>
      </c>
      <c r="L1562" t="s">
        <v>4329</v>
      </c>
      <c r="M1562" t="s">
        <v>4327</v>
      </c>
      <c r="N1562">
        <v>392</v>
      </c>
      <c r="O1562" t="s">
        <v>4330</v>
      </c>
    </row>
    <row r="1563" spans="1:15" x14ac:dyDescent="0.35">
      <c r="A1563" t="s">
        <v>15</v>
      </c>
      <c r="B1563">
        <v>1851790</v>
      </c>
      <c r="C1563">
        <v>1852113</v>
      </c>
      <c r="E1563" t="s">
        <v>44</v>
      </c>
      <c r="F1563" t="s">
        <v>4331</v>
      </c>
      <c r="G1563" t="s">
        <v>4332</v>
      </c>
      <c r="I1563" t="s">
        <v>19</v>
      </c>
      <c r="L1563" t="s">
        <v>4333</v>
      </c>
      <c r="M1563" t="s">
        <v>4331</v>
      </c>
      <c r="N1563">
        <v>107</v>
      </c>
      <c r="O1563" t="s">
        <v>4334</v>
      </c>
    </row>
    <row r="1564" spans="1:15" x14ac:dyDescent="0.35">
      <c r="A1564" t="s">
        <v>15</v>
      </c>
      <c r="B1564">
        <v>1852238</v>
      </c>
      <c r="C1564">
        <v>1853452</v>
      </c>
      <c r="E1564" t="s">
        <v>44</v>
      </c>
      <c r="F1564" t="s">
        <v>3192</v>
      </c>
      <c r="I1564" t="s">
        <v>19</v>
      </c>
      <c r="L1564" t="s">
        <v>4335</v>
      </c>
      <c r="M1564" t="s">
        <v>3192</v>
      </c>
      <c r="N1564">
        <v>404</v>
      </c>
      <c r="O1564" t="s">
        <v>4336</v>
      </c>
    </row>
    <row r="1565" spans="1:15" x14ac:dyDescent="0.35">
      <c r="A1565" t="s">
        <v>15</v>
      </c>
      <c r="B1565">
        <v>1853571</v>
      </c>
      <c r="C1565">
        <v>1853741</v>
      </c>
      <c r="E1565" t="s">
        <v>44</v>
      </c>
      <c r="F1565" t="s">
        <v>4337</v>
      </c>
      <c r="G1565" t="s">
        <v>3607</v>
      </c>
      <c r="I1565" t="s">
        <v>19</v>
      </c>
      <c r="L1565" t="s">
        <v>4338</v>
      </c>
      <c r="M1565" t="s">
        <v>4337</v>
      </c>
      <c r="N1565">
        <v>56</v>
      </c>
      <c r="O1565" t="s">
        <v>4339</v>
      </c>
    </row>
    <row r="1566" spans="1:15" x14ac:dyDescent="0.35">
      <c r="A1566" t="s">
        <v>15</v>
      </c>
      <c r="B1566">
        <v>1853790</v>
      </c>
      <c r="C1566">
        <v>1853863</v>
      </c>
      <c r="E1566" t="s">
        <v>44</v>
      </c>
      <c r="F1566" t="s">
        <v>4340</v>
      </c>
      <c r="I1566" t="s">
        <v>86</v>
      </c>
      <c r="O1566" t="s">
        <v>4341</v>
      </c>
    </row>
    <row r="1567" spans="1:15" x14ac:dyDescent="0.35">
      <c r="A1567" t="s">
        <v>15</v>
      </c>
      <c r="B1567">
        <v>1853868</v>
      </c>
      <c r="C1567">
        <v>1853939</v>
      </c>
      <c r="E1567" t="s">
        <v>44</v>
      </c>
      <c r="F1567" t="s">
        <v>950</v>
      </c>
      <c r="I1567" t="s">
        <v>86</v>
      </c>
      <c r="O1567" t="s">
        <v>4342</v>
      </c>
    </row>
    <row r="1568" spans="1:15" x14ac:dyDescent="0.35">
      <c r="A1568" t="s">
        <v>15</v>
      </c>
      <c r="B1568">
        <v>1853941</v>
      </c>
      <c r="C1568">
        <v>1854022</v>
      </c>
      <c r="E1568" t="s">
        <v>44</v>
      </c>
      <c r="F1568" t="s">
        <v>4343</v>
      </c>
      <c r="I1568" t="s">
        <v>86</v>
      </c>
      <c r="O1568" t="s">
        <v>4344</v>
      </c>
    </row>
    <row r="1569" spans="1:15" x14ac:dyDescent="0.35">
      <c r="A1569" t="s">
        <v>15</v>
      </c>
      <c r="B1569">
        <v>1854064</v>
      </c>
      <c r="C1569">
        <v>1854561</v>
      </c>
      <c r="E1569" t="s">
        <v>44</v>
      </c>
      <c r="F1569" t="s">
        <v>48</v>
      </c>
      <c r="I1569" t="s">
        <v>19</v>
      </c>
      <c r="L1569" t="s">
        <v>4345</v>
      </c>
      <c r="M1569" t="s">
        <v>48</v>
      </c>
      <c r="N1569">
        <v>165</v>
      </c>
      <c r="O1569" t="s">
        <v>4346</v>
      </c>
    </row>
    <row r="1570" spans="1:15" x14ac:dyDescent="0.35">
      <c r="A1570" t="s">
        <v>15</v>
      </c>
      <c r="B1570">
        <v>1854546</v>
      </c>
      <c r="C1570">
        <v>1854908</v>
      </c>
      <c r="E1570" t="s">
        <v>44</v>
      </c>
      <c r="F1570" t="s">
        <v>48</v>
      </c>
      <c r="I1570" t="s">
        <v>19</v>
      </c>
      <c r="L1570" t="s">
        <v>4347</v>
      </c>
      <c r="M1570" t="s">
        <v>48</v>
      </c>
      <c r="N1570">
        <v>120</v>
      </c>
      <c r="O1570" t="s">
        <v>4348</v>
      </c>
    </row>
    <row r="1571" spans="1:15" x14ac:dyDescent="0.35">
      <c r="A1571" t="s">
        <v>15</v>
      </c>
      <c r="B1571">
        <v>1854949</v>
      </c>
      <c r="C1571">
        <v>1855707</v>
      </c>
      <c r="E1571" t="s">
        <v>44</v>
      </c>
      <c r="F1571" t="s">
        <v>3851</v>
      </c>
      <c r="I1571" t="s">
        <v>19</v>
      </c>
      <c r="L1571" t="s">
        <v>4349</v>
      </c>
      <c r="M1571" t="s">
        <v>3851</v>
      </c>
      <c r="N1571">
        <v>252</v>
      </c>
      <c r="O1571" t="s">
        <v>4350</v>
      </c>
    </row>
    <row r="1572" spans="1:15" x14ac:dyDescent="0.35">
      <c r="A1572" t="s">
        <v>15</v>
      </c>
      <c r="B1572">
        <v>1855904</v>
      </c>
      <c r="C1572">
        <v>1856197</v>
      </c>
      <c r="E1572" t="s">
        <v>44</v>
      </c>
      <c r="F1572" t="s">
        <v>4351</v>
      </c>
      <c r="G1572" t="s">
        <v>4352</v>
      </c>
      <c r="I1572" t="s">
        <v>19</v>
      </c>
      <c r="L1572" t="s">
        <v>4353</v>
      </c>
      <c r="M1572" t="s">
        <v>4351</v>
      </c>
      <c r="N1572">
        <v>97</v>
      </c>
      <c r="O1572" t="s">
        <v>4354</v>
      </c>
    </row>
    <row r="1573" spans="1:15" x14ac:dyDescent="0.35">
      <c r="A1573" t="s">
        <v>15</v>
      </c>
      <c r="B1573">
        <v>1856374</v>
      </c>
      <c r="C1573">
        <v>1857729</v>
      </c>
      <c r="E1573" t="s">
        <v>44</v>
      </c>
      <c r="F1573" t="s">
        <v>48</v>
      </c>
      <c r="I1573" t="s">
        <v>19</v>
      </c>
      <c r="L1573" t="s">
        <v>4355</v>
      </c>
      <c r="M1573" t="s">
        <v>48</v>
      </c>
      <c r="N1573">
        <v>451</v>
      </c>
      <c r="O1573" t="s">
        <v>4356</v>
      </c>
    </row>
    <row r="1574" spans="1:15" x14ac:dyDescent="0.35">
      <c r="A1574" t="s">
        <v>15</v>
      </c>
      <c r="B1574">
        <v>1857754</v>
      </c>
      <c r="C1574">
        <v>1858488</v>
      </c>
      <c r="E1574" t="s">
        <v>44</v>
      </c>
      <c r="F1574" t="s">
        <v>4357</v>
      </c>
      <c r="I1574" t="s">
        <v>19</v>
      </c>
      <c r="L1574" t="s">
        <v>4358</v>
      </c>
      <c r="M1574" t="s">
        <v>4357</v>
      </c>
      <c r="N1574">
        <v>244</v>
      </c>
      <c r="O1574" t="s">
        <v>4359</v>
      </c>
    </row>
    <row r="1575" spans="1:15" x14ac:dyDescent="0.35">
      <c r="A1575" t="s">
        <v>15</v>
      </c>
      <c r="B1575">
        <v>1858550</v>
      </c>
      <c r="C1575">
        <v>1859203</v>
      </c>
      <c r="E1575" t="s">
        <v>16</v>
      </c>
      <c r="F1575" t="s">
        <v>4360</v>
      </c>
      <c r="I1575" t="s">
        <v>19</v>
      </c>
      <c r="L1575" t="s">
        <v>4361</v>
      </c>
      <c r="M1575" t="s">
        <v>4360</v>
      </c>
      <c r="N1575">
        <v>217</v>
      </c>
      <c r="O1575" t="s">
        <v>4362</v>
      </c>
    </row>
    <row r="1576" spans="1:15" x14ac:dyDescent="0.35">
      <c r="A1576" t="s">
        <v>15</v>
      </c>
      <c r="B1576">
        <v>1859357</v>
      </c>
      <c r="C1576">
        <v>1859551</v>
      </c>
      <c r="E1576" t="s">
        <v>16</v>
      </c>
      <c r="F1576" t="s">
        <v>4363</v>
      </c>
      <c r="I1576" t="s">
        <v>19</v>
      </c>
      <c r="L1576" t="s">
        <v>4364</v>
      </c>
      <c r="M1576" t="s">
        <v>4363</v>
      </c>
      <c r="N1576">
        <v>64</v>
      </c>
      <c r="O1576" t="s">
        <v>4365</v>
      </c>
    </row>
    <row r="1577" spans="1:15" x14ac:dyDescent="0.35">
      <c r="A1577" t="s">
        <v>15</v>
      </c>
      <c r="B1577">
        <v>1859784</v>
      </c>
      <c r="C1577">
        <v>1860362</v>
      </c>
      <c r="E1577" t="s">
        <v>16</v>
      </c>
      <c r="F1577" t="s">
        <v>4366</v>
      </c>
      <c r="I1577" t="s">
        <v>19</v>
      </c>
      <c r="L1577" t="s">
        <v>4367</v>
      </c>
      <c r="M1577" t="s">
        <v>4366</v>
      </c>
      <c r="N1577">
        <v>192</v>
      </c>
      <c r="O1577" t="s">
        <v>4368</v>
      </c>
    </row>
    <row r="1578" spans="1:15" x14ac:dyDescent="0.35">
      <c r="A1578" t="s">
        <v>15</v>
      </c>
      <c r="B1578">
        <v>1860464</v>
      </c>
      <c r="C1578">
        <v>1860718</v>
      </c>
      <c r="E1578" t="s">
        <v>44</v>
      </c>
      <c r="F1578" t="s">
        <v>48</v>
      </c>
      <c r="I1578" t="s">
        <v>19</v>
      </c>
      <c r="L1578" t="s">
        <v>4369</v>
      </c>
      <c r="M1578" t="s">
        <v>48</v>
      </c>
      <c r="N1578">
        <v>84</v>
      </c>
      <c r="O1578" t="s">
        <v>4370</v>
      </c>
    </row>
    <row r="1579" spans="1:15" x14ac:dyDescent="0.35">
      <c r="A1579" t="s">
        <v>15</v>
      </c>
      <c r="B1579">
        <v>1860715</v>
      </c>
      <c r="C1579">
        <v>1864332</v>
      </c>
      <c r="E1579" t="s">
        <v>44</v>
      </c>
      <c r="F1579" t="s">
        <v>48</v>
      </c>
      <c r="I1579" t="s">
        <v>19</v>
      </c>
      <c r="L1579" t="s">
        <v>4371</v>
      </c>
      <c r="M1579" t="s">
        <v>48</v>
      </c>
      <c r="N1579">
        <v>1205</v>
      </c>
      <c r="O1579" t="s">
        <v>4372</v>
      </c>
    </row>
    <row r="1580" spans="1:15" x14ac:dyDescent="0.35">
      <c r="A1580" t="s">
        <v>15</v>
      </c>
      <c r="B1580">
        <v>1864341</v>
      </c>
      <c r="C1580">
        <v>1866002</v>
      </c>
      <c r="E1580" t="s">
        <v>44</v>
      </c>
      <c r="F1580" t="s">
        <v>266</v>
      </c>
      <c r="I1580" t="s">
        <v>19</v>
      </c>
      <c r="L1580" t="s">
        <v>4373</v>
      </c>
      <c r="M1580" t="s">
        <v>266</v>
      </c>
      <c r="N1580">
        <v>553</v>
      </c>
      <c r="O1580" t="s">
        <v>4374</v>
      </c>
    </row>
    <row r="1581" spans="1:15" x14ac:dyDescent="0.35">
      <c r="A1581" t="s">
        <v>15</v>
      </c>
      <c r="B1581">
        <v>1866295</v>
      </c>
      <c r="C1581">
        <v>1866678</v>
      </c>
      <c r="E1581" t="s">
        <v>44</v>
      </c>
      <c r="F1581" t="s">
        <v>4375</v>
      </c>
      <c r="G1581" t="s">
        <v>4376</v>
      </c>
      <c r="I1581" t="s">
        <v>19</v>
      </c>
      <c r="L1581" t="s">
        <v>4377</v>
      </c>
      <c r="M1581" t="s">
        <v>4375</v>
      </c>
      <c r="N1581">
        <v>127</v>
      </c>
      <c r="O1581" t="s">
        <v>4378</v>
      </c>
    </row>
    <row r="1582" spans="1:15" x14ac:dyDescent="0.35">
      <c r="A1582" t="s">
        <v>15</v>
      </c>
      <c r="B1582">
        <v>1866778</v>
      </c>
      <c r="C1582">
        <v>1867299</v>
      </c>
      <c r="E1582" t="s">
        <v>44</v>
      </c>
      <c r="F1582" t="s">
        <v>4379</v>
      </c>
      <c r="G1582" t="s">
        <v>4380</v>
      </c>
      <c r="I1582" t="s">
        <v>19</v>
      </c>
      <c r="L1582" t="s">
        <v>4381</v>
      </c>
      <c r="M1582" t="s">
        <v>4379</v>
      </c>
      <c r="N1582">
        <v>173</v>
      </c>
      <c r="O1582" t="s">
        <v>4382</v>
      </c>
    </row>
    <row r="1583" spans="1:15" x14ac:dyDescent="0.35">
      <c r="A1583" t="s">
        <v>15</v>
      </c>
      <c r="B1583">
        <v>1867507</v>
      </c>
      <c r="C1583">
        <v>1868526</v>
      </c>
      <c r="E1583" t="s">
        <v>44</v>
      </c>
      <c r="F1583" t="s">
        <v>4383</v>
      </c>
      <c r="I1583" t="s">
        <v>19</v>
      </c>
      <c r="L1583" t="s">
        <v>4384</v>
      </c>
      <c r="M1583" t="s">
        <v>4383</v>
      </c>
      <c r="N1583">
        <v>339</v>
      </c>
      <c r="O1583" t="s">
        <v>4385</v>
      </c>
    </row>
    <row r="1584" spans="1:15" x14ac:dyDescent="0.35">
      <c r="A1584" t="s">
        <v>15</v>
      </c>
      <c r="B1584">
        <v>1868881</v>
      </c>
      <c r="C1584">
        <v>1874376</v>
      </c>
      <c r="E1584" t="s">
        <v>44</v>
      </c>
      <c r="F1584" t="s">
        <v>4386</v>
      </c>
      <c r="I1584" t="s">
        <v>19</v>
      </c>
      <c r="L1584" t="s">
        <v>4387</v>
      </c>
      <c r="M1584" t="s">
        <v>4386</v>
      </c>
      <c r="N1584">
        <v>1831</v>
      </c>
      <c r="O1584" t="s">
        <v>4388</v>
      </c>
    </row>
    <row r="1585" spans="1:15" x14ac:dyDescent="0.35">
      <c r="A1585" t="s">
        <v>15</v>
      </c>
      <c r="B1585">
        <v>1874896</v>
      </c>
      <c r="C1585">
        <v>1876290</v>
      </c>
      <c r="E1585" t="s">
        <v>44</v>
      </c>
      <c r="F1585" t="s">
        <v>4389</v>
      </c>
      <c r="I1585" t="s">
        <v>19</v>
      </c>
      <c r="L1585" t="s">
        <v>4390</v>
      </c>
      <c r="M1585" t="s">
        <v>4389</v>
      </c>
      <c r="N1585">
        <v>464</v>
      </c>
      <c r="O1585" t="s">
        <v>4391</v>
      </c>
    </row>
    <row r="1586" spans="1:15" x14ac:dyDescent="0.35">
      <c r="A1586" t="s">
        <v>15</v>
      </c>
      <c r="B1586">
        <v>1876516</v>
      </c>
      <c r="C1586">
        <v>1877418</v>
      </c>
      <c r="E1586" t="s">
        <v>16</v>
      </c>
      <c r="F1586" t="s">
        <v>48</v>
      </c>
      <c r="I1586" t="s">
        <v>19</v>
      </c>
      <c r="L1586" t="s">
        <v>4392</v>
      </c>
      <c r="M1586" t="s">
        <v>48</v>
      </c>
      <c r="N1586">
        <v>300</v>
      </c>
      <c r="O1586" t="s">
        <v>4393</v>
      </c>
    </row>
    <row r="1587" spans="1:15" x14ac:dyDescent="0.35">
      <c r="A1587" t="s">
        <v>15</v>
      </c>
      <c r="B1587">
        <v>1877712</v>
      </c>
      <c r="C1587">
        <v>1878491</v>
      </c>
      <c r="E1587" t="s">
        <v>44</v>
      </c>
      <c r="F1587" t="s">
        <v>4394</v>
      </c>
      <c r="G1587" t="s">
        <v>4395</v>
      </c>
      <c r="I1587" t="s">
        <v>19</v>
      </c>
      <c r="L1587" t="s">
        <v>4396</v>
      </c>
      <c r="M1587" t="s">
        <v>4394</v>
      </c>
      <c r="N1587">
        <v>259</v>
      </c>
      <c r="O1587" t="s">
        <v>4397</v>
      </c>
    </row>
    <row r="1588" spans="1:15" x14ac:dyDescent="0.35">
      <c r="A1588" t="s">
        <v>15</v>
      </c>
      <c r="B1588">
        <v>1878531</v>
      </c>
      <c r="C1588">
        <v>1879577</v>
      </c>
      <c r="E1588" t="s">
        <v>44</v>
      </c>
      <c r="F1588" t="s">
        <v>4398</v>
      </c>
      <c r="G1588" t="s">
        <v>4399</v>
      </c>
      <c r="I1588" t="s">
        <v>19</v>
      </c>
      <c r="L1588" t="s">
        <v>4400</v>
      </c>
      <c r="M1588" t="s">
        <v>4398</v>
      </c>
      <c r="N1588">
        <v>348</v>
      </c>
      <c r="O1588" t="s">
        <v>4401</v>
      </c>
    </row>
    <row r="1589" spans="1:15" x14ac:dyDescent="0.35">
      <c r="A1589" t="s">
        <v>15</v>
      </c>
      <c r="B1589">
        <v>1879574</v>
      </c>
      <c r="C1589">
        <v>1880551</v>
      </c>
      <c r="E1589" t="s">
        <v>44</v>
      </c>
      <c r="F1589" t="s">
        <v>4402</v>
      </c>
      <c r="G1589" t="s">
        <v>4403</v>
      </c>
      <c r="I1589" t="s">
        <v>19</v>
      </c>
      <c r="L1589" t="s">
        <v>4404</v>
      </c>
      <c r="M1589" t="s">
        <v>4402</v>
      </c>
      <c r="N1589">
        <v>325</v>
      </c>
      <c r="O1589" t="s">
        <v>4405</v>
      </c>
    </row>
    <row r="1590" spans="1:15" x14ac:dyDescent="0.35">
      <c r="A1590" t="s">
        <v>15</v>
      </c>
      <c r="B1590">
        <v>1880680</v>
      </c>
      <c r="C1590">
        <v>1881810</v>
      </c>
      <c r="E1590" t="s">
        <v>44</v>
      </c>
      <c r="F1590" t="s">
        <v>4406</v>
      </c>
      <c r="G1590" t="s">
        <v>4407</v>
      </c>
      <c r="I1590" t="s">
        <v>19</v>
      </c>
      <c r="L1590" t="s">
        <v>4408</v>
      </c>
      <c r="M1590" t="s">
        <v>4406</v>
      </c>
      <c r="N1590">
        <v>376</v>
      </c>
      <c r="O1590" t="s">
        <v>4409</v>
      </c>
    </row>
    <row r="1591" spans="1:15" x14ac:dyDescent="0.35">
      <c r="A1591" t="s">
        <v>15</v>
      </c>
      <c r="B1591">
        <v>1882057</v>
      </c>
      <c r="C1591">
        <v>1882761</v>
      </c>
      <c r="E1591" t="s">
        <v>44</v>
      </c>
      <c r="F1591" t="s">
        <v>1798</v>
      </c>
      <c r="I1591" t="s">
        <v>19</v>
      </c>
      <c r="L1591" t="s">
        <v>4410</v>
      </c>
      <c r="M1591" t="s">
        <v>1798</v>
      </c>
      <c r="N1591">
        <v>234</v>
      </c>
      <c r="O1591" t="s">
        <v>4411</v>
      </c>
    </row>
    <row r="1592" spans="1:15" x14ac:dyDescent="0.35">
      <c r="A1592" t="s">
        <v>15</v>
      </c>
      <c r="B1592">
        <v>1882914</v>
      </c>
      <c r="C1592">
        <v>1884269</v>
      </c>
      <c r="E1592" t="s">
        <v>44</v>
      </c>
      <c r="F1592" t="s">
        <v>158</v>
      </c>
      <c r="I1592" t="s">
        <v>19</v>
      </c>
      <c r="L1592" t="s">
        <v>4412</v>
      </c>
      <c r="M1592" t="s">
        <v>158</v>
      </c>
      <c r="N1592">
        <v>451</v>
      </c>
      <c r="O1592" t="s">
        <v>4413</v>
      </c>
    </row>
    <row r="1593" spans="1:15" x14ac:dyDescent="0.35">
      <c r="A1593" t="s">
        <v>15</v>
      </c>
      <c r="B1593">
        <v>1884458</v>
      </c>
      <c r="C1593">
        <v>1885165</v>
      </c>
      <c r="E1593" t="s">
        <v>44</v>
      </c>
      <c r="F1593" t="s">
        <v>4414</v>
      </c>
      <c r="G1593" t="s">
        <v>4415</v>
      </c>
      <c r="I1593" t="s">
        <v>19</v>
      </c>
      <c r="L1593" t="s">
        <v>4416</v>
      </c>
      <c r="M1593" t="s">
        <v>4414</v>
      </c>
      <c r="N1593">
        <v>235</v>
      </c>
      <c r="O1593" t="s">
        <v>4417</v>
      </c>
    </row>
    <row r="1594" spans="1:15" x14ac:dyDescent="0.35">
      <c r="A1594" t="s">
        <v>15</v>
      </c>
      <c r="B1594">
        <v>1885213</v>
      </c>
      <c r="C1594">
        <v>1886451</v>
      </c>
      <c r="E1594" t="s">
        <v>44</v>
      </c>
      <c r="F1594" t="s">
        <v>4418</v>
      </c>
      <c r="I1594" t="s">
        <v>19</v>
      </c>
      <c r="L1594" t="s">
        <v>4419</v>
      </c>
      <c r="M1594" t="s">
        <v>4418</v>
      </c>
      <c r="N1594">
        <v>412</v>
      </c>
      <c r="O1594" t="s">
        <v>4420</v>
      </c>
    </row>
    <row r="1595" spans="1:15" x14ac:dyDescent="0.35">
      <c r="A1595" t="s">
        <v>15</v>
      </c>
      <c r="B1595">
        <v>1887097</v>
      </c>
      <c r="C1595">
        <v>1887702</v>
      </c>
      <c r="E1595" t="s">
        <v>16</v>
      </c>
      <c r="F1595" t="s">
        <v>2909</v>
      </c>
      <c r="I1595" t="s">
        <v>19</v>
      </c>
      <c r="L1595" t="s">
        <v>4421</v>
      </c>
      <c r="M1595" t="s">
        <v>2909</v>
      </c>
      <c r="N1595">
        <v>201</v>
      </c>
      <c r="O1595" t="s">
        <v>4422</v>
      </c>
    </row>
    <row r="1596" spans="1:15" x14ac:dyDescent="0.35">
      <c r="A1596" t="s">
        <v>15</v>
      </c>
      <c r="B1596">
        <v>1887824</v>
      </c>
      <c r="C1596">
        <v>1889206</v>
      </c>
      <c r="E1596" t="s">
        <v>16</v>
      </c>
      <c r="F1596" t="s">
        <v>206</v>
      </c>
      <c r="I1596" t="s">
        <v>19</v>
      </c>
      <c r="L1596" t="s">
        <v>4423</v>
      </c>
      <c r="M1596" t="s">
        <v>206</v>
      </c>
      <c r="N1596">
        <v>460</v>
      </c>
      <c r="O1596" t="s">
        <v>4424</v>
      </c>
    </row>
    <row r="1597" spans="1:15" x14ac:dyDescent="0.35">
      <c r="A1597" t="s">
        <v>15</v>
      </c>
      <c r="B1597">
        <v>1889352</v>
      </c>
      <c r="C1597">
        <v>1890482</v>
      </c>
      <c r="E1597" t="s">
        <v>44</v>
      </c>
      <c r="F1597" t="s">
        <v>4418</v>
      </c>
      <c r="I1597" t="s">
        <v>19</v>
      </c>
      <c r="L1597" t="s">
        <v>4425</v>
      </c>
      <c r="M1597" t="s">
        <v>4418</v>
      </c>
      <c r="N1597">
        <v>376</v>
      </c>
      <c r="O1597" t="s">
        <v>4426</v>
      </c>
    </row>
    <row r="1598" spans="1:15" x14ac:dyDescent="0.35">
      <c r="A1598" t="s">
        <v>15</v>
      </c>
      <c r="B1598">
        <v>1890693</v>
      </c>
      <c r="C1598">
        <v>1891727</v>
      </c>
      <c r="E1598" t="s">
        <v>44</v>
      </c>
      <c r="F1598" t="s">
        <v>4427</v>
      </c>
      <c r="I1598" t="s">
        <v>19</v>
      </c>
      <c r="L1598" t="s">
        <v>4428</v>
      </c>
      <c r="M1598" t="s">
        <v>4427</v>
      </c>
      <c r="N1598">
        <v>344</v>
      </c>
      <c r="O1598" t="s">
        <v>4429</v>
      </c>
    </row>
    <row r="1599" spans="1:15" x14ac:dyDescent="0.35">
      <c r="A1599" t="s">
        <v>15</v>
      </c>
      <c r="B1599">
        <v>1891942</v>
      </c>
      <c r="C1599">
        <v>1893297</v>
      </c>
      <c r="E1599" t="s">
        <v>44</v>
      </c>
      <c r="F1599" t="s">
        <v>1683</v>
      </c>
      <c r="I1599" t="s">
        <v>19</v>
      </c>
      <c r="L1599" t="s">
        <v>4430</v>
      </c>
      <c r="M1599" t="s">
        <v>1683</v>
      </c>
      <c r="N1599">
        <v>451</v>
      </c>
      <c r="O1599" t="s">
        <v>4431</v>
      </c>
    </row>
    <row r="1600" spans="1:15" x14ac:dyDescent="0.35">
      <c r="A1600" t="s">
        <v>15</v>
      </c>
      <c r="B1600">
        <v>1893533</v>
      </c>
      <c r="C1600">
        <v>1894999</v>
      </c>
      <c r="E1600" t="s">
        <v>44</v>
      </c>
      <c r="F1600" t="s">
        <v>914</v>
      </c>
      <c r="I1600" t="s">
        <v>19</v>
      </c>
      <c r="L1600" t="s">
        <v>4432</v>
      </c>
      <c r="M1600" t="s">
        <v>914</v>
      </c>
      <c r="N1600">
        <v>488</v>
      </c>
      <c r="O1600" t="s">
        <v>4433</v>
      </c>
    </row>
    <row r="1601" spans="1:15" x14ac:dyDescent="0.35">
      <c r="A1601" t="s">
        <v>15</v>
      </c>
      <c r="B1601">
        <v>1895148</v>
      </c>
      <c r="C1601">
        <v>1895825</v>
      </c>
      <c r="E1601" t="s">
        <v>44</v>
      </c>
      <c r="F1601" t="s">
        <v>3890</v>
      </c>
      <c r="I1601" t="s">
        <v>19</v>
      </c>
      <c r="L1601" t="s">
        <v>4434</v>
      </c>
      <c r="M1601" t="s">
        <v>3890</v>
      </c>
      <c r="N1601">
        <v>225</v>
      </c>
      <c r="O1601" t="s">
        <v>4435</v>
      </c>
    </row>
    <row r="1602" spans="1:15" x14ac:dyDescent="0.35">
      <c r="A1602" t="s">
        <v>15</v>
      </c>
      <c r="B1602">
        <v>1895859</v>
      </c>
      <c r="C1602">
        <v>1896659</v>
      </c>
      <c r="E1602" t="s">
        <v>44</v>
      </c>
      <c r="F1602" t="s">
        <v>4436</v>
      </c>
      <c r="I1602" t="s">
        <v>19</v>
      </c>
      <c r="L1602" t="s">
        <v>4437</v>
      </c>
      <c r="M1602" t="s">
        <v>4436</v>
      </c>
      <c r="N1602">
        <v>266</v>
      </c>
      <c r="O1602" t="s">
        <v>4438</v>
      </c>
    </row>
    <row r="1603" spans="1:15" x14ac:dyDescent="0.35">
      <c r="A1603" t="s">
        <v>15</v>
      </c>
      <c r="B1603">
        <v>1897023</v>
      </c>
      <c r="C1603">
        <v>1898033</v>
      </c>
      <c r="E1603" t="s">
        <v>44</v>
      </c>
      <c r="F1603" t="s">
        <v>4439</v>
      </c>
      <c r="I1603" t="s">
        <v>19</v>
      </c>
      <c r="L1603" t="s">
        <v>4440</v>
      </c>
      <c r="M1603" t="s">
        <v>4439</v>
      </c>
      <c r="N1603">
        <v>336</v>
      </c>
      <c r="O1603" t="s">
        <v>4441</v>
      </c>
    </row>
    <row r="1604" spans="1:15" x14ac:dyDescent="0.35">
      <c r="A1604" t="s">
        <v>15</v>
      </c>
      <c r="B1604">
        <v>1898082</v>
      </c>
      <c r="C1604">
        <v>1899674</v>
      </c>
      <c r="E1604" t="s">
        <v>44</v>
      </c>
      <c r="F1604" t="s">
        <v>4442</v>
      </c>
      <c r="I1604" t="s">
        <v>19</v>
      </c>
      <c r="L1604" t="s">
        <v>4443</v>
      </c>
      <c r="M1604" t="s">
        <v>4442</v>
      </c>
      <c r="N1604">
        <v>530</v>
      </c>
      <c r="O1604" t="s">
        <v>4444</v>
      </c>
    </row>
    <row r="1605" spans="1:15" x14ac:dyDescent="0.35">
      <c r="A1605" t="s">
        <v>15</v>
      </c>
      <c r="B1605">
        <v>1899838</v>
      </c>
      <c r="C1605">
        <v>1900904</v>
      </c>
      <c r="E1605" t="s">
        <v>16</v>
      </c>
      <c r="F1605" t="s">
        <v>143</v>
      </c>
      <c r="I1605" t="s">
        <v>144</v>
      </c>
      <c r="O1605" t="s">
        <v>4445</v>
      </c>
    </row>
    <row r="1606" spans="1:15" x14ac:dyDescent="0.35">
      <c r="A1606" t="s">
        <v>15</v>
      </c>
      <c r="B1606">
        <v>1901125</v>
      </c>
      <c r="C1606">
        <v>1901985</v>
      </c>
      <c r="E1606" t="s">
        <v>44</v>
      </c>
      <c r="F1606" t="s">
        <v>480</v>
      </c>
      <c r="I1606" t="s">
        <v>19</v>
      </c>
      <c r="L1606" t="s">
        <v>4446</v>
      </c>
      <c r="M1606" t="s">
        <v>480</v>
      </c>
      <c r="N1606">
        <v>286</v>
      </c>
      <c r="O1606" t="s">
        <v>4447</v>
      </c>
    </row>
    <row r="1607" spans="1:15" x14ac:dyDescent="0.35">
      <c r="A1607" t="s">
        <v>15</v>
      </c>
      <c r="B1607">
        <v>1902437</v>
      </c>
      <c r="C1607">
        <v>1902694</v>
      </c>
      <c r="E1607" t="s">
        <v>16</v>
      </c>
      <c r="F1607" t="s">
        <v>4448</v>
      </c>
      <c r="I1607" t="s">
        <v>19</v>
      </c>
      <c r="L1607" t="s">
        <v>4449</v>
      </c>
      <c r="M1607" t="s">
        <v>4448</v>
      </c>
      <c r="N1607">
        <v>85</v>
      </c>
      <c r="O1607" t="s">
        <v>4450</v>
      </c>
    </row>
    <row r="1608" spans="1:15" x14ac:dyDescent="0.35">
      <c r="A1608" t="s">
        <v>15</v>
      </c>
      <c r="B1608">
        <v>1902841</v>
      </c>
      <c r="C1608">
        <v>1903263</v>
      </c>
      <c r="E1608" t="s">
        <v>16</v>
      </c>
      <c r="F1608" t="s">
        <v>4451</v>
      </c>
      <c r="G1608" t="s">
        <v>4452</v>
      </c>
      <c r="I1608" t="s">
        <v>19</v>
      </c>
      <c r="L1608" t="s">
        <v>4453</v>
      </c>
      <c r="M1608" t="s">
        <v>4451</v>
      </c>
      <c r="N1608">
        <v>140</v>
      </c>
      <c r="O1608" t="s">
        <v>4454</v>
      </c>
    </row>
    <row r="1609" spans="1:15" x14ac:dyDescent="0.35">
      <c r="A1609" t="s">
        <v>15</v>
      </c>
      <c r="B1609">
        <v>1903314</v>
      </c>
      <c r="C1609">
        <v>1905509</v>
      </c>
      <c r="E1609" t="s">
        <v>16</v>
      </c>
      <c r="F1609" t="s">
        <v>4455</v>
      </c>
      <c r="G1609" t="s">
        <v>4456</v>
      </c>
      <c r="I1609" t="s">
        <v>19</v>
      </c>
      <c r="L1609" t="s">
        <v>4457</v>
      </c>
      <c r="M1609" t="s">
        <v>4455</v>
      </c>
      <c r="N1609">
        <v>731</v>
      </c>
      <c r="O1609" t="s">
        <v>4458</v>
      </c>
    </row>
    <row r="1610" spans="1:15" x14ac:dyDescent="0.35">
      <c r="A1610" t="s">
        <v>15</v>
      </c>
      <c r="B1610">
        <v>1905796</v>
      </c>
      <c r="C1610">
        <v>1906788</v>
      </c>
      <c r="E1610" t="s">
        <v>16</v>
      </c>
      <c r="F1610" t="s">
        <v>4459</v>
      </c>
      <c r="G1610" t="s">
        <v>4460</v>
      </c>
      <c r="I1610" t="s">
        <v>19</v>
      </c>
      <c r="L1610" t="s">
        <v>4461</v>
      </c>
      <c r="M1610" t="s">
        <v>4459</v>
      </c>
      <c r="N1610">
        <v>330</v>
      </c>
      <c r="O1610" t="s">
        <v>4462</v>
      </c>
    </row>
    <row r="1611" spans="1:15" x14ac:dyDescent="0.35">
      <c r="A1611" t="s">
        <v>15</v>
      </c>
      <c r="B1611">
        <v>1907046</v>
      </c>
      <c r="C1611">
        <v>1907597</v>
      </c>
      <c r="E1611" t="s">
        <v>16</v>
      </c>
      <c r="F1611" t="s">
        <v>3742</v>
      </c>
      <c r="I1611" t="s">
        <v>19</v>
      </c>
      <c r="L1611" t="s">
        <v>4463</v>
      </c>
      <c r="M1611" t="s">
        <v>3742</v>
      </c>
      <c r="N1611">
        <v>183</v>
      </c>
      <c r="O1611" t="s">
        <v>4464</v>
      </c>
    </row>
    <row r="1612" spans="1:15" x14ac:dyDescent="0.35">
      <c r="A1612" t="s">
        <v>15</v>
      </c>
      <c r="B1612">
        <v>1907678</v>
      </c>
      <c r="C1612">
        <v>1909936</v>
      </c>
      <c r="E1612" t="s">
        <v>44</v>
      </c>
      <c r="F1612" t="s">
        <v>4465</v>
      </c>
      <c r="I1612" t="s">
        <v>19</v>
      </c>
      <c r="L1612" t="s">
        <v>4466</v>
      </c>
      <c r="M1612" t="s">
        <v>4465</v>
      </c>
      <c r="N1612">
        <v>752</v>
      </c>
      <c r="O1612" t="s">
        <v>4467</v>
      </c>
    </row>
    <row r="1613" spans="1:15" x14ac:dyDescent="0.35">
      <c r="A1613" t="s">
        <v>15</v>
      </c>
      <c r="B1613">
        <v>1910000</v>
      </c>
      <c r="C1613">
        <v>1910572</v>
      </c>
      <c r="E1613" t="s">
        <v>44</v>
      </c>
      <c r="F1613" t="s">
        <v>4468</v>
      </c>
      <c r="I1613" t="s">
        <v>19</v>
      </c>
      <c r="L1613" t="s">
        <v>4469</v>
      </c>
      <c r="M1613" t="s">
        <v>4468</v>
      </c>
      <c r="N1613">
        <v>190</v>
      </c>
      <c r="O1613" t="s">
        <v>4470</v>
      </c>
    </row>
    <row r="1614" spans="1:15" x14ac:dyDescent="0.35">
      <c r="A1614" t="s">
        <v>15</v>
      </c>
      <c r="B1614">
        <v>1910682</v>
      </c>
      <c r="C1614">
        <v>1910954</v>
      </c>
      <c r="E1614" t="s">
        <v>16</v>
      </c>
      <c r="F1614" t="s">
        <v>95</v>
      </c>
      <c r="I1614" t="s">
        <v>19</v>
      </c>
      <c r="L1614" t="s">
        <v>4471</v>
      </c>
      <c r="M1614" t="s">
        <v>95</v>
      </c>
      <c r="N1614">
        <v>90</v>
      </c>
      <c r="O1614" t="s">
        <v>4472</v>
      </c>
    </row>
    <row r="1615" spans="1:15" x14ac:dyDescent="0.35">
      <c r="A1615" t="s">
        <v>15</v>
      </c>
      <c r="B1615">
        <v>1910954</v>
      </c>
      <c r="C1615">
        <v>1911592</v>
      </c>
      <c r="E1615" t="s">
        <v>16</v>
      </c>
      <c r="F1615" t="s">
        <v>48</v>
      </c>
      <c r="I1615" t="s">
        <v>19</v>
      </c>
      <c r="L1615" t="s">
        <v>4473</v>
      </c>
      <c r="M1615" t="s">
        <v>48</v>
      </c>
      <c r="N1615">
        <v>212</v>
      </c>
      <c r="O1615" t="s">
        <v>4474</v>
      </c>
    </row>
    <row r="1616" spans="1:15" x14ac:dyDescent="0.35">
      <c r="A1616" t="s">
        <v>15</v>
      </c>
      <c r="B1616">
        <v>1911853</v>
      </c>
      <c r="C1616">
        <v>1914516</v>
      </c>
      <c r="E1616" t="s">
        <v>44</v>
      </c>
      <c r="F1616" t="s">
        <v>4475</v>
      </c>
      <c r="I1616" t="s">
        <v>19</v>
      </c>
      <c r="L1616" t="s">
        <v>4476</v>
      </c>
      <c r="M1616" t="s">
        <v>4475</v>
      </c>
      <c r="N1616">
        <v>887</v>
      </c>
      <c r="O1616" t="s">
        <v>4477</v>
      </c>
    </row>
    <row r="1617" spans="1:15" x14ac:dyDescent="0.35">
      <c r="A1617" t="s">
        <v>15</v>
      </c>
      <c r="B1617">
        <v>1914777</v>
      </c>
      <c r="C1617">
        <v>1915046</v>
      </c>
      <c r="E1617" t="s">
        <v>44</v>
      </c>
      <c r="F1617" t="s">
        <v>4478</v>
      </c>
      <c r="G1617" t="s">
        <v>4479</v>
      </c>
      <c r="I1617" t="s">
        <v>19</v>
      </c>
      <c r="L1617" t="s">
        <v>4480</v>
      </c>
      <c r="M1617" t="s">
        <v>4478</v>
      </c>
      <c r="N1617">
        <v>89</v>
      </c>
      <c r="O1617" t="s">
        <v>4481</v>
      </c>
    </row>
    <row r="1618" spans="1:15" x14ac:dyDescent="0.35">
      <c r="A1618" t="s">
        <v>15</v>
      </c>
      <c r="B1618">
        <v>1915179</v>
      </c>
      <c r="C1618">
        <v>1915874</v>
      </c>
      <c r="E1618" t="s">
        <v>44</v>
      </c>
      <c r="F1618" t="s">
        <v>48</v>
      </c>
      <c r="I1618" t="s">
        <v>19</v>
      </c>
      <c r="L1618" t="s">
        <v>4482</v>
      </c>
      <c r="M1618" t="s">
        <v>48</v>
      </c>
      <c r="N1618">
        <v>231</v>
      </c>
      <c r="O1618" t="s">
        <v>4483</v>
      </c>
    </row>
    <row r="1619" spans="1:15" x14ac:dyDescent="0.35">
      <c r="A1619" t="s">
        <v>15</v>
      </c>
      <c r="B1619">
        <v>1916088</v>
      </c>
      <c r="C1619">
        <v>1919492</v>
      </c>
      <c r="E1619" t="s">
        <v>44</v>
      </c>
      <c r="F1619" t="s">
        <v>4123</v>
      </c>
      <c r="I1619" t="s">
        <v>19</v>
      </c>
      <c r="L1619" t="s">
        <v>4484</v>
      </c>
      <c r="M1619" t="s">
        <v>4123</v>
      </c>
      <c r="N1619">
        <v>1134</v>
      </c>
      <c r="O1619" t="s">
        <v>4485</v>
      </c>
    </row>
    <row r="1620" spans="1:15" x14ac:dyDescent="0.35">
      <c r="A1620" t="s">
        <v>15</v>
      </c>
      <c r="B1620">
        <v>1919785</v>
      </c>
      <c r="C1620">
        <v>1919858</v>
      </c>
      <c r="E1620" t="s">
        <v>44</v>
      </c>
      <c r="F1620" t="s">
        <v>357</v>
      </c>
      <c r="I1620" t="s">
        <v>86</v>
      </c>
      <c r="O1620" t="s">
        <v>4486</v>
      </c>
    </row>
    <row r="1621" spans="1:15" x14ac:dyDescent="0.35">
      <c r="A1621" t="s">
        <v>15</v>
      </c>
      <c r="B1621">
        <v>1919968</v>
      </c>
      <c r="C1621">
        <v>1920846</v>
      </c>
      <c r="E1621" t="s">
        <v>44</v>
      </c>
      <c r="F1621" t="s">
        <v>4487</v>
      </c>
      <c r="I1621" t="s">
        <v>19</v>
      </c>
      <c r="L1621" t="s">
        <v>4488</v>
      </c>
      <c r="M1621" t="s">
        <v>4487</v>
      </c>
      <c r="N1621">
        <v>292</v>
      </c>
      <c r="O1621" t="s">
        <v>4489</v>
      </c>
    </row>
    <row r="1622" spans="1:15" x14ac:dyDescent="0.35">
      <c r="A1622" t="s">
        <v>15</v>
      </c>
      <c r="B1622">
        <v>1921170</v>
      </c>
      <c r="C1622">
        <v>1921733</v>
      </c>
      <c r="E1622" t="s">
        <v>44</v>
      </c>
      <c r="F1622" t="s">
        <v>471</v>
      </c>
      <c r="I1622" t="s">
        <v>19</v>
      </c>
      <c r="L1622" t="s">
        <v>4490</v>
      </c>
      <c r="M1622" t="s">
        <v>471</v>
      </c>
      <c r="N1622">
        <v>187</v>
      </c>
      <c r="O1622" t="s">
        <v>4491</v>
      </c>
    </row>
    <row r="1623" spans="1:15" x14ac:dyDescent="0.35">
      <c r="A1623" t="s">
        <v>15</v>
      </c>
      <c r="B1623">
        <v>1922250</v>
      </c>
      <c r="C1623">
        <v>1931651</v>
      </c>
      <c r="E1623" t="s">
        <v>44</v>
      </c>
      <c r="F1623" t="s">
        <v>4492</v>
      </c>
      <c r="I1623" t="s">
        <v>19</v>
      </c>
      <c r="L1623" t="s">
        <v>4493</v>
      </c>
      <c r="M1623" t="s">
        <v>4492</v>
      </c>
      <c r="N1623">
        <v>3133</v>
      </c>
      <c r="O1623" t="s">
        <v>4494</v>
      </c>
    </row>
    <row r="1624" spans="1:15" x14ac:dyDescent="0.35">
      <c r="A1624" t="s">
        <v>15</v>
      </c>
      <c r="B1624">
        <v>1931755</v>
      </c>
      <c r="C1624">
        <v>1933389</v>
      </c>
      <c r="E1624" t="s">
        <v>44</v>
      </c>
      <c r="F1624" t="s">
        <v>4495</v>
      </c>
      <c r="I1624" t="s">
        <v>19</v>
      </c>
      <c r="L1624" t="s">
        <v>4496</v>
      </c>
      <c r="M1624" t="s">
        <v>4495</v>
      </c>
      <c r="N1624">
        <v>544</v>
      </c>
      <c r="O1624" t="s">
        <v>4497</v>
      </c>
    </row>
    <row r="1625" spans="1:15" x14ac:dyDescent="0.35">
      <c r="A1625" t="s">
        <v>15</v>
      </c>
      <c r="B1625">
        <v>1933389</v>
      </c>
      <c r="C1625">
        <v>1935299</v>
      </c>
      <c r="E1625" t="s">
        <v>44</v>
      </c>
      <c r="F1625" t="s">
        <v>4498</v>
      </c>
      <c r="I1625" t="s">
        <v>19</v>
      </c>
      <c r="L1625" t="s">
        <v>4499</v>
      </c>
      <c r="M1625" t="s">
        <v>4498</v>
      </c>
      <c r="N1625">
        <v>636</v>
      </c>
      <c r="O1625" t="s">
        <v>4500</v>
      </c>
    </row>
    <row r="1626" spans="1:15" x14ac:dyDescent="0.35">
      <c r="A1626" t="s">
        <v>15</v>
      </c>
      <c r="B1626">
        <v>1935546</v>
      </c>
      <c r="C1626">
        <v>1936127</v>
      </c>
      <c r="E1626" t="s">
        <v>16</v>
      </c>
      <c r="F1626" t="s">
        <v>4501</v>
      </c>
      <c r="I1626" t="s">
        <v>19</v>
      </c>
      <c r="L1626" t="s">
        <v>4502</v>
      </c>
      <c r="M1626" t="s">
        <v>4501</v>
      </c>
      <c r="N1626">
        <v>193</v>
      </c>
      <c r="O1626" t="s">
        <v>4503</v>
      </c>
    </row>
    <row r="1627" spans="1:15" x14ac:dyDescent="0.35">
      <c r="A1627" t="s">
        <v>15</v>
      </c>
      <c r="B1627">
        <v>1936306</v>
      </c>
      <c r="C1627">
        <v>1937148</v>
      </c>
      <c r="E1627" t="s">
        <v>44</v>
      </c>
      <c r="F1627" t="s">
        <v>4487</v>
      </c>
      <c r="I1627" t="s">
        <v>19</v>
      </c>
      <c r="L1627" t="s">
        <v>4504</v>
      </c>
      <c r="M1627" t="s">
        <v>4487</v>
      </c>
      <c r="N1627">
        <v>280</v>
      </c>
      <c r="O1627" t="s">
        <v>4505</v>
      </c>
    </row>
    <row r="1628" spans="1:15" x14ac:dyDescent="0.35">
      <c r="A1628" t="s">
        <v>15</v>
      </c>
      <c r="B1628">
        <v>1937273</v>
      </c>
      <c r="C1628">
        <v>1939393</v>
      </c>
      <c r="E1628" t="s">
        <v>16</v>
      </c>
      <c r="F1628" t="s">
        <v>4506</v>
      </c>
      <c r="I1628" t="s">
        <v>19</v>
      </c>
      <c r="L1628" t="s">
        <v>4507</v>
      </c>
      <c r="M1628" t="s">
        <v>4506</v>
      </c>
      <c r="N1628">
        <v>706</v>
      </c>
      <c r="O1628" t="s">
        <v>4508</v>
      </c>
    </row>
    <row r="1629" spans="1:15" x14ac:dyDescent="0.35">
      <c r="A1629" t="s">
        <v>15</v>
      </c>
      <c r="B1629">
        <v>1939424</v>
      </c>
      <c r="C1629">
        <v>1940242</v>
      </c>
      <c r="E1629" t="s">
        <v>16</v>
      </c>
      <c r="F1629" t="s">
        <v>2122</v>
      </c>
      <c r="I1629" t="s">
        <v>19</v>
      </c>
      <c r="L1629" t="s">
        <v>4509</v>
      </c>
      <c r="M1629" t="s">
        <v>2122</v>
      </c>
      <c r="N1629">
        <v>272</v>
      </c>
      <c r="O1629" t="s">
        <v>4510</v>
      </c>
    </row>
    <row r="1630" spans="1:15" x14ac:dyDescent="0.35">
      <c r="A1630" t="s">
        <v>15</v>
      </c>
      <c r="B1630">
        <v>1940410</v>
      </c>
      <c r="C1630">
        <v>1941111</v>
      </c>
      <c r="E1630" t="s">
        <v>44</v>
      </c>
      <c r="F1630" t="s">
        <v>4511</v>
      </c>
      <c r="G1630" t="s">
        <v>4512</v>
      </c>
      <c r="I1630" t="s">
        <v>19</v>
      </c>
      <c r="L1630" t="s">
        <v>4513</v>
      </c>
      <c r="M1630" t="s">
        <v>4511</v>
      </c>
      <c r="N1630">
        <v>233</v>
      </c>
      <c r="O1630" t="s">
        <v>4514</v>
      </c>
    </row>
    <row r="1631" spans="1:15" x14ac:dyDescent="0.35">
      <c r="A1631" t="s">
        <v>15</v>
      </c>
      <c r="B1631">
        <v>1941484</v>
      </c>
      <c r="C1631">
        <v>1941786</v>
      </c>
      <c r="E1631" t="s">
        <v>44</v>
      </c>
      <c r="F1631" t="s">
        <v>4515</v>
      </c>
      <c r="I1631" t="s">
        <v>19</v>
      </c>
      <c r="L1631" t="s">
        <v>4516</v>
      </c>
      <c r="M1631" t="s">
        <v>4515</v>
      </c>
      <c r="N1631">
        <v>100</v>
      </c>
      <c r="O1631" t="s">
        <v>4517</v>
      </c>
    </row>
    <row r="1632" spans="1:15" x14ac:dyDescent="0.35">
      <c r="A1632" t="s">
        <v>15</v>
      </c>
      <c r="B1632">
        <v>1941786</v>
      </c>
      <c r="C1632">
        <v>1943270</v>
      </c>
      <c r="E1632" t="s">
        <v>44</v>
      </c>
      <c r="F1632" t="s">
        <v>4518</v>
      </c>
      <c r="G1632" t="s">
        <v>4519</v>
      </c>
      <c r="I1632" t="s">
        <v>19</v>
      </c>
      <c r="L1632" t="s">
        <v>4520</v>
      </c>
      <c r="M1632" t="s">
        <v>4518</v>
      </c>
      <c r="N1632">
        <v>494</v>
      </c>
      <c r="O1632" t="s">
        <v>4521</v>
      </c>
    </row>
    <row r="1633" spans="1:15" x14ac:dyDescent="0.35">
      <c r="A1633" t="s">
        <v>15</v>
      </c>
      <c r="B1633">
        <v>1943279</v>
      </c>
      <c r="C1633">
        <v>1944217</v>
      </c>
      <c r="E1633" t="s">
        <v>44</v>
      </c>
      <c r="F1633" t="s">
        <v>4522</v>
      </c>
      <c r="I1633" t="s">
        <v>19</v>
      </c>
      <c r="L1633" t="s">
        <v>4523</v>
      </c>
      <c r="M1633" t="s">
        <v>4522</v>
      </c>
      <c r="N1633">
        <v>312</v>
      </c>
      <c r="O1633" t="s">
        <v>4524</v>
      </c>
    </row>
    <row r="1634" spans="1:15" x14ac:dyDescent="0.35">
      <c r="A1634" t="s">
        <v>15</v>
      </c>
      <c r="B1634">
        <v>1944221</v>
      </c>
      <c r="C1634">
        <v>1945900</v>
      </c>
      <c r="E1634" t="s">
        <v>44</v>
      </c>
      <c r="F1634" t="s">
        <v>4525</v>
      </c>
      <c r="G1634" t="s">
        <v>4526</v>
      </c>
      <c r="I1634" t="s">
        <v>19</v>
      </c>
      <c r="L1634" t="s">
        <v>4527</v>
      </c>
      <c r="M1634" t="s">
        <v>4525</v>
      </c>
      <c r="N1634">
        <v>559</v>
      </c>
      <c r="O1634" t="s">
        <v>4528</v>
      </c>
    </row>
    <row r="1635" spans="1:15" x14ac:dyDescent="0.35">
      <c r="A1635" t="s">
        <v>15</v>
      </c>
      <c r="B1635">
        <v>1945974</v>
      </c>
      <c r="C1635">
        <v>1946801</v>
      </c>
      <c r="E1635" t="s">
        <v>44</v>
      </c>
      <c r="F1635" t="s">
        <v>4529</v>
      </c>
      <c r="I1635" t="s">
        <v>19</v>
      </c>
      <c r="L1635" t="s">
        <v>4530</v>
      </c>
      <c r="M1635" t="s">
        <v>4529</v>
      </c>
      <c r="N1635">
        <v>275</v>
      </c>
      <c r="O1635" t="s">
        <v>4531</v>
      </c>
    </row>
    <row r="1636" spans="1:15" x14ac:dyDescent="0.35">
      <c r="A1636" t="s">
        <v>15</v>
      </c>
      <c r="B1636">
        <v>1946831</v>
      </c>
      <c r="C1636">
        <v>1947358</v>
      </c>
      <c r="E1636" t="s">
        <v>44</v>
      </c>
      <c r="F1636" t="s">
        <v>4532</v>
      </c>
      <c r="I1636" t="s">
        <v>19</v>
      </c>
      <c r="L1636" t="s">
        <v>4533</v>
      </c>
      <c r="M1636" t="s">
        <v>4532</v>
      </c>
      <c r="N1636">
        <v>175</v>
      </c>
      <c r="O1636" t="s">
        <v>4534</v>
      </c>
    </row>
    <row r="1637" spans="1:15" x14ac:dyDescent="0.35">
      <c r="A1637" t="s">
        <v>15</v>
      </c>
      <c r="B1637">
        <v>1947412</v>
      </c>
      <c r="C1637">
        <v>1947642</v>
      </c>
      <c r="E1637" t="s">
        <v>44</v>
      </c>
      <c r="F1637" t="s">
        <v>4535</v>
      </c>
      <c r="G1637" t="s">
        <v>4536</v>
      </c>
      <c r="I1637" t="s">
        <v>19</v>
      </c>
      <c r="L1637" t="s">
        <v>4537</v>
      </c>
      <c r="M1637" t="s">
        <v>4535</v>
      </c>
      <c r="N1637">
        <v>76</v>
      </c>
      <c r="O1637" t="s">
        <v>4538</v>
      </c>
    </row>
    <row r="1638" spans="1:15" x14ac:dyDescent="0.35">
      <c r="A1638" t="s">
        <v>15</v>
      </c>
      <c r="B1638">
        <v>1947754</v>
      </c>
      <c r="C1638">
        <v>1948566</v>
      </c>
      <c r="E1638" t="s">
        <v>44</v>
      </c>
      <c r="F1638" t="s">
        <v>4539</v>
      </c>
      <c r="G1638" t="s">
        <v>4540</v>
      </c>
      <c r="I1638" t="s">
        <v>19</v>
      </c>
      <c r="L1638" t="s">
        <v>4541</v>
      </c>
      <c r="M1638" t="s">
        <v>4539</v>
      </c>
      <c r="N1638">
        <v>270</v>
      </c>
      <c r="O1638" t="s">
        <v>4542</v>
      </c>
    </row>
    <row r="1639" spans="1:15" x14ac:dyDescent="0.35">
      <c r="A1639" t="s">
        <v>15</v>
      </c>
      <c r="B1639">
        <v>1949096</v>
      </c>
      <c r="C1639">
        <v>1950130</v>
      </c>
      <c r="E1639" t="s">
        <v>44</v>
      </c>
      <c r="F1639" t="s">
        <v>4543</v>
      </c>
      <c r="G1639" t="s">
        <v>4544</v>
      </c>
      <c r="I1639" t="s">
        <v>19</v>
      </c>
      <c r="L1639" t="s">
        <v>4545</v>
      </c>
      <c r="M1639" t="s">
        <v>4543</v>
      </c>
      <c r="N1639">
        <v>344</v>
      </c>
      <c r="O1639" t="s">
        <v>4546</v>
      </c>
    </row>
    <row r="1640" spans="1:15" x14ac:dyDescent="0.35">
      <c r="A1640" t="s">
        <v>15</v>
      </c>
      <c r="B1640">
        <v>1950298</v>
      </c>
      <c r="C1640">
        <v>1950374</v>
      </c>
      <c r="E1640" t="s">
        <v>16</v>
      </c>
      <c r="F1640" t="s">
        <v>4340</v>
      </c>
      <c r="I1640" t="s">
        <v>86</v>
      </c>
      <c r="O1640" t="s">
        <v>4547</v>
      </c>
    </row>
    <row r="1641" spans="1:15" x14ac:dyDescent="0.35">
      <c r="A1641" t="s">
        <v>15</v>
      </c>
      <c r="B1641">
        <v>1950331</v>
      </c>
      <c r="C1641">
        <v>1950618</v>
      </c>
      <c r="E1641" t="s">
        <v>44</v>
      </c>
      <c r="F1641" t="s">
        <v>375</v>
      </c>
      <c r="I1641" t="s">
        <v>19</v>
      </c>
      <c r="L1641" t="s">
        <v>4548</v>
      </c>
      <c r="M1641" t="s">
        <v>375</v>
      </c>
      <c r="N1641">
        <v>95</v>
      </c>
      <c r="O1641" t="s">
        <v>4549</v>
      </c>
    </row>
    <row r="1642" spans="1:15" x14ac:dyDescent="0.35">
      <c r="A1642" t="s">
        <v>15</v>
      </c>
      <c r="B1642">
        <v>1951276</v>
      </c>
      <c r="C1642">
        <v>1951953</v>
      </c>
      <c r="E1642" t="s">
        <v>44</v>
      </c>
      <c r="F1642" t="s">
        <v>48</v>
      </c>
      <c r="I1642" t="s">
        <v>19</v>
      </c>
      <c r="L1642" t="s">
        <v>4550</v>
      </c>
      <c r="M1642" t="s">
        <v>48</v>
      </c>
      <c r="N1642">
        <v>225</v>
      </c>
      <c r="O1642" t="s">
        <v>4551</v>
      </c>
    </row>
    <row r="1643" spans="1:15" x14ac:dyDescent="0.35">
      <c r="A1643" t="s">
        <v>15</v>
      </c>
      <c r="B1643">
        <v>1952065</v>
      </c>
      <c r="C1643">
        <v>1952343</v>
      </c>
      <c r="E1643" t="s">
        <v>16</v>
      </c>
      <c r="F1643" t="s">
        <v>48</v>
      </c>
      <c r="I1643" t="s">
        <v>19</v>
      </c>
      <c r="L1643" t="s">
        <v>4552</v>
      </c>
      <c r="M1643" t="s">
        <v>48</v>
      </c>
      <c r="N1643">
        <v>92</v>
      </c>
      <c r="O1643" t="s">
        <v>4553</v>
      </c>
    </row>
    <row r="1644" spans="1:15" x14ac:dyDescent="0.35">
      <c r="A1644" t="s">
        <v>15</v>
      </c>
      <c r="B1644">
        <v>1953008</v>
      </c>
      <c r="C1644">
        <v>1953349</v>
      </c>
      <c r="E1644" t="s">
        <v>16</v>
      </c>
      <c r="F1644" t="s">
        <v>48</v>
      </c>
      <c r="I1644" t="s">
        <v>19</v>
      </c>
      <c r="L1644" t="s">
        <v>4554</v>
      </c>
      <c r="M1644" t="s">
        <v>48</v>
      </c>
      <c r="N1644">
        <v>113</v>
      </c>
      <c r="O1644" t="s">
        <v>4555</v>
      </c>
    </row>
    <row r="1645" spans="1:15" x14ac:dyDescent="0.35">
      <c r="A1645" t="s">
        <v>15</v>
      </c>
      <c r="B1645">
        <v>1953542</v>
      </c>
      <c r="C1645">
        <v>1954264</v>
      </c>
      <c r="E1645" t="s">
        <v>16</v>
      </c>
      <c r="F1645" t="s">
        <v>2403</v>
      </c>
      <c r="I1645" t="s">
        <v>19</v>
      </c>
      <c r="L1645" t="s">
        <v>4556</v>
      </c>
      <c r="M1645" t="s">
        <v>2403</v>
      </c>
      <c r="N1645">
        <v>240</v>
      </c>
      <c r="O1645" t="s">
        <v>4557</v>
      </c>
    </row>
    <row r="1646" spans="1:15" x14ac:dyDescent="0.35">
      <c r="A1646" t="s">
        <v>15</v>
      </c>
      <c r="B1646">
        <v>1954392</v>
      </c>
      <c r="C1646">
        <v>1954697</v>
      </c>
      <c r="E1646" t="s">
        <v>16</v>
      </c>
      <c r="F1646" t="s">
        <v>48</v>
      </c>
      <c r="I1646" t="s">
        <v>19</v>
      </c>
      <c r="L1646" t="s">
        <v>4558</v>
      </c>
      <c r="M1646" t="s">
        <v>48</v>
      </c>
      <c r="N1646">
        <v>101</v>
      </c>
      <c r="O1646" t="s">
        <v>4559</v>
      </c>
    </row>
    <row r="1647" spans="1:15" x14ac:dyDescent="0.35">
      <c r="A1647" t="s">
        <v>15</v>
      </c>
      <c r="B1647">
        <v>1954694</v>
      </c>
      <c r="C1647">
        <v>1956139</v>
      </c>
      <c r="E1647" t="s">
        <v>16</v>
      </c>
      <c r="F1647" t="s">
        <v>48</v>
      </c>
      <c r="I1647" t="s">
        <v>19</v>
      </c>
      <c r="L1647" t="s">
        <v>4560</v>
      </c>
      <c r="M1647" t="s">
        <v>48</v>
      </c>
      <c r="N1647">
        <v>481</v>
      </c>
      <c r="O1647" t="s">
        <v>4561</v>
      </c>
    </row>
    <row r="1648" spans="1:15" x14ac:dyDescent="0.35">
      <c r="A1648" t="s">
        <v>15</v>
      </c>
      <c r="B1648">
        <v>1956252</v>
      </c>
      <c r="C1648">
        <v>1957382</v>
      </c>
      <c r="E1648" t="s">
        <v>16</v>
      </c>
      <c r="F1648" t="s">
        <v>4562</v>
      </c>
      <c r="I1648" t="s">
        <v>19</v>
      </c>
      <c r="L1648" t="s">
        <v>4563</v>
      </c>
      <c r="M1648" t="s">
        <v>4562</v>
      </c>
      <c r="N1648">
        <v>376</v>
      </c>
      <c r="O1648" t="s">
        <v>4564</v>
      </c>
    </row>
    <row r="1649" spans="1:15" x14ac:dyDescent="0.35">
      <c r="A1649" t="s">
        <v>15</v>
      </c>
      <c r="B1649">
        <v>1957372</v>
      </c>
      <c r="C1649">
        <v>1958958</v>
      </c>
      <c r="E1649" t="s">
        <v>16</v>
      </c>
      <c r="F1649" t="s">
        <v>4565</v>
      </c>
      <c r="I1649" t="s">
        <v>19</v>
      </c>
      <c r="L1649" t="s">
        <v>4566</v>
      </c>
      <c r="M1649" t="s">
        <v>4565</v>
      </c>
      <c r="N1649">
        <v>528</v>
      </c>
      <c r="O1649" t="s">
        <v>4567</v>
      </c>
    </row>
    <row r="1650" spans="1:15" x14ac:dyDescent="0.35">
      <c r="A1650" t="s">
        <v>15</v>
      </c>
      <c r="B1650">
        <v>1958960</v>
      </c>
      <c r="C1650">
        <v>1959292</v>
      </c>
      <c r="E1650" t="s">
        <v>16</v>
      </c>
      <c r="F1650" t="s">
        <v>48</v>
      </c>
      <c r="I1650" t="s">
        <v>19</v>
      </c>
      <c r="L1650" t="s">
        <v>4568</v>
      </c>
      <c r="M1650" t="s">
        <v>48</v>
      </c>
      <c r="N1650">
        <v>110</v>
      </c>
      <c r="O1650" t="s">
        <v>4569</v>
      </c>
    </row>
    <row r="1651" spans="1:15" x14ac:dyDescent="0.35">
      <c r="A1651" t="s">
        <v>15</v>
      </c>
      <c r="B1651">
        <v>1959289</v>
      </c>
      <c r="C1651">
        <v>1959672</v>
      </c>
      <c r="E1651" t="s">
        <v>16</v>
      </c>
      <c r="F1651" t="s">
        <v>48</v>
      </c>
      <c r="I1651" t="s">
        <v>19</v>
      </c>
      <c r="L1651" t="s">
        <v>4570</v>
      </c>
      <c r="M1651" t="s">
        <v>48</v>
      </c>
      <c r="N1651">
        <v>127</v>
      </c>
      <c r="O1651" t="s">
        <v>4571</v>
      </c>
    </row>
    <row r="1652" spans="1:15" x14ac:dyDescent="0.35">
      <c r="A1652" t="s">
        <v>15</v>
      </c>
      <c r="B1652">
        <v>1959676</v>
      </c>
      <c r="C1652">
        <v>1960098</v>
      </c>
      <c r="E1652" t="s">
        <v>16</v>
      </c>
      <c r="F1652" t="s">
        <v>48</v>
      </c>
      <c r="I1652" t="s">
        <v>19</v>
      </c>
      <c r="L1652" t="s">
        <v>4572</v>
      </c>
      <c r="M1652" t="s">
        <v>48</v>
      </c>
      <c r="N1652">
        <v>140</v>
      </c>
      <c r="O1652" t="s">
        <v>4573</v>
      </c>
    </row>
    <row r="1653" spans="1:15" x14ac:dyDescent="0.35">
      <c r="A1653" t="s">
        <v>15</v>
      </c>
      <c r="B1653">
        <v>1960095</v>
      </c>
      <c r="C1653">
        <v>1960478</v>
      </c>
      <c r="E1653" t="s">
        <v>16</v>
      </c>
      <c r="F1653" t="s">
        <v>48</v>
      </c>
      <c r="I1653" t="s">
        <v>19</v>
      </c>
      <c r="L1653" t="s">
        <v>4574</v>
      </c>
      <c r="M1653" t="s">
        <v>48</v>
      </c>
      <c r="N1653">
        <v>127</v>
      </c>
      <c r="O1653" t="s">
        <v>4575</v>
      </c>
    </row>
    <row r="1654" spans="1:15" x14ac:dyDescent="0.35">
      <c r="A1654" t="s">
        <v>15</v>
      </c>
      <c r="B1654">
        <v>1960481</v>
      </c>
      <c r="C1654">
        <v>1960753</v>
      </c>
      <c r="E1654" t="s">
        <v>16</v>
      </c>
      <c r="F1654" t="s">
        <v>48</v>
      </c>
      <c r="I1654" t="s">
        <v>19</v>
      </c>
      <c r="L1654" t="s">
        <v>4576</v>
      </c>
      <c r="M1654" t="s">
        <v>48</v>
      </c>
      <c r="N1654">
        <v>90</v>
      </c>
      <c r="O1654" t="s">
        <v>4577</v>
      </c>
    </row>
    <row r="1655" spans="1:15" x14ac:dyDescent="0.35">
      <c r="A1655" t="s">
        <v>15</v>
      </c>
      <c r="B1655">
        <v>1960931</v>
      </c>
      <c r="C1655">
        <v>1963408</v>
      </c>
      <c r="E1655" t="s">
        <v>16</v>
      </c>
      <c r="F1655" t="s">
        <v>4578</v>
      </c>
      <c r="I1655" t="s">
        <v>19</v>
      </c>
      <c r="L1655" t="s">
        <v>4579</v>
      </c>
      <c r="M1655" t="s">
        <v>4578</v>
      </c>
      <c r="N1655">
        <v>825</v>
      </c>
      <c r="O1655" t="s">
        <v>4580</v>
      </c>
    </row>
    <row r="1656" spans="1:15" x14ac:dyDescent="0.35">
      <c r="A1656" t="s">
        <v>15</v>
      </c>
      <c r="B1656">
        <v>1963405</v>
      </c>
      <c r="C1656">
        <v>1964880</v>
      </c>
      <c r="E1656" t="s">
        <v>16</v>
      </c>
      <c r="F1656" t="s">
        <v>48</v>
      </c>
      <c r="I1656" t="s">
        <v>19</v>
      </c>
      <c r="L1656" t="s">
        <v>4581</v>
      </c>
      <c r="M1656" t="s">
        <v>48</v>
      </c>
      <c r="N1656">
        <v>491</v>
      </c>
      <c r="O1656" t="s">
        <v>4582</v>
      </c>
    </row>
    <row r="1657" spans="1:15" x14ac:dyDescent="0.35">
      <c r="A1657" t="s">
        <v>15</v>
      </c>
      <c r="B1657">
        <v>1964877</v>
      </c>
      <c r="C1657">
        <v>1965728</v>
      </c>
      <c r="E1657" t="s">
        <v>16</v>
      </c>
      <c r="F1657" t="s">
        <v>48</v>
      </c>
      <c r="I1657" t="s">
        <v>19</v>
      </c>
      <c r="L1657" t="s">
        <v>4583</v>
      </c>
      <c r="M1657" t="s">
        <v>48</v>
      </c>
      <c r="N1657">
        <v>283</v>
      </c>
      <c r="O1657" t="s">
        <v>4584</v>
      </c>
    </row>
    <row r="1658" spans="1:15" x14ac:dyDescent="0.35">
      <c r="A1658" t="s">
        <v>15</v>
      </c>
      <c r="B1658">
        <v>1965742</v>
      </c>
      <c r="C1658">
        <v>1966098</v>
      </c>
      <c r="E1658" t="s">
        <v>16</v>
      </c>
      <c r="F1658" t="s">
        <v>3734</v>
      </c>
      <c r="I1658" t="s">
        <v>19</v>
      </c>
      <c r="L1658" t="s">
        <v>4585</v>
      </c>
      <c r="M1658" t="s">
        <v>3734</v>
      </c>
      <c r="N1658">
        <v>118</v>
      </c>
      <c r="O1658" t="s">
        <v>4586</v>
      </c>
    </row>
    <row r="1659" spans="1:15" x14ac:dyDescent="0.35">
      <c r="A1659" t="s">
        <v>15</v>
      </c>
      <c r="B1659">
        <v>1966110</v>
      </c>
      <c r="C1659">
        <v>1966886</v>
      </c>
      <c r="E1659" t="s">
        <v>16</v>
      </c>
      <c r="F1659" t="s">
        <v>4587</v>
      </c>
      <c r="I1659" t="s">
        <v>19</v>
      </c>
      <c r="L1659" t="s">
        <v>4588</v>
      </c>
      <c r="M1659" t="s">
        <v>4587</v>
      </c>
      <c r="N1659">
        <v>258</v>
      </c>
      <c r="O1659" t="s">
        <v>4589</v>
      </c>
    </row>
    <row r="1660" spans="1:15" x14ac:dyDescent="0.35">
      <c r="A1660" t="s">
        <v>15</v>
      </c>
      <c r="B1660">
        <v>1966883</v>
      </c>
      <c r="C1660">
        <v>1967710</v>
      </c>
      <c r="E1660" t="s">
        <v>44</v>
      </c>
      <c r="F1660" t="s">
        <v>2094</v>
      </c>
      <c r="I1660" t="s">
        <v>19</v>
      </c>
      <c r="L1660" t="s">
        <v>4590</v>
      </c>
      <c r="M1660" t="s">
        <v>2094</v>
      </c>
      <c r="N1660">
        <v>275</v>
      </c>
      <c r="O1660" t="s">
        <v>4591</v>
      </c>
    </row>
    <row r="1661" spans="1:15" x14ac:dyDescent="0.35">
      <c r="A1661" t="s">
        <v>15</v>
      </c>
      <c r="B1661">
        <v>1967755</v>
      </c>
      <c r="C1661">
        <v>1968165</v>
      </c>
      <c r="E1661" t="s">
        <v>44</v>
      </c>
      <c r="F1661" t="s">
        <v>375</v>
      </c>
      <c r="I1661" t="s">
        <v>19</v>
      </c>
      <c r="L1661" t="s">
        <v>4592</v>
      </c>
      <c r="M1661" t="s">
        <v>375</v>
      </c>
      <c r="N1661">
        <v>136</v>
      </c>
      <c r="O1661" t="s">
        <v>4593</v>
      </c>
    </row>
    <row r="1662" spans="1:15" x14ac:dyDescent="0.35">
      <c r="A1662" t="s">
        <v>15</v>
      </c>
      <c r="B1662">
        <v>1968338</v>
      </c>
      <c r="C1662">
        <v>1968547</v>
      </c>
      <c r="E1662" t="s">
        <v>16</v>
      </c>
      <c r="F1662" t="s">
        <v>4594</v>
      </c>
      <c r="I1662" t="s">
        <v>19</v>
      </c>
      <c r="L1662" t="s">
        <v>4595</v>
      </c>
      <c r="M1662" t="s">
        <v>4594</v>
      </c>
      <c r="N1662">
        <v>69</v>
      </c>
      <c r="O1662" t="s">
        <v>4596</v>
      </c>
    </row>
    <row r="1663" spans="1:15" x14ac:dyDescent="0.35">
      <c r="A1663" t="s">
        <v>15</v>
      </c>
      <c r="B1663">
        <v>1968493</v>
      </c>
      <c r="C1663">
        <v>1968720</v>
      </c>
      <c r="E1663" t="s">
        <v>16</v>
      </c>
      <c r="F1663" t="s">
        <v>48</v>
      </c>
      <c r="I1663" t="s">
        <v>19</v>
      </c>
      <c r="L1663" t="s">
        <v>4597</v>
      </c>
      <c r="M1663" t="s">
        <v>48</v>
      </c>
      <c r="N1663">
        <v>75</v>
      </c>
      <c r="O1663" t="s">
        <v>4598</v>
      </c>
    </row>
    <row r="1664" spans="1:15" x14ac:dyDescent="0.35">
      <c r="A1664" t="s">
        <v>15</v>
      </c>
      <c r="B1664">
        <v>1968871</v>
      </c>
      <c r="C1664">
        <v>1971144</v>
      </c>
      <c r="E1664" t="s">
        <v>44</v>
      </c>
      <c r="F1664" t="s">
        <v>48</v>
      </c>
      <c r="I1664" t="s">
        <v>19</v>
      </c>
      <c r="L1664" t="s">
        <v>4599</v>
      </c>
      <c r="M1664" t="s">
        <v>48</v>
      </c>
      <c r="N1664">
        <v>757</v>
      </c>
      <c r="O1664" t="s">
        <v>4600</v>
      </c>
    </row>
    <row r="1665" spans="1:15" x14ac:dyDescent="0.35">
      <c r="A1665" t="s">
        <v>15</v>
      </c>
      <c r="B1665">
        <v>1971377</v>
      </c>
      <c r="C1665">
        <v>1973683</v>
      </c>
      <c r="E1665" t="s">
        <v>16</v>
      </c>
      <c r="F1665" t="s">
        <v>4601</v>
      </c>
    </row>
    <row r="1666" spans="1:15" x14ac:dyDescent="0.35">
      <c r="A1666" t="s">
        <v>15</v>
      </c>
      <c r="B1666">
        <v>1973850</v>
      </c>
      <c r="C1666">
        <v>1974344</v>
      </c>
      <c r="E1666" t="s">
        <v>16</v>
      </c>
      <c r="F1666" t="s">
        <v>4602</v>
      </c>
      <c r="I1666" t="s">
        <v>19</v>
      </c>
      <c r="L1666" t="s">
        <v>4603</v>
      </c>
      <c r="M1666" t="s">
        <v>4602</v>
      </c>
      <c r="N1666">
        <v>164</v>
      </c>
      <c r="O1666" t="s">
        <v>4604</v>
      </c>
    </row>
    <row r="1667" spans="1:15" x14ac:dyDescent="0.35">
      <c r="A1667" t="s">
        <v>15</v>
      </c>
      <c r="B1667">
        <v>1974886</v>
      </c>
      <c r="C1667">
        <v>1975452</v>
      </c>
      <c r="E1667" t="s">
        <v>16</v>
      </c>
      <c r="F1667" t="s">
        <v>4605</v>
      </c>
      <c r="I1667" t="s">
        <v>19</v>
      </c>
      <c r="L1667" t="s">
        <v>4606</v>
      </c>
      <c r="M1667" t="s">
        <v>4605</v>
      </c>
      <c r="N1667">
        <v>188</v>
      </c>
      <c r="O1667" t="s">
        <v>4607</v>
      </c>
    </row>
    <row r="1668" spans="1:15" x14ac:dyDescent="0.35">
      <c r="A1668" t="s">
        <v>15</v>
      </c>
      <c r="B1668">
        <v>1975930</v>
      </c>
      <c r="C1668">
        <v>1976685</v>
      </c>
      <c r="E1668" t="s">
        <v>44</v>
      </c>
      <c r="F1668" t="s">
        <v>48</v>
      </c>
      <c r="I1668" t="s">
        <v>19</v>
      </c>
      <c r="L1668" t="s">
        <v>4608</v>
      </c>
      <c r="M1668" t="s">
        <v>48</v>
      </c>
      <c r="N1668">
        <v>251</v>
      </c>
      <c r="O1668" t="s">
        <v>4609</v>
      </c>
    </row>
    <row r="1669" spans="1:15" x14ac:dyDescent="0.35">
      <c r="A1669" t="s">
        <v>15</v>
      </c>
      <c r="B1669">
        <v>1976853</v>
      </c>
      <c r="C1669">
        <v>1977596</v>
      </c>
      <c r="E1669" t="s">
        <v>16</v>
      </c>
      <c r="F1669" t="s">
        <v>1798</v>
      </c>
      <c r="I1669" t="s">
        <v>19</v>
      </c>
      <c r="L1669" t="s">
        <v>4610</v>
      </c>
      <c r="M1669" t="s">
        <v>1798</v>
      </c>
      <c r="N1669">
        <v>247</v>
      </c>
      <c r="O1669" t="s">
        <v>4611</v>
      </c>
    </row>
    <row r="1670" spans="1:15" x14ac:dyDescent="0.35">
      <c r="A1670" t="s">
        <v>15</v>
      </c>
      <c r="B1670">
        <v>1977609</v>
      </c>
      <c r="C1670">
        <v>1978271</v>
      </c>
      <c r="E1670" t="s">
        <v>16</v>
      </c>
      <c r="F1670" t="s">
        <v>4612</v>
      </c>
      <c r="G1670" t="s">
        <v>4613</v>
      </c>
      <c r="I1670" t="s">
        <v>19</v>
      </c>
      <c r="L1670" t="s">
        <v>4614</v>
      </c>
      <c r="M1670" t="s">
        <v>4612</v>
      </c>
      <c r="N1670">
        <v>220</v>
      </c>
      <c r="O1670" t="s">
        <v>4615</v>
      </c>
    </row>
    <row r="1671" spans="1:15" x14ac:dyDescent="0.35">
      <c r="A1671" t="s">
        <v>15</v>
      </c>
      <c r="B1671">
        <v>1978355</v>
      </c>
      <c r="C1671">
        <v>1979911</v>
      </c>
      <c r="E1671" t="s">
        <v>16</v>
      </c>
      <c r="F1671" t="s">
        <v>523</v>
      </c>
      <c r="I1671" t="s">
        <v>19</v>
      </c>
      <c r="L1671" t="s">
        <v>4616</v>
      </c>
      <c r="M1671" t="s">
        <v>523</v>
      </c>
      <c r="N1671">
        <v>518</v>
      </c>
      <c r="O1671" t="s">
        <v>4617</v>
      </c>
    </row>
    <row r="1672" spans="1:15" x14ac:dyDescent="0.35">
      <c r="A1672" t="s">
        <v>15</v>
      </c>
      <c r="B1672">
        <v>1979994</v>
      </c>
      <c r="C1672">
        <v>1982735</v>
      </c>
      <c r="E1672" t="s">
        <v>16</v>
      </c>
      <c r="F1672" t="s">
        <v>4618</v>
      </c>
      <c r="G1672" t="s">
        <v>4619</v>
      </c>
      <c r="I1672" t="s">
        <v>19</v>
      </c>
      <c r="L1672" t="s">
        <v>4620</v>
      </c>
      <c r="M1672" t="s">
        <v>4618</v>
      </c>
      <c r="N1672">
        <v>913</v>
      </c>
      <c r="O1672" t="s">
        <v>4621</v>
      </c>
    </row>
    <row r="1673" spans="1:15" x14ac:dyDescent="0.35">
      <c r="A1673" t="s">
        <v>15</v>
      </c>
      <c r="B1673">
        <v>1982846</v>
      </c>
      <c r="C1673">
        <v>1985044</v>
      </c>
      <c r="E1673" t="s">
        <v>44</v>
      </c>
      <c r="F1673" t="s">
        <v>48</v>
      </c>
      <c r="I1673" t="s">
        <v>19</v>
      </c>
      <c r="L1673" t="s">
        <v>4622</v>
      </c>
      <c r="M1673" t="s">
        <v>48</v>
      </c>
      <c r="N1673">
        <v>732</v>
      </c>
      <c r="O1673" t="s">
        <v>4623</v>
      </c>
    </row>
    <row r="1674" spans="1:15" x14ac:dyDescent="0.35">
      <c r="A1674" t="s">
        <v>15</v>
      </c>
      <c r="B1674">
        <v>1985148</v>
      </c>
      <c r="C1674">
        <v>1985576</v>
      </c>
      <c r="E1674" t="s">
        <v>44</v>
      </c>
      <c r="F1674" t="s">
        <v>4624</v>
      </c>
      <c r="I1674" t="s">
        <v>19</v>
      </c>
      <c r="L1674" t="s">
        <v>4625</v>
      </c>
      <c r="M1674" t="s">
        <v>4624</v>
      </c>
      <c r="N1674">
        <v>142</v>
      </c>
      <c r="O1674" t="s">
        <v>4626</v>
      </c>
    </row>
    <row r="1675" spans="1:15" x14ac:dyDescent="0.35">
      <c r="A1675" t="s">
        <v>15</v>
      </c>
      <c r="B1675">
        <v>1985689</v>
      </c>
      <c r="C1675">
        <v>1986111</v>
      </c>
      <c r="E1675" t="s">
        <v>44</v>
      </c>
      <c r="F1675" t="s">
        <v>4627</v>
      </c>
      <c r="I1675" t="s">
        <v>19</v>
      </c>
      <c r="L1675" t="s">
        <v>4628</v>
      </c>
      <c r="M1675" t="s">
        <v>4627</v>
      </c>
      <c r="N1675">
        <v>140</v>
      </c>
      <c r="O1675" t="s">
        <v>4629</v>
      </c>
    </row>
    <row r="1676" spans="1:15" x14ac:dyDescent="0.35">
      <c r="A1676" t="s">
        <v>15</v>
      </c>
      <c r="B1676">
        <v>1986401</v>
      </c>
      <c r="C1676">
        <v>1987630</v>
      </c>
      <c r="E1676" t="s">
        <v>16</v>
      </c>
      <c r="F1676" t="s">
        <v>677</v>
      </c>
      <c r="I1676" t="s">
        <v>19</v>
      </c>
      <c r="L1676" t="s">
        <v>4630</v>
      </c>
      <c r="M1676" t="s">
        <v>677</v>
      </c>
      <c r="N1676">
        <v>409</v>
      </c>
      <c r="O1676" t="s">
        <v>4631</v>
      </c>
    </row>
    <row r="1677" spans="1:15" x14ac:dyDescent="0.35">
      <c r="A1677" t="s">
        <v>15</v>
      </c>
      <c r="B1677">
        <v>1987728</v>
      </c>
      <c r="C1677">
        <v>1989788</v>
      </c>
      <c r="E1677" t="s">
        <v>44</v>
      </c>
      <c r="F1677" t="s">
        <v>4632</v>
      </c>
      <c r="G1677" t="s">
        <v>4633</v>
      </c>
      <c r="I1677" t="s">
        <v>19</v>
      </c>
      <c r="L1677" t="s">
        <v>4634</v>
      </c>
      <c r="M1677" t="s">
        <v>4632</v>
      </c>
      <c r="N1677">
        <v>686</v>
      </c>
      <c r="O1677" t="s">
        <v>4635</v>
      </c>
    </row>
    <row r="1678" spans="1:15" x14ac:dyDescent="0.35">
      <c r="A1678" t="s">
        <v>15</v>
      </c>
      <c r="B1678">
        <v>1989993</v>
      </c>
      <c r="C1678">
        <v>1991606</v>
      </c>
      <c r="E1678" t="s">
        <v>44</v>
      </c>
      <c r="F1678" t="s">
        <v>4636</v>
      </c>
      <c r="I1678" t="s">
        <v>19</v>
      </c>
      <c r="L1678" t="s">
        <v>4637</v>
      </c>
      <c r="M1678" t="s">
        <v>4636</v>
      </c>
      <c r="N1678">
        <v>537</v>
      </c>
      <c r="O1678" t="s">
        <v>4638</v>
      </c>
    </row>
    <row r="1679" spans="1:15" x14ac:dyDescent="0.35">
      <c r="A1679" t="s">
        <v>15</v>
      </c>
      <c r="B1679">
        <v>1991846</v>
      </c>
      <c r="C1679">
        <v>1992160</v>
      </c>
      <c r="E1679" t="s">
        <v>44</v>
      </c>
      <c r="F1679" t="s">
        <v>4639</v>
      </c>
      <c r="I1679" t="s">
        <v>19</v>
      </c>
      <c r="L1679" t="s">
        <v>4640</v>
      </c>
      <c r="M1679" t="s">
        <v>4639</v>
      </c>
      <c r="N1679">
        <v>104</v>
      </c>
      <c r="O1679" t="s">
        <v>4641</v>
      </c>
    </row>
    <row r="1680" spans="1:15" x14ac:dyDescent="0.35">
      <c r="A1680" t="s">
        <v>15</v>
      </c>
      <c r="B1680">
        <v>1992157</v>
      </c>
      <c r="C1680">
        <v>1993200</v>
      </c>
      <c r="E1680" t="s">
        <v>44</v>
      </c>
      <c r="F1680" t="s">
        <v>4357</v>
      </c>
      <c r="I1680" t="s">
        <v>19</v>
      </c>
      <c r="L1680" t="s">
        <v>4642</v>
      </c>
      <c r="M1680" t="s">
        <v>4357</v>
      </c>
      <c r="N1680">
        <v>347</v>
      </c>
      <c r="O1680" t="s">
        <v>4643</v>
      </c>
    </row>
    <row r="1681" spans="1:15" x14ac:dyDescent="0.35">
      <c r="A1681" t="s">
        <v>15</v>
      </c>
      <c r="B1681">
        <v>1993416</v>
      </c>
      <c r="C1681">
        <v>1994915</v>
      </c>
      <c r="E1681" t="s">
        <v>44</v>
      </c>
      <c r="F1681" t="s">
        <v>4644</v>
      </c>
      <c r="G1681" t="s">
        <v>4645</v>
      </c>
      <c r="I1681" t="s">
        <v>19</v>
      </c>
      <c r="L1681" t="s">
        <v>4646</v>
      </c>
      <c r="M1681" t="s">
        <v>4644</v>
      </c>
      <c r="N1681">
        <v>499</v>
      </c>
      <c r="O1681" t="s">
        <v>4647</v>
      </c>
    </row>
    <row r="1682" spans="1:15" x14ac:dyDescent="0.35">
      <c r="A1682" t="s">
        <v>15</v>
      </c>
      <c r="B1682">
        <v>1994940</v>
      </c>
      <c r="C1682">
        <v>1996478</v>
      </c>
      <c r="E1682" t="s">
        <v>44</v>
      </c>
      <c r="F1682" t="s">
        <v>4648</v>
      </c>
      <c r="G1682" t="s">
        <v>4649</v>
      </c>
      <c r="I1682" t="s">
        <v>19</v>
      </c>
      <c r="L1682" t="s">
        <v>4650</v>
      </c>
      <c r="M1682" t="s">
        <v>4648</v>
      </c>
      <c r="N1682">
        <v>512</v>
      </c>
      <c r="O1682" t="s">
        <v>4651</v>
      </c>
    </row>
    <row r="1683" spans="1:15" x14ac:dyDescent="0.35">
      <c r="A1683" t="s">
        <v>15</v>
      </c>
      <c r="B1683">
        <v>1996481</v>
      </c>
      <c r="C1683">
        <v>1996780</v>
      </c>
      <c r="E1683" t="s">
        <v>44</v>
      </c>
      <c r="F1683" t="s">
        <v>4652</v>
      </c>
      <c r="G1683" t="s">
        <v>4653</v>
      </c>
      <c r="I1683" t="s">
        <v>19</v>
      </c>
      <c r="L1683" t="s">
        <v>4654</v>
      </c>
      <c r="M1683" t="s">
        <v>4652</v>
      </c>
      <c r="N1683">
        <v>99</v>
      </c>
      <c r="O1683" t="s">
        <v>4655</v>
      </c>
    </row>
    <row r="1684" spans="1:15" x14ac:dyDescent="0.35">
      <c r="A1684" t="s">
        <v>15</v>
      </c>
      <c r="B1684">
        <v>1996915</v>
      </c>
      <c r="C1684">
        <v>1997037</v>
      </c>
      <c r="E1684" t="s">
        <v>44</v>
      </c>
      <c r="F1684" t="s">
        <v>48</v>
      </c>
      <c r="I1684" t="s">
        <v>19</v>
      </c>
      <c r="L1684" t="s">
        <v>4656</v>
      </c>
      <c r="M1684" t="s">
        <v>48</v>
      </c>
      <c r="N1684">
        <v>40</v>
      </c>
      <c r="O1684" t="s">
        <v>4657</v>
      </c>
    </row>
    <row r="1685" spans="1:15" x14ac:dyDescent="0.35">
      <c r="A1685" t="s">
        <v>15</v>
      </c>
      <c r="B1685">
        <v>1997070</v>
      </c>
      <c r="C1685">
        <v>1997824</v>
      </c>
      <c r="E1685" t="s">
        <v>44</v>
      </c>
      <c r="F1685" t="s">
        <v>143</v>
      </c>
      <c r="I1685" t="s">
        <v>144</v>
      </c>
      <c r="O1685" t="s">
        <v>4658</v>
      </c>
    </row>
    <row r="1686" spans="1:15" x14ac:dyDescent="0.35">
      <c r="A1686" t="s">
        <v>15</v>
      </c>
      <c r="B1686">
        <v>1997891</v>
      </c>
      <c r="C1686">
        <v>1998775</v>
      </c>
      <c r="E1686" t="s">
        <v>44</v>
      </c>
      <c r="F1686" t="s">
        <v>4659</v>
      </c>
      <c r="I1686" t="s">
        <v>19</v>
      </c>
      <c r="L1686" t="s">
        <v>4660</v>
      </c>
      <c r="M1686" t="s">
        <v>4659</v>
      </c>
      <c r="N1686">
        <v>294</v>
      </c>
      <c r="O1686" t="s">
        <v>4661</v>
      </c>
    </row>
    <row r="1687" spans="1:15" x14ac:dyDescent="0.35">
      <c r="A1687" t="s">
        <v>15</v>
      </c>
      <c r="B1687">
        <v>1998778</v>
      </c>
      <c r="C1687">
        <v>1999449</v>
      </c>
      <c r="E1687" t="s">
        <v>44</v>
      </c>
      <c r="F1687" t="s">
        <v>2455</v>
      </c>
      <c r="I1687" t="s">
        <v>19</v>
      </c>
      <c r="L1687" t="s">
        <v>4662</v>
      </c>
      <c r="M1687" t="s">
        <v>2455</v>
      </c>
      <c r="N1687">
        <v>223</v>
      </c>
      <c r="O1687" t="s">
        <v>4663</v>
      </c>
    </row>
    <row r="1688" spans="1:15" x14ac:dyDescent="0.35">
      <c r="A1688" t="s">
        <v>15</v>
      </c>
      <c r="B1688">
        <v>1999583</v>
      </c>
      <c r="C1688">
        <v>2000914</v>
      </c>
      <c r="E1688" t="s">
        <v>44</v>
      </c>
      <c r="F1688" t="s">
        <v>4664</v>
      </c>
      <c r="I1688" t="s">
        <v>19</v>
      </c>
      <c r="L1688" t="s">
        <v>4665</v>
      </c>
      <c r="M1688" t="s">
        <v>4664</v>
      </c>
      <c r="N1688">
        <v>443</v>
      </c>
      <c r="O1688" t="s">
        <v>4666</v>
      </c>
    </row>
    <row r="1689" spans="1:15" x14ac:dyDescent="0.35">
      <c r="A1689" t="s">
        <v>15</v>
      </c>
      <c r="B1689">
        <v>2000958</v>
      </c>
      <c r="C1689">
        <v>2001239</v>
      </c>
      <c r="E1689" t="s">
        <v>44</v>
      </c>
      <c r="F1689" t="s">
        <v>4667</v>
      </c>
      <c r="I1689" t="s">
        <v>19</v>
      </c>
      <c r="L1689" t="s">
        <v>4668</v>
      </c>
      <c r="M1689" t="s">
        <v>4667</v>
      </c>
      <c r="N1689">
        <v>93</v>
      </c>
      <c r="O1689" t="s">
        <v>4669</v>
      </c>
    </row>
    <row r="1690" spans="1:15" x14ac:dyDescent="0.35">
      <c r="A1690" t="s">
        <v>15</v>
      </c>
      <c r="B1690">
        <v>2001353</v>
      </c>
      <c r="C1690">
        <v>2004001</v>
      </c>
      <c r="E1690" t="s">
        <v>16</v>
      </c>
      <c r="F1690" t="s">
        <v>967</v>
      </c>
      <c r="I1690" t="s">
        <v>19</v>
      </c>
      <c r="L1690" t="s">
        <v>4670</v>
      </c>
      <c r="M1690" t="s">
        <v>967</v>
      </c>
      <c r="N1690">
        <v>882</v>
      </c>
      <c r="O1690" t="s">
        <v>4671</v>
      </c>
    </row>
    <row r="1691" spans="1:15" x14ac:dyDescent="0.35">
      <c r="A1691" t="s">
        <v>15</v>
      </c>
      <c r="B1691">
        <v>2004069</v>
      </c>
      <c r="C1691">
        <v>2005934</v>
      </c>
      <c r="E1691" t="s">
        <v>44</v>
      </c>
      <c r="F1691" t="s">
        <v>4672</v>
      </c>
      <c r="I1691" t="s">
        <v>19</v>
      </c>
      <c r="L1691" t="s">
        <v>4673</v>
      </c>
      <c r="M1691" t="s">
        <v>4672</v>
      </c>
      <c r="N1691">
        <v>621</v>
      </c>
      <c r="O1691" t="s">
        <v>4674</v>
      </c>
    </row>
    <row r="1692" spans="1:15" x14ac:dyDescent="0.35">
      <c r="A1692" t="s">
        <v>15</v>
      </c>
      <c r="B1692">
        <v>2005882</v>
      </c>
      <c r="C1692">
        <v>2006181</v>
      </c>
      <c r="E1692" t="s">
        <v>44</v>
      </c>
      <c r="F1692" t="s">
        <v>48</v>
      </c>
      <c r="I1692" t="s">
        <v>19</v>
      </c>
      <c r="L1692" t="s">
        <v>4675</v>
      </c>
      <c r="M1692" t="s">
        <v>48</v>
      </c>
      <c r="N1692">
        <v>99</v>
      </c>
      <c r="O1692" t="s">
        <v>4676</v>
      </c>
    </row>
    <row r="1693" spans="1:15" x14ac:dyDescent="0.35">
      <c r="A1693" t="s">
        <v>15</v>
      </c>
      <c r="B1693">
        <v>2006377</v>
      </c>
      <c r="C1693">
        <v>2007126</v>
      </c>
      <c r="E1693" t="s">
        <v>44</v>
      </c>
      <c r="F1693" t="s">
        <v>4677</v>
      </c>
      <c r="I1693" t="s">
        <v>19</v>
      </c>
      <c r="L1693" t="s">
        <v>4678</v>
      </c>
      <c r="M1693" t="s">
        <v>4677</v>
      </c>
      <c r="N1693">
        <v>249</v>
      </c>
      <c r="O1693" t="s">
        <v>4679</v>
      </c>
    </row>
    <row r="1694" spans="1:15" x14ac:dyDescent="0.35">
      <c r="A1694" t="s">
        <v>15</v>
      </c>
      <c r="B1694">
        <v>2007170</v>
      </c>
      <c r="C1694">
        <v>2008738</v>
      </c>
      <c r="E1694" t="s">
        <v>44</v>
      </c>
      <c r="F1694" t="s">
        <v>4680</v>
      </c>
      <c r="I1694" t="s">
        <v>19</v>
      </c>
      <c r="L1694" t="s">
        <v>4681</v>
      </c>
      <c r="M1694" t="s">
        <v>4680</v>
      </c>
      <c r="N1694">
        <v>522</v>
      </c>
      <c r="O1694" t="s">
        <v>4682</v>
      </c>
    </row>
    <row r="1695" spans="1:15" x14ac:dyDescent="0.35">
      <c r="A1695" t="s">
        <v>15</v>
      </c>
      <c r="B1695">
        <v>2008741</v>
      </c>
      <c r="C1695">
        <v>2010174</v>
      </c>
      <c r="E1695" t="s">
        <v>44</v>
      </c>
      <c r="F1695" t="s">
        <v>4683</v>
      </c>
      <c r="G1695" t="s">
        <v>4684</v>
      </c>
      <c r="I1695" t="s">
        <v>19</v>
      </c>
      <c r="L1695" t="s">
        <v>4685</v>
      </c>
      <c r="M1695" t="s">
        <v>4683</v>
      </c>
      <c r="N1695">
        <v>477</v>
      </c>
      <c r="O1695" t="s">
        <v>4686</v>
      </c>
    </row>
    <row r="1696" spans="1:15" x14ac:dyDescent="0.35">
      <c r="A1696" t="s">
        <v>15</v>
      </c>
      <c r="B1696">
        <v>2010578</v>
      </c>
      <c r="C1696">
        <v>2011984</v>
      </c>
      <c r="E1696" t="s">
        <v>16</v>
      </c>
      <c r="F1696" t="s">
        <v>2471</v>
      </c>
      <c r="I1696" t="s">
        <v>19</v>
      </c>
      <c r="L1696" t="s">
        <v>4687</v>
      </c>
      <c r="M1696" t="s">
        <v>2471</v>
      </c>
      <c r="N1696">
        <v>468</v>
      </c>
      <c r="O1696" t="s">
        <v>4688</v>
      </c>
    </row>
    <row r="1697" spans="1:15" x14ac:dyDescent="0.35">
      <c r="A1697" t="s">
        <v>15</v>
      </c>
      <c r="B1697">
        <v>2012330</v>
      </c>
      <c r="C1697">
        <v>2014201</v>
      </c>
      <c r="E1697" t="s">
        <v>44</v>
      </c>
      <c r="F1697" t="s">
        <v>2999</v>
      </c>
      <c r="I1697" t="s">
        <v>19</v>
      </c>
      <c r="L1697" t="s">
        <v>4689</v>
      </c>
      <c r="M1697" t="s">
        <v>2999</v>
      </c>
      <c r="N1697">
        <v>623</v>
      </c>
      <c r="O1697" t="s">
        <v>4690</v>
      </c>
    </row>
    <row r="1698" spans="1:15" x14ac:dyDescent="0.35">
      <c r="A1698" t="s">
        <v>15</v>
      </c>
      <c r="B1698">
        <v>2014478</v>
      </c>
      <c r="C1698">
        <v>2014816</v>
      </c>
      <c r="E1698" t="s">
        <v>44</v>
      </c>
      <c r="F1698" t="s">
        <v>4691</v>
      </c>
      <c r="I1698" t="s">
        <v>19</v>
      </c>
      <c r="L1698" t="s">
        <v>4692</v>
      </c>
      <c r="M1698" t="s">
        <v>4691</v>
      </c>
      <c r="N1698">
        <v>112</v>
      </c>
      <c r="O1698" t="s">
        <v>4693</v>
      </c>
    </row>
    <row r="1699" spans="1:15" x14ac:dyDescent="0.35">
      <c r="A1699" t="s">
        <v>15</v>
      </c>
      <c r="B1699">
        <v>2014818</v>
      </c>
      <c r="C1699">
        <v>2016116</v>
      </c>
      <c r="E1699" t="s">
        <v>44</v>
      </c>
      <c r="F1699" t="s">
        <v>4694</v>
      </c>
      <c r="I1699" t="s">
        <v>19</v>
      </c>
      <c r="L1699" t="s">
        <v>4695</v>
      </c>
      <c r="M1699" t="s">
        <v>4694</v>
      </c>
      <c r="N1699">
        <v>432</v>
      </c>
      <c r="O1699" t="s">
        <v>4696</v>
      </c>
    </row>
    <row r="1700" spans="1:15" x14ac:dyDescent="0.35">
      <c r="A1700" t="s">
        <v>15</v>
      </c>
      <c r="B1700">
        <v>2016411</v>
      </c>
      <c r="C1700">
        <v>2017652</v>
      </c>
      <c r="E1700" t="s">
        <v>44</v>
      </c>
      <c r="F1700" t="s">
        <v>4697</v>
      </c>
      <c r="G1700" t="s">
        <v>4698</v>
      </c>
      <c r="I1700" t="s">
        <v>19</v>
      </c>
      <c r="L1700" t="s">
        <v>4699</v>
      </c>
      <c r="M1700" t="s">
        <v>4697</v>
      </c>
      <c r="N1700">
        <v>413</v>
      </c>
      <c r="O1700" t="s">
        <v>4700</v>
      </c>
    </row>
    <row r="1701" spans="1:15" x14ac:dyDescent="0.35">
      <c r="A1701" t="s">
        <v>15</v>
      </c>
      <c r="B1701">
        <v>2018147</v>
      </c>
      <c r="C1701">
        <v>2018893</v>
      </c>
      <c r="E1701" t="s">
        <v>16</v>
      </c>
      <c r="F1701" t="s">
        <v>209</v>
      </c>
      <c r="I1701" t="s">
        <v>19</v>
      </c>
      <c r="L1701" t="s">
        <v>4701</v>
      </c>
      <c r="M1701" t="s">
        <v>209</v>
      </c>
      <c r="N1701">
        <v>248</v>
      </c>
      <c r="O1701" t="s">
        <v>4702</v>
      </c>
    </row>
    <row r="1702" spans="1:15" x14ac:dyDescent="0.35">
      <c r="A1702" t="s">
        <v>15</v>
      </c>
      <c r="B1702">
        <v>2019061</v>
      </c>
      <c r="C1702">
        <v>2020095</v>
      </c>
      <c r="E1702" t="s">
        <v>16</v>
      </c>
      <c r="F1702" t="s">
        <v>306</v>
      </c>
      <c r="I1702" t="s">
        <v>19</v>
      </c>
      <c r="L1702" t="s">
        <v>4703</v>
      </c>
      <c r="M1702" t="s">
        <v>306</v>
      </c>
      <c r="N1702">
        <v>344</v>
      </c>
      <c r="O1702" t="s">
        <v>4704</v>
      </c>
    </row>
    <row r="1703" spans="1:15" x14ac:dyDescent="0.35">
      <c r="A1703" t="s">
        <v>15</v>
      </c>
      <c r="B1703">
        <v>2020162</v>
      </c>
      <c r="C1703">
        <v>2022063</v>
      </c>
      <c r="E1703" t="s">
        <v>16</v>
      </c>
      <c r="F1703" t="s">
        <v>4705</v>
      </c>
      <c r="I1703" t="s">
        <v>19</v>
      </c>
      <c r="L1703" t="s">
        <v>4706</v>
      </c>
      <c r="M1703" t="s">
        <v>4705</v>
      </c>
      <c r="N1703">
        <v>633</v>
      </c>
      <c r="O1703" t="s">
        <v>4707</v>
      </c>
    </row>
    <row r="1704" spans="1:15" x14ac:dyDescent="0.35">
      <c r="A1704" t="s">
        <v>15</v>
      </c>
      <c r="B1704">
        <v>2022221</v>
      </c>
      <c r="C1704">
        <v>2023765</v>
      </c>
      <c r="E1704" t="s">
        <v>44</v>
      </c>
      <c r="F1704" t="s">
        <v>502</v>
      </c>
      <c r="I1704" t="s">
        <v>19</v>
      </c>
      <c r="L1704" t="s">
        <v>4708</v>
      </c>
      <c r="M1704" t="s">
        <v>502</v>
      </c>
      <c r="N1704">
        <v>514</v>
      </c>
      <c r="O1704" t="s">
        <v>4709</v>
      </c>
    </row>
    <row r="1705" spans="1:15" x14ac:dyDescent="0.35">
      <c r="A1705" t="s">
        <v>15</v>
      </c>
      <c r="B1705">
        <v>2023921</v>
      </c>
      <c r="C1705">
        <v>2024454</v>
      </c>
      <c r="E1705" t="s">
        <v>16</v>
      </c>
      <c r="F1705" t="s">
        <v>48</v>
      </c>
      <c r="I1705" t="s">
        <v>19</v>
      </c>
      <c r="L1705" t="s">
        <v>4710</v>
      </c>
      <c r="M1705" t="s">
        <v>48</v>
      </c>
      <c r="N1705">
        <v>177</v>
      </c>
      <c r="O1705" t="s">
        <v>4711</v>
      </c>
    </row>
    <row r="1706" spans="1:15" x14ac:dyDescent="0.35">
      <c r="A1706" t="s">
        <v>15</v>
      </c>
      <c r="B1706">
        <v>2024863</v>
      </c>
      <c r="C1706">
        <v>2025273</v>
      </c>
      <c r="E1706" t="s">
        <v>16</v>
      </c>
      <c r="F1706" t="s">
        <v>4712</v>
      </c>
      <c r="I1706" t="s">
        <v>19</v>
      </c>
      <c r="L1706" t="s">
        <v>4713</v>
      </c>
      <c r="M1706" t="s">
        <v>4712</v>
      </c>
      <c r="N1706">
        <v>136</v>
      </c>
      <c r="O1706" t="s">
        <v>4714</v>
      </c>
    </row>
    <row r="1707" spans="1:15" x14ac:dyDescent="0.35">
      <c r="A1707" t="s">
        <v>15</v>
      </c>
      <c r="B1707">
        <v>2025360</v>
      </c>
      <c r="C1707">
        <v>2025809</v>
      </c>
      <c r="E1707" t="s">
        <v>16</v>
      </c>
      <c r="F1707" t="s">
        <v>417</v>
      </c>
      <c r="I1707" t="s">
        <v>19</v>
      </c>
      <c r="L1707" t="s">
        <v>4715</v>
      </c>
      <c r="M1707" t="s">
        <v>417</v>
      </c>
      <c r="N1707">
        <v>149</v>
      </c>
      <c r="O1707" t="s">
        <v>4716</v>
      </c>
    </row>
    <row r="1708" spans="1:15" x14ac:dyDescent="0.35">
      <c r="A1708" t="s">
        <v>15</v>
      </c>
      <c r="B1708">
        <v>2025852</v>
      </c>
      <c r="C1708">
        <v>2027699</v>
      </c>
      <c r="E1708" t="s">
        <v>44</v>
      </c>
      <c r="F1708" t="s">
        <v>417</v>
      </c>
      <c r="I1708" t="s">
        <v>19</v>
      </c>
      <c r="L1708" t="s">
        <v>4717</v>
      </c>
      <c r="M1708" t="s">
        <v>417</v>
      </c>
      <c r="N1708">
        <v>615</v>
      </c>
      <c r="O1708" t="s">
        <v>4718</v>
      </c>
    </row>
    <row r="1709" spans="1:15" x14ac:dyDescent="0.35">
      <c r="A1709" t="s">
        <v>15</v>
      </c>
      <c r="B1709">
        <v>2027726</v>
      </c>
      <c r="C1709">
        <v>2029483</v>
      </c>
      <c r="E1709" t="s">
        <v>44</v>
      </c>
      <c r="F1709" t="s">
        <v>417</v>
      </c>
      <c r="I1709" t="s">
        <v>19</v>
      </c>
      <c r="L1709" t="s">
        <v>4719</v>
      </c>
      <c r="M1709" t="s">
        <v>417</v>
      </c>
      <c r="N1709">
        <v>585</v>
      </c>
      <c r="O1709" t="s">
        <v>4720</v>
      </c>
    </row>
    <row r="1710" spans="1:15" x14ac:dyDescent="0.35">
      <c r="A1710" t="s">
        <v>15</v>
      </c>
      <c r="B1710">
        <v>2029587</v>
      </c>
      <c r="C1710">
        <v>2030048</v>
      </c>
      <c r="E1710" t="s">
        <v>44</v>
      </c>
      <c r="F1710" t="s">
        <v>2122</v>
      </c>
      <c r="I1710" t="s">
        <v>19</v>
      </c>
      <c r="L1710" t="s">
        <v>4721</v>
      </c>
      <c r="M1710" t="s">
        <v>2122</v>
      </c>
      <c r="N1710">
        <v>153</v>
      </c>
      <c r="O1710" t="s">
        <v>4722</v>
      </c>
    </row>
    <row r="1711" spans="1:15" x14ac:dyDescent="0.35">
      <c r="A1711" t="s">
        <v>15</v>
      </c>
      <c r="B1711">
        <v>2030503</v>
      </c>
      <c r="C1711">
        <v>2030697</v>
      </c>
      <c r="E1711" t="s">
        <v>44</v>
      </c>
      <c r="F1711" t="s">
        <v>48</v>
      </c>
      <c r="I1711" t="s">
        <v>19</v>
      </c>
      <c r="L1711" t="s">
        <v>4723</v>
      </c>
      <c r="M1711" t="s">
        <v>48</v>
      </c>
      <c r="N1711">
        <v>64</v>
      </c>
      <c r="O1711" t="s">
        <v>4724</v>
      </c>
    </row>
    <row r="1712" spans="1:15" x14ac:dyDescent="0.35">
      <c r="A1712" t="s">
        <v>15</v>
      </c>
      <c r="B1712">
        <v>2030889</v>
      </c>
      <c r="C1712">
        <v>2032412</v>
      </c>
      <c r="E1712" t="s">
        <v>44</v>
      </c>
      <c r="F1712" t="s">
        <v>4725</v>
      </c>
      <c r="I1712" t="s">
        <v>19</v>
      </c>
      <c r="L1712" t="s">
        <v>4726</v>
      </c>
      <c r="M1712" t="s">
        <v>4725</v>
      </c>
      <c r="N1712">
        <v>507</v>
      </c>
      <c r="O1712" t="s">
        <v>4727</v>
      </c>
    </row>
    <row r="1713" spans="1:15" x14ac:dyDescent="0.35">
      <c r="A1713" t="s">
        <v>15</v>
      </c>
      <c r="B1713">
        <v>2032645</v>
      </c>
      <c r="C1713">
        <v>2034975</v>
      </c>
      <c r="E1713" t="s">
        <v>44</v>
      </c>
      <c r="F1713" t="s">
        <v>4725</v>
      </c>
      <c r="I1713" t="s">
        <v>19</v>
      </c>
      <c r="L1713" t="s">
        <v>4728</v>
      </c>
      <c r="M1713" t="s">
        <v>4725</v>
      </c>
      <c r="N1713">
        <v>776</v>
      </c>
      <c r="O1713" t="s">
        <v>4729</v>
      </c>
    </row>
    <row r="1714" spans="1:15" x14ac:dyDescent="0.35">
      <c r="A1714" t="s">
        <v>15</v>
      </c>
      <c r="B1714">
        <v>2034981</v>
      </c>
      <c r="C1714">
        <v>2035961</v>
      </c>
      <c r="E1714" t="s">
        <v>44</v>
      </c>
      <c r="F1714" t="s">
        <v>761</v>
      </c>
      <c r="I1714" t="s">
        <v>19</v>
      </c>
      <c r="L1714" t="s">
        <v>4730</v>
      </c>
      <c r="M1714" t="s">
        <v>761</v>
      </c>
      <c r="N1714">
        <v>326</v>
      </c>
      <c r="O1714" t="s">
        <v>4731</v>
      </c>
    </row>
    <row r="1715" spans="1:15" x14ac:dyDescent="0.35">
      <c r="A1715" t="s">
        <v>15</v>
      </c>
      <c r="B1715">
        <v>2037006</v>
      </c>
      <c r="C1715">
        <v>2037078</v>
      </c>
      <c r="E1715" t="s">
        <v>44</v>
      </c>
      <c r="F1715" t="s">
        <v>738</v>
      </c>
      <c r="I1715" t="s">
        <v>86</v>
      </c>
      <c r="O1715" t="s">
        <v>4732</v>
      </c>
    </row>
    <row r="1716" spans="1:15" x14ac:dyDescent="0.35">
      <c r="A1716" t="s">
        <v>15</v>
      </c>
      <c r="B1716">
        <v>2037389</v>
      </c>
      <c r="C1716">
        <v>2038231</v>
      </c>
      <c r="E1716" t="s">
        <v>44</v>
      </c>
      <c r="F1716" t="s">
        <v>3262</v>
      </c>
      <c r="I1716" t="s">
        <v>19</v>
      </c>
      <c r="L1716" t="s">
        <v>4733</v>
      </c>
      <c r="M1716" t="s">
        <v>3262</v>
      </c>
      <c r="N1716">
        <v>280</v>
      </c>
      <c r="O1716" t="s">
        <v>4734</v>
      </c>
    </row>
    <row r="1717" spans="1:15" x14ac:dyDescent="0.35">
      <c r="A1717" t="s">
        <v>15</v>
      </c>
      <c r="B1717">
        <v>2038369</v>
      </c>
      <c r="C1717">
        <v>2039655</v>
      </c>
      <c r="E1717" t="s">
        <v>44</v>
      </c>
      <c r="F1717" t="s">
        <v>2900</v>
      </c>
      <c r="I1717" t="s">
        <v>19</v>
      </c>
      <c r="L1717" t="s">
        <v>4735</v>
      </c>
      <c r="M1717" t="s">
        <v>2900</v>
      </c>
      <c r="N1717">
        <v>428</v>
      </c>
      <c r="O1717" t="s">
        <v>4736</v>
      </c>
    </row>
    <row r="1718" spans="1:15" x14ac:dyDescent="0.35">
      <c r="A1718" t="s">
        <v>15</v>
      </c>
      <c r="B1718">
        <v>2039659</v>
      </c>
      <c r="C1718">
        <v>2040153</v>
      </c>
      <c r="E1718" t="s">
        <v>44</v>
      </c>
      <c r="F1718" t="s">
        <v>48</v>
      </c>
      <c r="I1718" t="s">
        <v>19</v>
      </c>
      <c r="L1718" t="s">
        <v>4737</v>
      </c>
      <c r="M1718" t="s">
        <v>48</v>
      </c>
      <c r="N1718">
        <v>164</v>
      </c>
      <c r="O1718" t="s">
        <v>4738</v>
      </c>
    </row>
    <row r="1719" spans="1:15" x14ac:dyDescent="0.35">
      <c r="A1719" t="s">
        <v>15</v>
      </c>
      <c r="B1719">
        <v>2040260</v>
      </c>
      <c r="C1719">
        <v>2040496</v>
      </c>
      <c r="E1719" t="s">
        <v>44</v>
      </c>
      <c r="F1719" t="s">
        <v>4739</v>
      </c>
      <c r="I1719" t="s">
        <v>19</v>
      </c>
      <c r="L1719" t="s">
        <v>4740</v>
      </c>
      <c r="M1719" t="s">
        <v>4739</v>
      </c>
      <c r="N1719">
        <v>78</v>
      </c>
      <c r="O1719" t="s">
        <v>4741</v>
      </c>
    </row>
    <row r="1720" spans="1:15" x14ac:dyDescent="0.35">
      <c r="A1720" t="s">
        <v>15</v>
      </c>
      <c r="B1720">
        <v>2040556</v>
      </c>
      <c r="C1720">
        <v>2041989</v>
      </c>
      <c r="E1720" t="s">
        <v>44</v>
      </c>
      <c r="F1720" t="s">
        <v>4742</v>
      </c>
      <c r="I1720" t="s">
        <v>19</v>
      </c>
      <c r="L1720" t="s">
        <v>4743</v>
      </c>
      <c r="M1720" t="s">
        <v>4742</v>
      </c>
      <c r="N1720">
        <v>477</v>
      </c>
      <c r="O1720" t="s">
        <v>4744</v>
      </c>
    </row>
    <row r="1721" spans="1:15" x14ac:dyDescent="0.35">
      <c r="A1721" t="s">
        <v>15</v>
      </c>
      <c r="B1721">
        <v>2042051</v>
      </c>
      <c r="C1721">
        <v>2042380</v>
      </c>
      <c r="E1721" t="s">
        <v>44</v>
      </c>
      <c r="F1721" t="s">
        <v>4745</v>
      </c>
      <c r="I1721" t="s">
        <v>19</v>
      </c>
      <c r="L1721" t="s">
        <v>4746</v>
      </c>
      <c r="M1721" t="s">
        <v>4745</v>
      </c>
      <c r="N1721">
        <v>109</v>
      </c>
      <c r="O1721" t="s">
        <v>4747</v>
      </c>
    </row>
    <row r="1722" spans="1:15" x14ac:dyDescent="0.35">
      <c r="A1722" t="s">
        <v>15</v>
      </c>
      <c r="B1722">
        <v>2042528</v>
      </c>
      <c r="C1722">
        <v>2042827</v>
      </c>
      <c r="E1722" t="s">
        <v>44</v>
      </c>
      <c r="F1722" t="s">
        <v>101</v>
      </c>
      <c r="I1722" t="s">
        <v>19</v>
      </c>
      <c r="L1722" t="s">
        <v>4748</v>
      </c>
      <c r="M1722" t="s">
        <v>101</v>
      </c>
      <c r="N1722">
        <v>99</v>
      </c>
      <c r="O1722" t="s">
        <v>4749</v>
      </c>
    </row>
    <row r="1723" spans="1:15" x14ac:dyDescent="0.35">
      <c r="A1723" t="s">
        <v>15</v>
      </c>
      <c r="B1723">
        <v>2042958</v>
      </c>
      <c r="C1723">
        <v>2044298</v>
      </c>
      <c r="E1723" t="s">
        <v>44</v>
      </c>
      <c r="F1723" t="s">
        <v>4750</v>
      </c>
      <c r="I1723" t="s">
        <v>19</v>
      </c>
      <c r="L1723" t="s">
        <v>4751</v>
      </c>
      <c r="M1723" t="s">
        <v>4750</v>
      </c>
      <c r="N1723">
        <v>446</v>
      </c>
      <c r="O1723" t="s">
        <v>4752</v>
      </c>
    </row>
    <row r="1724" spans="1:15" x14ac:dyDescent="0.35">
      <c r="A1724" t="s">
        <v>15</v>
      </c>
      <c r="B1724">
        <v>2044584</v>
      </c>
      <c r="C1724">
        <v>2044982</v>
      </c>
      <c r="E1724" t="s">
        <v>44</v>
      </c>
      <c r="F1724" t="s">
        <v>4739</v>
      </c>
      <c r="I1724" t="s">
        <v>19</v>
      </c>
      <c r="L1724" t="s">
        <v>4753</v>
      </c>
      <c r="M1724" t="s">
        <v>4739</v>
      </c>
      <c r="N1724">
        <v>132</v>
      </c>
      <c r="O1724" t="s">
        <v>4754</v>
      </c>
    </row>
    <row r="1725" spans="1:15" x14ac:dyDescent="0.35">
      <c r="A1725" t="s">
        <v>15</v>
      </c>
      <c r="B1725">
        <v>2045277</v>
      </c>
      <c r="C1725">
        <v>2045987</v>
      </c>
      <c r="E1725" t="s">
        <v>44</v>
      </c>
      <c r="F1725" t="s">
        <v>2962</v>
      </c>
      <c r="I1725" t="s">
        <v>19</v>
      </c>
      <c r="L1725" t="s">
        <v>4755</v>
      </c>
      <c r="M1725" t="s">
        <v>2962</v>
      </c>
      <c r="N1725">
        <v>236</v>
      </c>
      <c r="O1725" t="s">
        <v>4756</v>
      </c>
    </row>
    <row r="1726" spans="1:15" x14ac:dyDescent="0.35">
      <c r="A1726" t="s">
        <v>15</v>
      </c>
      <c r="B1726">
        <v>2046213</v>
      </c>
      <c r="C1726">
        <v>2046791</v>
      </c>
      <c r="E1726" t="s">
        <v>44</v>
      </c>
      <c r="F1726" t="s">
        <v>4757</v>
      </c>
      <c r="I1726" t="s">
        <v>19</v>
      </c>
      <c r="L1726" t="s">
        <v>4758</v>
      </c>
      <c r="M1726" t="s">
        <v>4757</v>
      </c>
      <c r="N1726">
        <v>192</v>
      </c>
      <c r="O1726" t="s">
        <v>4759</v>
      </c>
    </row>
    <row r="1727" spans="1:15" x14ac:dyDescent="0.35">
      <c r="A1727" t="s">
        <v>15</v>
      </c>
      <c r="B1727">
        <v>2046784</v>
      </c>
      <c r="C1727">
        <v>2047584</v>
      </c>
      <c r="E1727" t="s">
        <v>44</v>
      </c>
      <c r="F1727" t="s">
        <v>417</v>
      </c>
      <c r="I1727" t="s">
        <v>19</v>
      </c>
      <c r="L1727" t="s">
        <v>4760</v>
      </c>
      <c r="M1727" t="s">
        <v>417</v>
      </c>
      <c r="N1727">
        <v>266</v>
      </c>
      <c r="O1727" t="s">
        <v>4761</v>
      </c>
    </row>
    <row r="1728" spans="1:15" x14ac:dyDescent="0.35">
      <c r="A1728" t="s">
        <v>15</v>
      </c>
      <c r="B1728">
        <v>2047613</v>
      </c>
      <c r="C1728">
        <v>2048908</v>
      </c>
      <c r="E1728" t="s">
        <v>44</v>
      </c>
      <c r="F1728" t="s">
        <v>189</v>
      </c>
      <c r="I1728" t="s">
        <v>19</v>
      </c>
      <c r="L1728" t="s">
        <v>4762</v>
      </c>
      <c r="M1728" t="s">
        <v>189</v>
      </c>
      <c r="N1728">
        <v>431</v>
      </c>
      <c r="O1728" t="s">
        <v>4763</v>
      </c>
    </row>
    <row r="1729" spans="1:15" x14ac:dyDescent="0.35">
      <c r="A1729" t="s">
        <v>15</v>
      </c>
      <c r="B1729">
        <v>2048941</v>
      </c>
      <c r="C1729">
        <v>2050242</v>
      </c>
      <c r="E1729" t="s">
        <v>44</v>
      </c>
      <c r="F1729" t="s">
        <v>645</v>
      </c>
      <c r="I1729" t="s">
        <v>19</v>
      </c>
      <c r="L1729" t="s">
        <v>4764</v>
      </c>
      <c r="M1729" t="s">
        <v>645</v>
      </c>
      <c r="N1729">
        <v>433</v>
      </c>
      <c r="O1729" t="s">
        <v>4765</v>
      </c>
    </row>
    <row r="1730" spans="1:15" x14ac:dyDescent="0.35">
      <c r="A1730" t="s">
        <v>15</v>
      </c>
      <c r="B1730">
        <v>2050263</v>
      </c>
      <c r="C1730">
        <v>2051549</v>
      </c>
      <c r="E1730" t="s">
        <v>44</v>
      </c>
      <c r="F1730" t="s">
        <v>4766</v>
      </c>
      <c r="I1730" t="s">
        <v>19</v>
      </c>
      <c r="L1730" t="s">
        <v>4767</v>
      </c>
      <c r="M1730" t="s">
        <v>4766</v>
      </c>
      <c r="N1730">
        <v>428</v>
      </c>
      <c r="O1730" t="s">
        <v>4768</v>
      </c>
    </row>
    <row r="1731" spans="1:15" x14ac:dyDescent="0.35">
      <c r="A1731" t="s">
        <v>15</v>
      </c>
      <c r="B1731">
        <v>2051655</v>
      </c>
      <c r="C1731">
        <v>2052338</v>
      </c>
      <c r="E1731" t="s">
        <v>44</v>
      </c>
      <c r="F1731" t="s">
        <v>4769</v>
      </c>
      <c r="I1731" t="s">
        <v>19</v>
      </c>
      <c r="L1731" t="s">
        <v>4770</v>
      </c>
      <c r="M1731" t="s">
        <v>4769</v>
      </c>
      <c r="N1731">
        <v>227</v>
      </c>
      <c r="O1731" t="s">
        <v>4771</v>
      </c>
    </row>
    <row r="1732" spans="1:15" x14ac:dyDescent="0.35">
      <c r="A1732" t="s">
        <v>15</v>
      </c>
      <c r="B1732">
        <v>2052373</v>
      </c>
      <c r="C1732">
        <v>2054139</v>
      </c>
      <c r="E1732" t="s">
        <v>44</v>
      </c>
      <c r="F1732" t="s">
        <v>4772</v>
      </c>
      <c r="I1732" t="s">
        <v>19</v>
      </c>
      <c r="L1732" t="s">
        <v>4773</v>
      </c>
      <c r="M1732" t="s">
        <v>4772</v>
      </c>
      <c r="N1732">
        <v>588</v>
      </c>
      <c r="O1732" t="s">
        <v>4774</v>
      </c>
    </row>
    <row r="1733" spans="1:15" x14ac:dyDescent="0.35">
      <c r="A1733" t="s">
        <v>15</v>
      </c>
      <c r="B1733">
        <v>2054380</v>
      </c>
      <c r="C1733">
        <v>2054562</v>
      </c>
      <c r="E1733" t="s">
        <v>44</v>
      </c>
      <c r="F1733" t="s">
        <v>143</v>
      </c>
      <c r="I1733" t="s">
        <v>144</v>
      </c>
      <c r="O1733" t="s">
        <v>4775</v>
      </c>
    </row>
    <row r="1734" spans="1:15" x14ac:dyDescent="0.35">
      <c r="A1734" t="s">
        <v>15</v>
      </c>
      <c r="B1734">
        <v>2054519</v>
      </c>
      <c r="C1734">
        <v>2054701</v>
      </c>
      <c r="E1734" t="s">
        <v>16</v>
      </c>
      <c r="F1734" t="s">
        <v>48</v>
      </c>
      <c r="I1734" t="s">
        <v>19</v>
      </c>
      <c r="L1734" t="s">
        <v>4776</v>
      </c>
      <c r="M1734" t="s">
        <v>48</v>
      </c>
      <c r="N1734">
        <v>60</v>
      </c>
      <c r="O1734" t="s">
        <v>4777</v>
      </c>
    </row>
    <row r="1735" spans="1:15" x14ac:dyDescent="0.35">
      <c r="A1735" t="s">
        <v>15</v>
      </c>
      <c r="B1735">
        <v>2054762</v>
      </c>
      <c r="C1735">
        <v>2055784</v>
      </c>
      <c r="E1735" t="s">
        <v>16</v>
      </c>
      <c r="F1735" t="s">
        <v>4778</v>
      </c>
      <c r="I1735" t="s">
        <v>19</v>
      </c>
      <c r="L1735" t="s">
        <v>4779</v>
      </c>
      <c r="M1735" t="s">
        <v>4778</v>
      </c>
      <c r="N1735">
        <v>340</v>
      </c>
      <c r="O1735" t="s">
        <v>4780</v>
      </c>
    </row>
    <row r="1736" spans="1:15" x14ac:dyDescent="0.35">
      <c r="A1736" t="s">
        <v>15</v>
      </c>
      <c r="B1736">
        <v>2055836</v>
      </c>
      <c r="C1736">
        <v>2056480</v>
      </c>
      <c r="E1736" t="s">
        <v>44</v>
      </c>
      <c r="F1736" t="s">
        <v>3134</v>
      </c>
      <c r="I1736" t="s">
        <v>19</v>
      </c>
      <c r="L1736" t="s">
        <v>4781</v>
      </c>
      <c r="M1736" t="s">
        <v>3134</v>
      </c>
      <c r="N1736">
        <v>214</v>
      </c>
      <c r="O1736" t="s">
        <v>4782</v>
      </c>
    </row>
    <row r="1737" spans="1:15" x14ac:dyDescent="0.35">
      <c r="A1737" t="s">
        <v>15</v>
      </c>
      <c r="B1737">
        <v>2056997</v>
      </c>
      <c r="C1737">
        <v>2058655</v>
      </c>
      <c r="E1737" t="s">
        <v>44</v>
      </c>
      <c r="F1737" t="s">
        <v>4783</v>
      </c>
      <c r="G1737" t="s">
        <v>4784</v>
      </c>
      <c r="I1737" t="s">
        <v>19</v>
      </c>
      <c r="L1737" t="s">
        <v>4785</v>
      </c>
      <c r="M1737" t="s">
        <v>4783</v>
      </c>
      <c r="N1737">
        <v>552</v>
      </c>
      <c r="O1737" t="s">
        <v>4786</v>
      </c>
    </row>
    <row r="1738" spans="1:15" x14ac:dyDescent="0.35">
      <c r="A1738" t="s">
        <v>15</v>
      </c>
      <c r="B1738">
        <v>2059010</v>
      </c>
      <c r="C1738">
        <v>2059270</v>
      </c>
      <c r="E1738" t="s">
        <v>16</v>
      </c>
      <c r="F1738" t="s">
        <v>4787</v>
      </c>
      <c r="I1738" t="s">
        <v>19</v>
      </c>
      <c r="L1738" t="s">
        <v>4788</v>
      </c>
      <c r="M1738" t="s">
        <v>4787</v>
      </c>
      <c r="N1738">
        <v>86</v>
      </c>
      <c r="O1738" t="s">
        <v>4789</v>
      </c>
    </row>
    <row r="1739" spans="1:15" x14ac:dyDescent="0.35">
      <c r="A1739" t="s">
        <v>15</v>
      </c>
      <c r="B1739">
        <v>2059432</v>
      </c>
      <c r="C1739">
        <v>2060514</v>
      </c>
      <c r="E1739" t="s">
        <v>16</v>
      </c>
      <c r="F1739" t="s">
        <v>95</v>
      </c>
      <c r="I1739" t="s">
        <v>19</v>
      </c>
      <c r="L1739" t="s">
        <v>4790</v>
      </c>
      <c r="M1739" t="s">
        <v>95</v>
      </c>
      <c r="N1739">
        <v>360</v>
      </c>
      <c r="O1739" t="s">
        <v>4791</v>
      </c>
    </row>
    <row r="1740" spans="1:15" x14ac:dyDescent="0.35">
      <c r="A1740" t="s">
        <v>15</v>
      </c>
      <c r="B1740">
        <v>2060525</v>
      </c>
      <c r="C1740">
        <v>2061709</v>
      </c>
      <c r="E1740" t="s">
        <v>44</v>
      </c>
      <c r="F1740" t="s">
        <v>4792</v>
      </c>
      <c r="I1740" t="s">
        <v>19</v>
      </c>
      <c r="L1740" t="s">
        <v>4793</v>
      </c>
      <c r="M1740" t="s">
        <v>4792</v>
      </c>
      <c r="N1740">
        <v>394</v>
      </c>
      <c r="O1740" t="s">
        <v>4794</v>
      </c>
    </row>
    <row r="1741" spans="1:15" x14ac:dyDescent="0.35">
      <c r="A1741" t="s">
        <v>15</v>
      </c>
      <c r="B1741">
        <v>2061706</v>
      </c>
      <c r="C1741">
        <v>2062440</v>
      </c>
      <c r="E1741" t="s">
        <v>44</v>
      </c>
      <c r="F1741" t="s">
        <v>4795</v>
      </c>
      <c r="G1741" t="s">
        <v>4796</v>
      </c>
      <c r="I1741" t="s">
        <v>19</v>
      </c>
      <c r="L1741" t="s">
        <v>4797</v>
      </c>
      <c r="M1741" t="s">
        <v>4795</v>
      </c>
      <c r="N1741">
        <v>244</v>
      </c>
      <c r="O1741" t="s">
        <v>4798</v>
      </c>
    </row>
    <row r="1742" spans="1:15" x14ac:dyDescent="0.35">
      <c r="A1742" t="s">
        <v>15</v>
      </c>
      <c r="B1742">
        <v>2062521</v>
      </c>
      <c r="C1742">
        <v>2065439</v>
      </c>
      <c r="E1742" t="s">
        <v>44</v>
      </c>
      <c r="F1742" t="s">
        <v>4799</v>
      </c>
      <c r="G1742" t="s">
        <v>4800</v>
      </c>
      <c r="I1742" t="s">
        <v>19</v>
      </c>
      <c r="L1742" t="s">
        <v>4801</v>
      </c>
      <c r="M1742" t="s">
        <v>4799</v>
      </c>
      <c r="N1742">
        <v>972</v>
      </c>
      <c r="O1742" t="s">
        <v>4802</v>
      </c>
    </row>
    <row r="1743" spans="1:15" x14ac:dyDescent="0.35">
      <c r="A1743" t="s">
        <v>15</v>
      </c>
      <c r="B1743">
        <v>2065524</v>
      </c>
      <c r="C1743">
        <v>2066921</v>
      </c>
      <c r="E1743" t="s">
        <v>44</v>
      </c>
      <c r="F1743" t="s">
        <v>3171</v>
      </c>
      <c r="I1743" t="s">
        <v>19</v>
      </c>
      <c r="L1743" t="s">
        <v>4803</v>
      </c>
      <c r="M1743" t="s">
        <v>3171</v>
      </c>
      <c r="N1743">
        <v>465</v>
      </c>
      <c r="O1743" t="s">
        <v>4804</v>
      </c>
    </row>
    <row r="1744" spans="1:15" x14ac:dyDescent="0.35">
      <c r="A1744" t="s">
        <v>15</v>
      </c>
      <c r="B1744">
        <v>2067175</v>
      </c>
      <c r="C1744">
        <v>2067269</v>
      </c>
      <c r="E1744" t="s">
        <v>44</v>
      </c>
      <c r="F1744" t="s">
        <v>4805</v>
      </c>
      <c r="G1744" t="s">
        <v>4806</v>
      </c>
      <c r="I1744" t="s">
        <v>1526</v>
      </c>
      <c r="O1744" t="s">
        <v>4807</v>
      </c>
    </row>
    <row r="1745" spans="1:15" x14ac:dyDescent="0.35">
      <c r="A1745" t="s">
        <v>15</v>
      </c>
      <c r="B1745">
        <v>2067361</v>
      </c>
      <c r="C1745">
        <v>2071428</v>
      </c>
      <c r="E1745" t="s">
        <v>44</v>
      </c>
      <c r="F1745" t="s">
        <v>1177</v>
      </c>
      <c r="I1745" t="s">
        <v>19</v>
      </c>
      <c r="L1745" t="s">
        <v>4808</v>
      </c>
      <c r="M1745" t="s">
        <v>1177</v>
      </c>
      <c r="N1745">
        <v>1355</v>
      </c>
      <c r="O1745" t="s">
        <v>4809</v>
      </c>
    </row>
    <row r="1746" spans="1:15" x14ac:dyDescent="0.35">
      <c r="A1746" t="s">
        <v>15</v>
      </c>
      <c r="B1746">
        <v>2071953</v>
      </c>
      <c r="C1746">
        <v>2072861</v>
      </c>
      <c r="E1746" t="s">
        <v>16</v>
      </c>
      <c r="F1746" t="s">
        <v>1999</v>
      </c>
      <c r="I1746" t="s">
        <v>19</v>
      </c>
      <c r="L1746" t="s">
        <v>4810</v>
      </c>
      <c r="M1746" t="s">
        <v>1999</v>
      </c>
      <c r="N1746">
        <v>302</v>
      </c>
      <c r="O1746" t="s">
        <v>4811</v>
      </c>
    </row>
    <row r="1747" spans="1:15" x14ac:dyDescent="0.35">
      <c r="A1747" t="s">
        <v>15</v>
      </c>
      <c r="B1747">
        <v>2073071</v>
      </c>
      <c r="C1747">
        <v>2074237</v>
      </c>
      <c r="E1747" t="s">
        <v>16</v>
      </c>
      <c r="F1747" t="s">
        <v>197</v>
      </c>
      <c r="G1747" t="s">
        <v>198</v>
      </c>
      <c r="I1747" t="s">
        <v>19</v>
      </c>
      <c r="L1747" t="s">
        <v>4812</v>
      </c>
      <c r="M1747" t="s">
        <v>197</v>
      </c>
      <c r="N1747">
        <v>388</v>
      </c>
      <c r="O1747" t="s">
        <v>4813</v>
      </c>
    </row>
    <row r="1748" spans="1:15" x14ac:dyDescent="0.35">
      <c r="A1748" t="s">
        <v>15</v>
      </c>
      <c r="B1748">
        <v>2074697</v>
      </c>
      <c r="C1748">
        <v>2077195</v>
      </c>
      <c r="E1748" t="s">
        <v>16</v>
      </c>
      <c r="F1748" t="s">
        <v>1069</v>
      </c>
      <c r="I1748" t="s">
        <v>19</v>
      </c>
      <c r="L1748" t="s">
        <v>4814</v>
      </c>
      <c r="M1748" t="s">
        <v>1069</v>
      </c>
      <c r="N1748">
        <v>832</v>
      </c>
      <c r="O1748" t="s">
        <v>4815</v>
      </c>
    </row>
    <row r="1749" spans="1:15" x14ac:dyDescent="0.35">
      <c r="A1749" t="s">
        <v>15</v>
      </c>
      <c r="B1749">
        <v>2077364</v>
      </c>
      <c r="C1749">
        <v>2079274</v>
      </c>
      <c r="E1749" t="s">
        <v>44</v>
      </c>
      <c r="F1749" t="s">
        <v>4816</v>
      </c>
      <c r="G1749" t="s">
        <v>4817</v>
      </c>
      <c r="I1749" t="s">
        <v>19</v>
      </c>
      <c r="L1749" t="s">
        <v>4818</v>
      </c>
      <c r="M1749" t="s">
        <v>4816</v>
      </c>
      <c r="N1749">
        <v>636</v>
      </c>
      <c r="O1749" t="s">
        <v>4819</v>
      </c>
    </row>
    <row r="1750" spans="1:15" x14ac:dyDescent="0.35">
      <c r="A1750" t="s">
        <v>15</v>
      </c>
      <c r="B1750">
        <v>2079766</v>
      </c>
      <c r="C1750">
        <v>2081166</v>
      </c>
      <c r="E1750" t="s">
        <v>16</v>
      </c>
      <c r="F1750" t="s">
        <v>543</v>
      </c>
      <c r="I1750" t="s">
        <v>19</v>
      </c>
      <c r="L1750" t="s">
        <v>4820</v>
      </c>
      <c r="M1750" t="s">
        <v>543</v>
      </c>
      <c r="N1750">
        <v>466</v>
      </c>
      <c r="O1750" t="s">
        <v>4821</v>
      </c>
    </row>
    <row r="1751" spans="1:15" x14ac:dyDescent="0.35">
      <c r="A1751" t="s">
        <v>15</v>
      </c>
      <c r="B1751">
        <v>2081350</v>
      </c>
      <c r="C1751">
        <v>2081514</v>
      </c>
      <c r="E1751" t="s">
        <v>44</v>
      </c>
      <c r="F1751" t="s">
        <v>48</v>
      </c>
      <c r="I1751" t="s">
        <v>19</v>
      </c>
      <c r="L1751" t="s">
        <v>4822</v>
      </c>
      <c r="M1751" t="s">
        <v>48</v>
      </c>
      <c r="N1751">
        <v>54</v>
      </c>
      <c r="O1751" t="s">
        <v>4823</v>
      </c>
    </row>
    <row r="1752" spans="1:15" x14ac:dyDescent="0.35">
      <c r="A1752" t="s">
        <v>15</v>
      </c>
      <c r="B1752">
        <v>2081814</v>
      </c>
      <c r="C1752">
        <v>2083358</v>
      </c>
      <c r="E1752" t="s">
        <v>44</v>
      </c>
      <c r="F1752" t="s">
        <v>3099</v>
      </c>
      <c r="I1752" t="s">
        <v>19</v>
      </c>
      <c r="L1752" t="s">
        <v>4824</v>
      </c>
      <c r="M1752" t="s">
        <v>3099</v>
      </c>
      <c r="N1752">
        <v>514</v>
      </c>
      <c r="O1752" t="s">
        <v>4825</v>
      </c>
    </row>
    <row r="1753" spans="1:15" x14ac:dyDescent="0.35">
      <c r="A1753" t="s">
        <v>15</v>
      </c>
      <c r="B1753">
        <v>2083954</v>
      </c>
      <c r="C1753">
        <v>2084574</v>
      </c>
      <c r="E1753" t="s">
        <v>44</v>
      </c>
      <c r="F1753" t="s">
        <v>4826</v>
      </c>
      <c r="I1753" t="s">
        <v>19</v>
      </c>
      <c r="L1753" t="s">
        <v>4827</v>
      </c>
      <c r="M1753" t="s">
        <v>4826</v>
      </c>
      <c r="N1753">
        <v>206</v>
      </c>
      <c r="O1753" t="s">
        <v>4828</v>
      </c>
    </row>
    <row r="1754" spans="1:15" x14ac:dyDescent="0.35">
      <c r="A1754" t="s">
        <v>15</v>
      </c>
      <c r="B1754">
        <v>2084743</v>
      </c>
      <c r="C1754">
        <v>2085837</v>
      </c>
      <c r="E1754" t="s">
        <v>16</v>
      </c>
      <c r="F1754" t="s">
        <v>4829</v>
      </c>
      <c r="G1754" t="s">
        <v>4830</v>
      </c>
      <c r="I1754" t="s">
        <v>19</v>
      </c>
      <c r="L1754" t="s">
        <v>4831</v>
      </c>
      <c r="M1754" t="s">
        <v>4829</v>
      </c>
      <c r="N1754">
        <v>364</v>
      </c>
      <c r="O1754" t="s">
        <v>4832</v>
      </c>
    </row>
    <row r="1755" spans="1:15" x14ac:dyDescent="0.35">
      <c r="A1755" t="s">
        <v>15</v>
      </c>
      <c r="B1755">
        <v>2085945</v>
      </c>
      <c r="C1755">
        <v>2086091</v>
      </c>
      <c r="E1755" t="s">
        <v>44</v>
      </c>
      <c r="F1755" t="s">
        <v>48</v>
      </c>
      <c r="I1755" t="s">
        <v>19</v>
      </c>
      <c r="L1755" t="s">
        <v>4833</v>
      </c>
      <c r="M1755" t="s">
        <v>48</v>
      </c>
      <c r="N1755">
        <v>48</v>
      </c>
      <c r="O1755" t="s">
        <v>4834</v>
      </c>
    </row>
    <row r="1756" spans="1:15" x14ac:dyDescent="0.35">
      <c r="A1756" t="s">
        <v>15</v>
      </c>
      <c r="B1756">
        <v>2086243</v>
      </c>
      <c r="C1756">
        <v>2086809</v>
      </c>
      <c r="E1756" t="s">
        <v>44</v>
      </c>
      <c r="F1756" t="s">
        <v>1091</v>
      </c>
      <c r="I1756" t="s">
        <v>19</v>
      </c>
      <c r="L1756" t="s">
        <v>4835</v>
      </c>
      <c r="M1756" t="s">
        <v>1091</v>
      </c>
      <c r="N1756">
        <v>188</v>
      </c>
      <c r="O1756" t="s">
        <v>4836</v>
      </c>
    </row>
    <row r="1757" spans="1:15" x14ac:dyDescent="0.35">
      <c r="A1757" t="s">
        <v>15</v>
      </c>
      <c r="B1757">
        <v>2086880</v>
      </c>
      <c r="C1757">
        <v>2087644</v>
      </c>
      <c r="E1757" t="s">
        <v>44</v>
      </c>
      <c r="F1757" t="s">
        <v>4837</v>
      </c>
      <c r="I1757" t="s">
        <v>19</v>
      </c>
      <c r="L1757" t="s">
        <v>4838</v>
      </c>
      <c r="M1757" t="s">
        <v>4837</v>
      </c>
      <c r="N1757">
        <v>254</v>
      </c>
      <c r="O1757" t="s">
        <v>4839</v>
      </c>
    </row>
    <row r="1758" spans="1:15" x14ac:dyDescent="0.35">
      <c r="A1758" t="s">
        <v>15</v>
      </c>
      <c r="B1758">
        <v>2087833</v>
      </c>
      <c r="C1758">
        <v>2088435</v>
      </c>
      <c r="E1758" t="s">
        <v>44</v>
      </c>
      <c r="F1758" t="s">
        <v>4840</v>
      </c>
      <c r="G1758" t="s">
        <v>4841</v>
      </c>
      <c r="I1758" t="s">
        <v>19</v>
      </c>
      <c r="L1758" t="s">
        <v>4842</v>
      </c>
      <c r="M1758" t="s">
        <v>4840</v>
      </c>
      <c r="N1758">
        <v>200</v>
      </c>
      <c r="O1758" t="s">
        <v>4843</v>
      </c>
    </row>
    <row r="1759" spans="1:15" x14ac:dyDescent="0.35">
      <c r="A1759" t="s">
        <v>15</v>
      </c>
      <c r="B1759">
        <v>2088444</v>
      </c>
      <c r="C1759">
        <v>2091302</v>
      </c>
      <c r="E1759" t="s">
        <v>44</v>
      </c>
      <c r="F1759" t="s">
        <v>4844</v>
      </c>
      <c r="G1759" t="s">
        <v>4845</v>
      </c>
      <c r="I1759" t="s">
        <v>19</v>
      </c>
      <c r="L1759" t="s">
        <v>4846</v>
      </c>
      <c r="M1759" t="s">
        <v>4844</v>
      </c>
      <c r="N1759">
        <v>952</v>
      </c>
      <c r="O1759" t="s">
        <v>4847</v>
      </c>
    </row>
    <row r="1760" spans="1:15" x14ac:dyDescent="0.35">
      <c r="A1760" t="s">
        <v>15</v>
      </c>
      <c r="B1760">
        <v>2091493</v>
      </c>
      <c r="C1760">
        <v>2092611</v>
      </c>
      <c r="E1760" t="s">
        <v>44</v>
      </c>
      <c r="F1760" t="s">
        <v>4102</v>
      </c>
      <c r="I1760" t="s">
        <v>19</v>
      </c>
      <c r="L1760" t="s">
        <v>4848</v>
      </c>
      <c r="M1760" t="s">
        <v>4102</v>
      </c>
      <c r="N1760">
        <v>372</v>
      </c>
      <c r="O1760" t="s">
        <v>4849</v>
      </c>
    </row>
    <row r="1761" spans="1:15" x14ac:dyDescent="0.35">
      <c r="A1761" t="s">
        <v>15</v>
      </c>
      <c r="B1761">
        <v>2092723</v>
      </c>
      <c r="C1761">
        <v>2093130</v>
      </c>
      <c r="E1761" t="s">
        <v>44</v>
      </c>
      <c r="F1761" t="s">
        <v>4850</v>
      </c>
      <c r="I1761" t="s">
        <v>19</v>
      </c>
      <c r="L1761" t="s">
        <v>4851</v>
      </c>
      <c r="M1761" t="s">
        <v>4850</v>
      </c>
      <c r="N1761">
        <v>135</v>
      </c>
      <c r="O1761" t="s">
        <v>4852</v>
      </c>
    </row>
    <row r="1762" spans="1:15" x14ac:dyDescent="0.35">
      <c r="A1762" t="s">
        <v>15</v>
      </c>
      <c r="B1762">
        <v>2093395</v>
      </c>
      <c r="C1762">
        <v>2093754</v>
      </c>
      <c r="E1762" t="s">
        <v>44</v>
      </c>
      <c r="F1762" t="s">
        <v>4853</v>
      </c>
      <c r="I1762" t="s">
        <v>19</v>
      </c>
      <c r="L1762" t="s">
        <v>4854</v>
      </c>
      <c r="M1762" t="s">
        <v>4853</v>
      </c>
      <c r="N1762">
        <v>119</v>
      </c>
      <c r="O1762" t="s">
        <v>4855</v>
      </c>
    </row>
    <row r="1763" spans="1:15" x14ac:dyDescent="0.35">
      <c r="A1763" t="s">
        <v>15</v>
      </c>
      <c r="B1763">
        <v>2093767</v>
      </c>
      <c r="C1763">
        <v>2094057</v>
      </c>
      <c r="E1763" t="s">
        <v>44</v>
      </c>
      <c r="F1763" t="s">
        <v>4856</v>
      </c>
      <c r="I1763" t="s">
        <v>19</v>
      </c>
      <c r="L1763" t="s">
        <v>4857</v>
      </c>
      <c r="M1763" t="s">
        <v>4856</v>
      </c>
      <c r="N1763">
        <v>96</v>
      </c>
      <c r="O1763" t="s">
        <v>4858</v>
      </c>
    </row>
    <row r="1764" spans="1:15" x14ac:dyDescent="0.35">
      <c r="A1764" t="s">
        <v>15</v>
      </c>
      <c r="B1764">
        <v>2094262</v>
      </c>
      <c r="C1764">
        <v>2094687</v>
      </c>
      <c r="E1764" t="s">
        <v>44</v>
      </c>
      <c r="F1764" t="s">
        <v>4859</v>
      </c>
      <c r="I1764" t="s">
        <v>19</v>
      </c>
      <c r="L1764" t="s">
        <v>4860</v>
      </c>
      <c r="M1764" t="s">
        <v>4859</v>
      </c>
      <c r="N1764">
        <v>141</v>
      </c>
      <c r="O1764" t="s">
        <v>4861</v>
      </c>
    </row>
    <row r="1765" spans="1:15" x14ac:dyDescent="0.35">
      <c r="A1765" t="s">
        <v>15</v>
      </c>
      <c r="B1765">
        <v>2094841</v>
      </c>
      <c r="C1765">
        <v>2095533</v>
      </c>
      <c r="E1765" t="s">
        <v>44</v>
      </c>
      <c r="F1765" t="s">
        <v>4862</v>
      </c>
      <c r="I1765" t="s">
        <v>19</v>
      </c>
      <c r="L1765" t="s">
        <v>4863</v>
      </c>
      <c r="M1765" t="s">
        <v>4862</v>
      </c>
      <c r="N1765">
        <v>230</v>
      </c>
      <c r="O1765" t="s">
        <v>4864</v>
      </c>
    </row>
    <row r="1766" spans="1:15" x14ac:dyDescent="0.35">
      <c r="A1766" t="s">
        <v>15</v>
      </c>
      <c r="B1766">
        <v>2095571</v>
      </c>
      <c r="C1766">
        <v>2096566</v>
      </c>
      <c r="E1766" t="s">
        <v>44</v>
      </c>
      <c r="F1766" t="s">
        <v>4865</v>
      </c>
    </row>
    <row r="1767" spans="1:15" x14ac:dyDescent="0.35">
      <c r="A1767" t="s">
        <v>15</v>
      </c>
      <c r="B1767">
        <v>2096563</v>
      </c>
      <c r="C1767">
        <v>2097381</v>
      </c>
      <c r="E1767" t="s">
        <v>44</v>
      </c>
      <c r="F1767" t="s">
        <v>4866</v>
      </c>
    </row>
    <row r="1768" spans="1:15" x14ac:dyDescent="0.35">
      <c r="A1768" t="s">
        <v>15</v>
      </c>
      <c r="B1768">
        <v>2098873</v>
      </c>
      <c r="C1768">
        <v>2101110</v>
      </c>
      <c r="E1768" t="s">
        <v>16</v>
      </c>
      <c r="F1768" t="s">
        <v>4867</v>
      </c>
      <c r="I1768" t="s">
        <v>19</v>
      </c>
      <c r="L1768" t="s">
        <v>4868</v>
      </c>
      <c r="M1768" t="s">
        <v>4867</v>
      </c>
      <c r="N1768">
        <v>745</v>
      </c>
      <c r="O1768" t="s">
        <v>4869</v>
      </c>
    </row>
    <row r="1769" spans="1:15" x14ac:dyDescent="0.35">
      <c r="A1769" t="s">
        <v>15</v>
      </c>
      <c r="B1769">
        <v>2101372</v>
      </c>
      <c r="C1769">
        <v>2102394</v>
      </c>
      <c r="E1769" t="s">
        <v>16</v>
      </c>
      <c r="F1769" t="s">
        <v>2070</v>
      </c>
      <c r="I1769" t="s">
        <v>19</v>
      </c>
      <c r="L1769" t="s">
        <v>4870</v>
      </c>
      <c r="M1769" t="s">
        <v>2070</v>
      </c>
      <c r="N1769">
        <v>340</v>
      </c>
      <c r="O1769" t="s">
        <v>4871</v>
      </c>
    </row>
    <row r="1770" spans="1:15" x14ac:dyDescent="0.35">
      <c r="A1770" t="s">
        <v>15</v>
      </c>
      <c r="B1770">
        <v>2102396</v>
      </c>
      <c r="C1770">
        <v>2103136</v>
      </c>
      <c r="E1770" t="s">
        <v>16</v>
      </c>
      <c r="F1770" t="s">
        <v>48</v>
      </c>
      <c r="I1770" t="s">
        <v>19</v>
      </c>
      <c r="L1770" t="s">
        <v>4872</v>
      </c>
      <c r="M1770" t="s">
        <v>48</v>
      </c>
      <c r="N1770">
        <v>246</v>
      </c>
      <c r="O1770" t="s">
        <v>4873</v>
      </c>
    </row>
    <row r="1771" spans="1:15" x14ac:dyDescent="0.35">
      <c r="A1771" t="s">
        <v>15</v>
      </c>
      <c r="B1771">
        <v>2103414</v>
      </c>
      <c r="C1771">
        <v>2103710</v>
      </c>
      <c r="E1771" t="s">
        <v>44</v>
      </c>
      <c r="F1771" t="s">
        <v>4874</v>
      </c>
      <c r="I1771" t="s">
        <v>19</v>
      </c>
      <c r="L1771" t="s">
        <v>4875</v>
      </c>
      <c r="M1771" t="s">
        <v>4874</v>
      </c>
      <c r="N1771">
        <v>98</v>
      </c>
      <c r="O1771" t="s">
        <v>4876</v>
      </c>
    </row>
    <row r="1772" spans="1:15" x14ac:dyDescent="0.35">
      <c r="A1772" t="s">
        <v>15</v>
      </c>
      <c r="B1772">
        <v>2103940</v>
      </c>
      <c r="C1772">
        <v>2104143</v>
      </c>
      <c r="E1772" t="s">
        <v>16</v>
      </c>
      <c r="F1772" t="s">
        <v>48</v>
      </c>
      <c r="I1772" t="s">
        <v>19</v>
      </c>
      <c r="L1772" t="s">
        <v>4877</v>
      </c>
      <c r="M1772" t="s">
        <v>48</v>
      </c>
      <c r="N1772">
        <v>67</v>
      </c>
      <c r="O1772" t="s">
        <v>4878</v>
      </c>
    </row>
    <row r="1773" spans="1:15" x14ac:dyDescent="0.35">
      <c r="A1773" t="s">
        <v>15</v>
      </c>
      <c r="B1773">
        <v>2104227</v>
      </c>
      <c r="C1773">
        <v>2105282</v>
      </c>
      <c r="E1773" t="s">
        <v>44</v>
      </c>
      <c r="F1773" t="s">
        <v>166</v>
      </c>
      <c r="I1773" t="s">
        <v>19</v>
      </c>
      <c r="L1773" t="s">
        <v>4879</v>
      </c>
      <c r="M1773" t="s">
        <v>166</v>
      </c>
      <c r="N1773">
        <v>351</v>
      </c>
      <c r="O1773" t="s">
        <v>4880</v>
      </c>
    </row>
    <row r="1774" spans="1:15" x14ac:dyDescent="0.35">
      <c r="A1774" t="s">
        <v>15</v>
      </c>
      <c r="B1774">
        <v>2105438</v>
      </c>
      <c r="C1774">
        <v>2107021</v>
      </c>
      <c r="E1774" t="s">
        <v>44</v>
      </c>
      <c r="F1774" t="s">
        <v>707</v>
      </c>
      <c r="I1774" t="s">
        <v>19</v>
      </c>
      <c r="L1774" t="s">
        <v>4881</v>
      </c>
      <c r="M1774" t="s">
        <v>707</v>
      </c>
      <c r="N1774">
        <v>527</v>
      </c>
      <c r="O1774" t="s">
        <v>4882</v>
      </c>
    </row>
    <row r="1775" spans="1:15" x14ac:dyDescent="0.35">
      <c r="A1775" t="s">
        <v>15</v>
      </c>
      <c r="B1775">
        <v>2107841</v>
      </c>
      <c r="C1775">
        <v>2108035</v>
      </c>
      <c r="E1775" t="s">
        <v>16</v>
      </c>
      <c r="F1775" t="s">
        <v>4883</v>
      </c>
      <c r="G1775" t="s">
        <v>4884</v>
      </c>
      <c r="I1775" t="s">
        <v>19</v>
      </c>
      <c r="L1775" t="s">
        <v>4885</v>
      </c>
      <c r="M1775" t="s">
        <v>4883</v>
      </c>
      <c r="N1775">
        <v>64</v>
      </c>
      <c r="O1775" t="s">
        <v>4886</v>
      </c>
    </row>
    <row r="1776" spans="1:15" x14ac:dyDescent="0.35">
      <c r="A1776" t="s">
        <v>15</v>
      </c>
      <c r="B1776">
        <v>2108158</v>
      </c>
      <c r="C1776">
        <v>2109057</v>
      </c>
      <c r="E1776" t="s">
        <v>16</v>
      </c>
      <c r="F1776" t="s">
        <v>4887</v>
      </c>
      <c r="I1776" t="s">
        <v>19</v>
      </c>
      <c r="L1776" t="s">
        <v>4888</v>
      </c>
      <c r="M1776" t="s">
        <v>4887</v>
      </c>
      <c r="N1776">
        <v>299</v>
      </c>
      <c r="O1776" t="s">
        <v>4889</v>
      </c>
    </row>
    <row r="1777" spans="1:15" x14ac:dyDescent="0.35">
      <c r="A1777" t="s">
        <v>15</v>
      </c>
      <c r="B1777">
        <v>2109181</v>
      </c>
      <c r="C1777">
        <v>2110860</v>
      </c>
      <c r="E1777" t="s">
        <v>44</v>
      </c>
      <c r="F1777" t="s">
        <v>48</v>
      </c>
      <c r="I1777" t="s">
        <v>19</v>
      </c>
      <c r="L1777" t="s">
        <v>4890</v>
      </c>
      <c r="M1777" t="s">
        <v>48</v>
      </c>
      <c r="N1777">
        <v>559</v>
      </c>
      <c r="O1777" t="s">
        <v>4891</v>
      </c>
    </row>
    <row r="1778" spans="1:15" x14ac:dyDescent="0.35">
      <c r="A1778" t="s">
        <v>15</v>
      </c>
      <c r="B1778">
        <v>2111195</v>
      </c>
      <c r="C1778">
        <v>2111398</v>
      </c>
      <c r="E1778" t="s">
        <v>16</v>
      </c>
      <c r="F1778" t="s">
        <v>184</v>
      </c>
      <c r="I1778" t="s">
        <v>19</v>
      </c>
      <c r="L1778" t="s">
        <v>4892</v>
      </c>
      <c r="M1778" t="s">
        <v>184</v>
      </c>
      <c r="N1778">
        <v>67</v>
      </c>
      <c r="O1778" t="s">
        <v>4893</v>
      </c>
    </row>
    <row r="1779" spans="1:15" x14ac:dyDescent="0.35">
      <c r="A1779" t="s">
        <v>15</v>
      </c>
      <c r="B1779">
        <v>2111446</v>
      </c>
      <c r="C1779">
        <v>2113602</v>
      </c>
      <c r="E1779" t="s">
        <v>44</v>
      </c>
      <c r="F1779" t="s">
        <v>4894</v>
      </c>
      <c r="I1779" t="s">
        <v>19</v>
      </c>
      <c r="L1779" t="s">
        <v>4895</v>
      </c>
      <c r="M1779" t="s">
        <v>4894</v>
      </c>
      <c r="N1779">
        <v>718</v>
      </c>
      <c r="O1779" t="s">
        <v>4896</v>
      </c>
    </row>
    <row r="1780" spans="1:15" x14ac:dyDescent="0.35">
      <c r="A1780" t="s">
        <v>15</v>
      </c>
      <c r="B1780">
        <v>2114083</v>
      </c>
      <c r="C1780">
        <v>2115516</v>
      </c>
      <c r="E1780" t="s">
        <v>16</v>
      </c>
      <c r="F1780" t="s">
        <v>189</v>
      </c>
      <c r="I1780" t="s">
        <v>19</v>
      </c>
      <c r="L1780" t="s">
        <v>4897</v>
      </c>
      <c r="M1780" t="s">
        <v>189</v>
      </c>
      <c r="N1780">
        <v>477</v>
      </c>
      <c r="O1780" t="s">
        <v>4898</v>
      </c>
    </row>
    <row r="1781" spans="1:15" x14ac:dyDescent="0.35">
      <c r="A1781" t="s">
        <v>15</v>
      </c>
      <c r="B1781">
        <v>2115513</v>
      </c>
      <c r="C1781">
        <v>2116832</v>
      </c>
      <c r="E1781" t="s">
        <v>16</v>
      </c>
      <c r="F1781" t="s">
        <v>1868</v>
      </c>
      <c r="I1781" t="s">
        <v>19</v>
      </c>
      <c r="L1781" t="s">
        <v>4899</v>
      </c>
      <c r="M1781" t="s">
        <v>1868</v>
      </c>
      <c r="N1781">
        <v>439</v>
      </c>
      <c r="O1781" t="s">
        <v>4900</v>
      </c>
    </row>
    <row r="1782" spans="1:15" x14ac:dyDescent="0.35">
      <c r="A1782" t="s">
        <v>15</v>
      </c>
      <c r="B1782">
        <v>2116910</v>
      </c>
      <c r="C1782">
        <v>2117647</v>
      </c>
      <c r="E1782" t="s">
        <v>44</v>
      </c>
      <c r="F1782" t="s">
        <v>2999</v>
      </c>
      <c r="I1782" t="s">
        <v>19</v>
      </c>
      <c r="L1782" t="s">
        <v>4901</v>
      </c>
      <c r="M1782" t="s">
        <v>2999</v>
      </c>
      <c r="N1782">
        <v>245</v>
      </c>
      <c r="O1782" t="s">
        <v>4902</v>
      </c>
    </row>
    <row r="1783" spans="1:15" x14ac:dyDescent="0.35">
      <c r="A1783" t="s">
        <v>15</v>
      </c>
      <c r="B1783">
        <v>2117860</v>
      </c>
      <c r="C1783">
        <v>2118726</v>
      </c>
      <c r="E1783" t="s">
        <v>44</v>
      </c>
      <c r="F1783" t="s">
        <v>4903</v>
      </c>
      <c r="I1783" t="s">
        <v>19</v>
      </c>
      <c r="L1783" t="s">
        <v>4904</v>
      </c>
      <c r="M1783" t="s">
        <v>4903</v>
      </c>
      <c r="N1783">
        <v>288</v>
      </c>
      <c r="O1783" t="s">
        <v>4905</v>
      </c>
    </row>
    <row r="1784" spans="1:15" x14ac:dyDescent="0.35">
      <c r="A1784" t="s">
        <v>15</v>
      </c>
      <c r="B1784">
        <v>2119205</v>
      </c>
      <c r="C1784">
        <v>2119579</v>
      </c>
      <c r="E1784" t="s">
        <v>44</v>
      </c>
      <c r="F1784" t="s">
        <v>48</v>
      </c>
      <c r="I1784" t="s">
        <v>19</v>
      </c>
      <c r="L1784" t="s">
        <v>4906</v>
      </c>
      <c r="M1784" t="s">
        <v>48</v>
      </c>
      <c r="N1784">
        <v>124</v>
      </c>
      <c r="O1784" t="s">
        <v>4907</v>
      </c>
    </row>
    <row r="1785" spans="1:15" x14ac:dyDescent="0.35">
      <c r="A1785" t="s">
        <v>15</v>
      </c>
      <c r="B1785">
        <v>2119943</v>
      </c>
      <c r="C1785">
        <v>2122405</v>
      </c>
      <c r="E1785" t="s">
        <v>44</v>
      </c>
      <c r="F1785" t="s">
        <v>4908</v>
      </c>
      <c r="I1785" t="s">
        <v>19</v>
      </c>
      <c r="L1785" t="s">
        <v>4909</v>
      </c>
      <c r="M1785" t="s">
        <v>4908</v>
      </c>
      <c r="N1785">
        <v>820</v>
      </c>
      <c r="O1785" t="s">
        <v>4910</v>
      </c>
    </row>
    <row r="1786" spans="1:15" x14ac:dyDescent="0.35">
      <c r="A1786" t="s">
        <v>15</v>
      </c>
      <c r="B1786">
        <v>2122569</v>
      </c>
      <c r="C1786">
        <v>2123528</v>
      </c>
      <c r="E1786" t="s">
        <v>44</v>
      </c>
      <c r="F1786" t="s">
        <v>4911</v>
      </c>
      <c r="I1786" t="s">
        <v>19</v>
      </c>
      <c r="L1786" t="s">
        <v>4912</v>
      </c>
      <c r="M1786" t="s">
        <v>4911</v>
      </c>
      <c r="N1786">
        <v>319</v>
      </c>
      <c r="O1786" t="s">
        <v>4913</v>
      </c>
    </row>
    <row r="1787" spans="1:15" x14ac:dyDescent="0.35">
      <c r="A1787" t="s">
        <v>15</v>
      </c>
      <c r="B1787">
        <v>2123594</v>
      </c>
      <c r="C1787">
        <v>2123707</v>
      </c>
      <c r="E1787" t="s">
        <v>44</v>
      </c>
      <c r="F1787" t="s">
        <v>48</v>
      </c>
      <c r="I1787" t="s">
        <v>19</v>
      </c>
      <c r="L1787" t="s">
        <v>4914</v>
      </c>
      <c r="M1787" t="s">
        <v>48</v>
      </c>
      <c r="N1787">
        <v>37</v>
      </c>
      <c r="O1787" t="s">
        <v>4915</v>
      </c>
    </row>
    <row r="1788" spans="1:15" x14ac:dyDescent="0.35">
      <c r="A1788" t="s">
        <v>15</v>
      </c>
      <c r="B1788">
        <v>2123704</v>
      </c>
      <c r="C1788">
        <v>2124939</v>
      </c>
      <c r="E1788" t="s">
        <v>44</v>
      </c>
      <c r="F1788" t="s">
        <v>54</v>
      </c>
      <c r="I1788" t="s">
        <v>19</v>
      </c>
      <c r="L1788" t="s">
        <v>4916</v>
      </c>
      <c r="M1788" t="s">
        <v>54</v>
      </c>
      <c r="N1788">
        <v>411</v>
      </c>
      <c r="O1788" t="s">
        <v>4917</v>
      </c>
    </row>
    <row r="1789" spans="1:15" x14ac:dyDescent="0.35">
      <c r="A1789" t="s">
        <v>15</v>
      </c>
      <c r="B1789">
        <v>2124827</v>
      </c>
      <c r="C1789">
        <v>2125060</v>
      </c>
      <c r="E1789" t="s">
        <v>44</v>
      </c>
      <c r="F1789" t="s">
        <v>48</v>
      </c>
      <c r="I1789" t="s">
        <v>19</v>
      </c>
      <c r="L1789" t="s">
        <v>4918</v>
      </c>
      <c r="M1789" t="s">
        <v>48</v>
      </c>
      <c r="N1789">
        <v>77</v>
      </c>
      <c r="O1789" t="s">
        <v>4919</v>
      </c>
    </row>
    <row r="1790" spans="1:15" x14ac:dyDescent="0.35">
      <c r="A1790" t="s">
        <v>15</v>
      </c>
      <c r="B1790">
        <v>2125323</v>
      </c>
      <c r="C1790">
        <v>2125613</v>
      </c>
      <c r="E1790" t="s">
        <v>16</v>
      </c>
      <c r="F1790" t="s">
        <v>48</v>
      </c>
      <c r="I1790" t="s">
        <v>19</v>
      </c>
      <c r="L1790" t="s">
        <v>4920</v>
      </c>
      <c r="M1790" t="s">
        <v>48</v>
      </c>
      <c r="N1790">
        <v>96</v>
      </c>
      <c r="O1790" t="s">
        <v>4921</v>
      </c>
    </row>
    <row r="1791" spans="1:15" x14ac:dyDescent="0.35">
      <c r="A1791" t="s">
        <v>15</v>
      </c>
      <c r="B1791">
        <v>2126361</v>
      </c>
      <c r="C1791">
        <v>2126867</v>
      </c>
      <c r="E1791" t="s">
        <v>44</v>
      </c>
      <c r="F1791" t="s">
        <v>48</v>
      </c>
      <c r="I1791" t="s">
        <v>19</v>
      </c>
      <c r="L1791" t="s">
        <v>4922</v>
      </c>
      <c r="M1791" t="s">
        <v>48</v>
      </c>
      <c r="N1791">
        <v>168</v>
      </c>
      <c r="O1791" t="s">
        <v>4923</v>
      </c>
    </row>
    <row r="1792" spans="1:15" x14ac:dyDescent="0.35">
      <c r="A1792" t="s">
        <v>15</v>
      </c>
      <c r="B1792">
        <v>2127134</v>
      </c>
      <c r="C1792">
        <v>2128996</v>
      </c>
      <c r="E1792" t="s">
        <v>44</v>
      </c>
      <c r="F1792" t="s">
        <v>4924</v>
      </c>
      <c r="G1792" t="s">
        <v>4925</v>
      </c>
      <c r="I1792" t="s">
        <v>19</v>
      </c>
      <c r="L1792" t="s">
        <v>4926</v>
      </c>
      <c r="M1792" t="s">
        <v>4924</v>
      </c>
      <c r="N1792">
        <v>620</v>
      </c>
      <c r="O1792" t="s">
        <v>4927</v>
      </c>
    </row>
    <row r="1793" spans="1:15" x14ac:dyDescent="0.35">
      <c r="A1793" t="s">
        <v>15</v>
      </c>
      <c r="B1793">
        <v>2129146</v>
      </c>
      <c r="C1793">
        <v>2129976</v>
      </c>
      <c r="E1793" t="s">
        <v>16</v>
      </c>
      <c r="F1793" t="s">
        <v>48</v>
      </c>
      <c r="I1793" t="s">
        <v>19</v>
      </c>
      <c r="L1793" t="s">
        <v>4928</v>
      </c>
      <c r="M1793" t="s">
        <v>48</v>
      </c>
      <c r="N1793">
        <v>276</v>
      </c>
      <c r="O1793" t="s">
        <v>4929</v>
      </c>
    </row>
    <row r="1794" spans="1:15" x14ac:dyDescent="0.35">
      <c r="A1794" t="s">
        <v>15</v>
      </c>
      <c r="B1794">
        <v>2130087</v>
      </c>
      <c r="C1794">
        <v>2130518</v>
      </c>
      <c r="E1794" t="s">
        <v>16</v>
      </c>
      <c r="F1794" t="s">
        <v>48</v>
      </c>
      <c r="I1794" t="s">
        <v>19</v>
      </c>
      <c r="L1794" t="s">
        <v>4930</v>
      </c>
      <c r="M1794" t="s">
        <v>48</v>
      </c>
      <c r="N1794">
        <v>143</v>
      </c>
      <c r="O1794" t="s">
        <v>4931</v>
      </c>
    </row>
    <row r="1795" spans="1:15" x14ac:dyDescent="0.35">
      <c r="A1795" t="s">
        <v>15</v>
      </c>
      <c r="B1795">
        <v>2130520</v>
      </c>
      <c r="C1795">
        <v>2131521</v>
      </c>
      <c r="E1795" t="s">
        <v>44</v>
      </c>
      <c r="F1795" t="s">
        <v>4932</v>
      </c>
      <c r="G1795" t="s">
        <v>4933</v>
      </c>
      <c r="I1795" t="s">
        <v>19</v>
      </c>
      <c r="L1795" t="s">
        <v>4934</v>
      </c>
      <c r="M1795" t="s">
        <v>4932</v>
      </c>
      <c r="N1795">
        <v>333</v>
      </c>
      <c r="O1795" t="s">
        <v>4935</v>
      </c>
    </row>
    <row r="1796" spans="1:15" x14ac:dyDescent="0.35">
      <c r="A1796" t="s">
        <v>15</v>
      </c>
      <c r="B1796">
        <v>2131791</v>
      </c>
      <c r="C1796">
        <v>2132489</v>
      </c>
      <c r="E1796" t="s">
        <v>16</v>
      </c>
      <c r="F1796" t="s">
        <v>4936</v>
      </c>
      <c r="I1796" t="s">
        <v>19</v>
      </c>
      <c r="L1796" t="s">
        <v>4937</v>
      </c>
      <c r="M1796" t="s">
        <v>4936</v>
      </c>
      <c r="N1796">
        <v>232</v>
      </c>
      <c r="O1796" t="s">
        <v>4938</v>
      </c>
    </row>
    <row r="1797" spans="1:15" x14ac:dyDescent="0.35">
      <c r="A1797" t="s">
        <v>15</v>
      </c>
      <c r="B1797">
        <v>2132699</v>
      </c>
      <c r="C1797">
        <v>2132771</v>
      </c>
      <c r="E1797" t="s">
        <v>16</v>
      </c>
      <c r="F1797" t="s">
        <v>85</v>
      </c>
      <c r="I1797" t="s">
        <v>86</v>
      </c>
      <c r="O1797" t="s">
        <v>4939</v>
      </c>
    </row>
    <row r="1798" spans="1:15" x14ac:dyDescent="0.35">
      <c r="A1798" t="s">
        <v>15</v>
      </c>
      <c r="B1798">
        <v>2132984</v>
      </c>
      <c r="C1798">
        <v>2133700</v>
      </c>
      <c r="E1798" t="s">
        <v>44</v>
      </c>
      <c r="F1798" t="s">
        <v>2684</v>
      </c>
      <c r="I1798" t="s">
        <v>19</v>
      </c>
      <c r="L1798" t="s">
        <v>4940</v>
      </c>
      <c r="M1798" t="s">
        <v>2684</v>
      </c>
      <c r="N1798">
        <v>238</v>
      </c>
      <c r="O1798" t="s">
        <v>4941</v>
      </c>
    </row>
    <row r="1799" spans="1:15" x14ac:dyDescent="0.35">
      <c r="A1799" t="s">
        <v>15</v>
      </c>
      <c r="B1799">
        <v>2134002</v>
      </c>
      <c r="C1799">
        <v>2139389</v>
      </c>
      <c r="E1799" t="s">
        <v>44</v>
      </c>
      <c r="F1799" t="s">
        <v>4383</v>
      </c>
      <c r="I1799" t="s">
        <v>19</v>
      </c>
      <c r="L1799" t="s">
        <v>4942</v>
      </c>
      <c r="M1799" t="s">
        <v>4383</v>
      </c>
      <c r="N1799">
        <v>1795</v>
      </c>
      <c r="O1799" t="s">
        <v>4943</v>
      </c>
    </row>
    <row r="1800" spans="1:15" x14ac:dyDescent="0.35">
      <c r="A1800" t="s">
        <v>15</v>
      </c>
      <c r="B1800">
        <v>2139662</v>
      </c>
      <c r="C1800">
        <v>2142172</v>
      </c>
      <c r="E1800" t="s">
        <v>44</v>
      </c>
      <c r="F1800" t="s">
        <v>4944</v>
      </c>
      <c r="I1800" t="s">
        <v>19</v>
      </c>
      <c r="L1800" t="s">
        <v>4945</v>
      </c>
      <c r="M1800" t="s">
        <v>4944</v>
      </c>
      <c r="N1800">
        <v>836</v>
      </c>
      <c r="O1800" t="s">
        <v>4946</v>
      </c>
    </row>
    <row r="1801" spans="1:15" x14ac:dyDescent="0.35">
      <c r="A1801" t="s">
        <v>15</v>
      </c>
      <c r="B1801">
        <v>2142531</v>
      </c>
      <c r="C1801">
        <v>2143043</v>
      </c>
      <c r="E1801" t="s">
        <v>44</v>
      </c>
      <c r="F1801" t="s">
        <v>375</v>
      </c>
      <c r="I1801" t="s">
        <v>19</v>
      </c>
      <c r="L1801" t="s">
        <v>4947</v>
      </c>
      <c r="M1801" t="s">
        <v>375</v>
      </c>
      <c r="N1801">
        <v>170</v>
      </c>
      <c r="O1801" t="s">
        <v>4948</v>
      </c>
    </row>
    <row r="1802" spans="1:15" x14ac:dyDescent="0.35">
      <c r="A1802" t="s">
        <v>15</v>
      </c>
      <c r="B1802">
        <v>2143137</v>
      </c>
      <c r="C1802">
        <v>2144144</v>
      </c>
      <c r="E1802" t="s">
        <v>44</v>
      </c>
      <c r="F1802" t="s">
        <v>4949</v>
      </c>
      <c r="I1802" t="s">
        <v>19</v>
      </c>
      <c r="L1802" t="s">
        <v>4950</v>
      </c>
      <c r="M1802" t="s">
        <v>4949</v>
      </c>
      <c r="N1802">
        <v>335</v>
      </c>
      <c r="O1802" t="s">
        <v>4951</v>
      </c>
    </row>
    <row r="1803" spans="1:15" x14ac:dyDescent="0.35">
      <c r="A1803" t="s">
        <v>15</v>
      </c>
      <c r="B1803">
        <v>2144564</v>
      </c>
      <c r="C1803">
        <v>2145268</v>
      </c>
      <c r="E1803" t="s">
        <v>44</v>
      </c>
      <c r="F1803" t="s">
        <v>4952</v>
      </c>
      <c r="G1803" t="s">
        <v>4953</v>
      </c>
      <c r="I1803" t="s">
        <v>19</v>
      </c>
      <c r="L1803" t="s">
        <v>4954</v>
      </c>
      <c r="M1803" t="s">
        <v>4952</v>
      </c>
      <c r="N1803">
        <v>234</v>
      </c>
      <c r="O1803" t="s">
        <v>4955</v>
      </c>
    </row>
    <row r="1804" spans="1:15" x14ac:dyDescent="0.35">
      <c r="A1804" t="s">
        <v>15</v>
      </c>
      <c r="B1804">
        <v>2145271</v>
      </c>
      <c r="C1804">
        <v>2147154</v>
      </c>
      <c r="E1804" t="s">
        <v>44</v>
      </c>
      <c r="F1804" t="s">
        <v>4956</v>
      </c>
      <c r="G1804" t="s">
        <v>4957</v>
      </c>
      <c r="I1804" t="s">
        <v>19</v>
      </c>
      <c r="L1804" t="s">
        <v>4958</v>
      </c>
      <c r="M1804" t="s">
        <v>4956</v>
      </c>
      <c r="N1804">
        <v>627</v>
      </c>
      <c r="O1804" t="s">
        <v>4959</v>
      </c>
    </row>
    <row r="1805" spans="1:15" x14ac:dyDescent="0.35">
      <c r="A1805" t="s">
        <v>15</v>
      </c>
      <c r="B1805">
        <v>2147531</v>
      </c>
      <c r="C1805">
        <v>2149663</v>
      </c>
      <c r="E1805" t="s">
        <v>44</v>
      </c>
      <c r="F1805" t="s">
        <v>4960</v>
      </c>
      <c r="G1805" t="s">
        <v>4961</v>
      </c>
      <c r="I1805" t="s">
        <v>19</v>
      </c>
      <c r="L1805" t="s">
        <v>4962</v>
      </c>
      <c r="M1805" t="s">
        <v>4960</v>
      </c>
      <c r="N1805">
        <v>710</v>
      </c>
      <c r="O1805" t="s">
        <v>4963</v>
      </c>
    </row>
    <row r="1806" spans="1:15" x14ac:dyDescent="0.35">
      <c r="A1806" t="s">
        <v>15</v>
      </c>
      <c r="B1806">
        <v>2149996</v>
      </c>
      <c r="C1806">
        <v>2151018</v>
      </c>
      <c r="E1806" t="s">
        <v>16</v>
      </c>
      <c r="F1806" t="s">
        <v>95</v>
      </c>
      <c r="I1806" t="s">
        <v>19</v>
      </c>
      <c r="L1806" t="s">
        <v>4964</v>
      </c>
      <c r="M1806" t="s">
        <v>95</v>
      </c>
      <c r="N1806">
        <v>340</v>
      </c>
      <c r="O1806" t="s">
        <v>4965</v>
      </c>
    </row>
    <row r="1807" spans="1:15" x14ac:dyDescent="0.35">
      <c r="A1807" t="s">
        <v>15</v>
      </c>
      <c r="B1807">
        <v>2151180</v>
      </c>
      <c r="C1807">
        <v>2151356</v>
      </c>
      <c r="E1807" t="s">
        <v>44</v>
      </c>
      <c r="F1807" t="s">
        <v>48</v>
      </c>
      <c r="I1807" t="s">
        <v>19</v>
      </c>
      <c r="L1807" t="s">
        <v>4966</v>
      </c>
      <c r="M1807" t="s">
        <v>48</v>
      </c>
      <c r="N1807">
        <v>58</v>
      </c>
      <c r="O1807" t="s">
        <v>4967</v>
      </c>
    </row>
    <row r="1808" spans="1:15" x14ac:dyDescent="0.35">
      <c r="A1808" t="s">
        <v>15</v>
      </c>
      <c r="B1808">
        <v>2151362</v>
      </c>
      <c r="C1808">
        <v>2152051</v>
      </c>
      <c r="E1808" t="s">
        <v>44</v>
      </c>
      <c r="F1808" t="s">
        <v>516</v>
      </c>
      <c r="I1808" t="s">
        <v>19</v>
      </c>
      <c r="L1808" t="s">
        <v>4968</v>
      </c>
      <c r="M1808" t="s">
        <v>516</v>
      </c>
      <c r="N1808">
        <v>229</v>
      </c>
      <c r="O1808" t="s">
        <v>4969</v>
      </c>
    </row>
    <row r="1809" spans="1:15" x14ac:dyDescent="0.35">
      <c r="A1809" t="s">
        <v>15</v>
      </c>
      <c r="B1809">
        <v>2152136</v>
      </c>
      <c r="C1809">
        <v>2152552</v>
      </c>
      <c r="E1809" t="s">
        <v>16</v>
      </c>
      <c r="F1809" t="s">
        <v>4970</v>
      </c>
      <c r="I1809" t="s">
        <v>19</v>
      </c>
      <c r="L1809" t="s">
        <v>4971</v>
      </c>
      <c r="M1809" t="s">
        <v>4970</v>
      </c>
      <c r="N1809">
        <v>138</v>
      </c>
      <c r="O1809" t="s">
        <v>4972</v>
      </c>
    </row>
    <row r="1810" spans="1:15" x14ac:dyDescent="0.35">
      <c r="A1810" t="s">
        <v>15</v>
      </c>
      <c r="B1810">
        <v>2152811</v>
      </c>
      <c r="C1810">
        <v>2153590</v>
      </c>
      <c r="E1810" t="s">
        <v>16</v>
      </c>
      <c r="F1810" t="s">
        <v>860</v>
      </c>
      <c r="I1810" t="s">
        <v>19</v>
      </c>
      <c r="L1810" t="s">
        <v>4973</v>
      </c>
      <c r="M1810" t="s">
        <v>860</v>
      </c>
      <c r="N1810">
        <v>259</v>
      </c>
      <c r="O1810" t="s">
        <v>4974</v>
      </c>
    </row>
    <row r="1811" spans="1:15" x14ac:dyDescent="0.35">
      <c r="A1811" t="s">
        <v>15</v>
      </c>
      <c r="B1811">
        <v>2153723</v>
      </c>
      <c r="C1811">
        <v>2153974</v>
      </c>
      <c r="E1811" t="s">
        <v>44</v>
      </c>
      <c r="F1811" t="s">
        <v>48</v>
      </c>
      <c r="I1811" t="s">
        <v>19</v>
      </c>
      <c r="L1811" t="s">
        <v>4975</v>
      </c>
      <c r="M1811" t="s">
        <v>48</v>
      </c>
      <c r="N1811">
        <v>83</v>
      </c>
      <c r="O1811" t="s">
        <v>4976</v>
      </c>
    </row>
    <row r="1812" spans="1:15" x14ac:dyDescent="0.35">
      <c r="A1812" t="s">
        <v>15</v>
      </c>
      <c r="B1812">
        <v>2154088</v>
      </c>
      <c r="C1812">
        <v>2154204</v>
      </c>
      <c r="E1812" t="s">
        <v>44</v>
      </c>
      <c r="F1812" t="s">
        <v>3687</v>
      </c>
      <c r="G1812" t="s">
        <v>3688</v>
      </c>
      <c r="I1812" t="s">
        <v>3689</v>
      </c>
      <c r="O1812" t="s">
        <v>4977</v>
      </c>
    </row>
    <row r="1813" spans="1:15" x14ac:dyDescent="0.35">
      <c r="A1813" t="s">
        <v>15</v>
      </c>
      <c r="B1813">
        <v>2154386</v>
      </c>
      <c r="C1813">
        <v>2157432</v>
      </c>
      <c r="E1813" t="s">
        <v>44</v>
      </c>
      <c r="F1813" t="s">
        <v>3691</v>
      </c>
      <c r="I1813" t="s">
        <v>3689</v>
      </c>
      <c r="O1813" t="s">
        <v>4978</v>
      </c>
    </row>
    <row r="1814" spans="1:15" x14ac:dyDescent="0.35">
      <c r="A1814" t="s">
        <v>15</v>
      </c>
      <c r="B1814">
        <v>2157889</v>
      </c>
      <c r="C1814">
        <v>2159417</v>
      </c>
      <c r="E1814" t="s">
        <v>44</v>
      </c>
      <c r="F1814" t="s">
        <v>3693</v>
      </c>
      <c r="I1814" t="s">
        <v>3689</v>
      </c>
      <c r="O1814" t="s">
        <v>4979</v>
      </c>
    </row>
    <row r="1815" spans="1:15" x14ac:dyDescent="0.35">
      <c r="A1815" t="s">
        <v>15</v>
      </c>
      <c r="B1815">
        <v>2159834</v>
      </c>
      <c r="C1815">
        <v>2160883</v>
      </c>
      <c r="E1815" t="s">
        <v>16</v>
      </c>
      <c r="F1815" t="s">
        <v>4980</v>
      </c>
      <c r="I1815" t="s">
        <v>19</v>
      </c>
      <c r="L1815" t="s">
        <v>4981</v>
      </c>
      <c r="M1815" t="s">
        <v>4980</v>
      </c>
      <c r="N1815">
        <v>349</v>
      </c>
      <c r="O1815" t="s">
        <v>4982</v>
      </c>
    </row>
    <row r="1816" spans="1:15" x14ac:dyDescent="0.35">
      <c r="A1816" t="s">
        <v>15</v>
      </c>
      <c r="B1816">
        <v>2161210</v>
      </c>
      <c r="C1816">
        <v>2161326</v>
      </c>
      <c r="E1816" t="s">
        <v>44</v>
      </c>
      <c r="F1816" t="s">
        <v>3687</v>
      </c>
      <c r="G1816" t="s">
        <v>3688</v>
      </c>
      <c r="I1816" t="s">
        <v>3689</v>
      </c>
      <c r="O1816" t="s">
        <v>4983</v>
      </c>
    </row>
    <row r="1817" spans="1:15" x14ac:dyDescent="0.35">
      <c r="A1817" t="s">
        <v>15</v>
      </c>
      <c r="B1817">
        <v>2161506</v>
      </c>
      <c r="C1817">
        <v>2164552</v>
      </c>
      <c r="E1817" t="s">
        <v>44</v>
      </c>
      <c r="F1817" t="s">
        <v>3691</v>
      </c>
      <c r="I1817" t="s">
        <v>3689</v>
      </c>
      <c r="O1817" t="s">
        <v>4984</v>
      </c>
    </row>
    <row r="1818" spans="1:15" x14ac:dyDescent="0.35">
      <c r="A1818" t="s">
        <v>15</v>
      </c>
      <c r="B1818">
        <v>2165009</v>
      </c>
      <c r="C1818">
        <v>2166536</v>
      </c>
      <c r="E1818" t="s">
        <v>44</v>
      </c>
      <c r="F1818" t="s">
        <v>3693</v>
      </c>
      <c r="I1818" t="s">
        <v>3689</v>
      </c>
      <c r="O1818" t="s">
        <v>4985</v>
      </c>
    </row>
    <row r="1819" spans="1:15" x14ac:dyDescent="0.35">
      <c r="A1819" t="s">
        <v>15</v>
      </c>
      <c r="B1819">
        <v>2167055</v>
      </c>
      <c r="C1819">
        <v>2167810</v>
      </c>
      <c r="E1819" t="s">
        <v>16</v>
      </c>
      <c r="F1819" t="s">
        <v>4986</v>
      </c>
      <c r="I1819" t="s">
        <v>19</v>
      </c>
      <c r="L1819" t="s">
        <v>4987</v>
      </c>
      <c r="M1819" t="s">
        <v>4986</v>
      </c>
      <c r="N1819">
        <v>251</v>
      </c>
      <c r="O1819" t="s">
        <v>4988</v>
      </c>
    </row>
    <row r="1820" spans="1:15" x14ac:dyDescent="0.35">
      <c r="A1820" t="s">
        <v>15</v>
      </c>
      <c r="B1820">
        <v>2167973</v>
      </c>
      <c r="C1820">
        <v>2169238</v>
      </c>
      <c r="E1820" t="s">
        <v>44</v>
      </c>
      <c r="F1820" t="s">
        <v>4989</v>
      </c>
      <c r="G1820" t="s">
        <v>4990</v>
      </c>
      <c r="I1820" t="s">
        <v>19</v>
      </c>
      <c r="L1820" t="s">
        <v>4991</v>
      </c>
      <c r="M1820" t="s">
        <v>4989</v>
      </c>
      <c r="N1820">
        <v>421</v>
      </c>
      <c r="O1820" t="s">
        <v>4992</v>
      </c>
    </row>
    <row r="1821" spans="1:15" x14ac:dyDescent="0.35">
      <c r="A1821" t="s">
        <v>15</v>
      </c>
      <c r="B1821">
        <v>2169495</v>
      </c>
      <c r="C1821">
        <v>2169947</v>
      </c>
      <c r="E1821" t="s">
        <v>44</v>
      </c>
      <c r="F1821" t="s">
        <v>4993</v>
      </c>
      <c r="I1821" t="s">
        <v>19</v>
      </c>
      <c r="L1821" t="s">
        <v>4994</v>
      </c>
      <c r="M1821" t="s">
        <v>4993</v>
      </c>
      <c r="N1821">
        <v>150</v>
      </c>
      <c r="O1821" t="s">
        <v>4995</v>
      </c>
    </row>
    <row r="1822" spans="1:15" x14ac:dyDescent="0.35">
      <c r="A1822" t="s">
        <v>15</v>
      </c>
      <c r="B1822">
        <v>2170105</v>
      </c>
      <c r="C1822">
        <v>2170851</v>
      </c>
      <c r="E1822" t="s">
        <v>16</v>
      </c>
      <c r="F1822" t="s">
        <v>3595</v>
      </c>
      <c r="I1822" t="s">
        <v>19</v>
      </c>
      <c r="L1822" t="s">
        <v>4996</v>
      </c>
      <c r="M1822" t="s">
        <v>3595</v>
      </c>
      <c r="N1822">
        <v>248</v>
      </c>
      <c r="O1822" t="s">
        <v>4997</v>
      </c>
    </row>
    <row r="1823" spans="1:15" x14ac:dyDescent="0.35">
      <c r="A1823" t="s">
        <v>15</v>
      </c>
      <c r="B1823">
        <v>2170885</v>
      </c>
      <c r="C1823">
        <v>2172954</v>
      </c>
      <c r="E1823" t="s">
        <v>44</v>
      </c>
      <c r="F1823" t="s">
        <v>4998</v>
      </c>
      <c r="I1823" t="s">
        <v>19</v>
      </c>
      <c r="L1823" t="s">
        <v>4999</v>
      </c>
      <c r="M1823" t="s">
        <v>4998</v>
      </c>
      <c r="N1823">
        <v>689</v>
      </c>
      <c r="O1823" t="s">
        <v>5000</v>
      </c>
    </row>
    <row r="1824" spans="1:15" x14ac:dyDescent="0.35">
      <c r="A1824" t="s">
        <v>15</v>
      </c>
      <c r="B1824">
        <v>2173331</v>
      </c>
      <c r="C1824">
        <v>2173912</v>
      </c>
      <c r="E1824" t="s">
        <v>16</v>
      </c>
      <c r="F1824" t="s">
        <v>5001</v>
      </c>
      <c r="G1824" t="s">
        <v>5002</v>
      </c>
      <c r="I1824" t="s">
        <v>19</v>
      </c>
      <c r="L1824" t="s">
        <v>5003</v>
      </c>
      <c r="M1824" t="s">
        <v>5001</v>
      </c>
      <c r="N1824">
        <v>193</v>
      </c>
      <c r="O1824" t="s">
        <v>5004</v>
      </c>
    </row>
    <row r="1825" spans="1:15" x14ac:dyDescent="0.35">
      <c r="A1825" t="s">
        <v>15</v>
      </c>
      <c r="B1825">
        <v>2174004</v>
      </c>
      <c r="C1825">
        <v>2176283</v>
      </c>
      <c r="E1825" t="s">
        <v>44</v>
      </c>
      <c r="F1825" t="s">
        <v>5005</v>
      </c>
      <c r="I1825" t="s">
        <v>19</v>
      </c>
      <c r="L1825" t="s">
        <v>5006</v>
      </c>
      <c r="M1825" t="s">
        <v>5005</v>
      </c>
      <c r="N1825">
        <v>759</v>
      </c>
      <c r="O1825" t="s">
        <v>5007</v>
      </c>
    </row>
    <row r="1826" spans="1:15" x14ac:dyDescent="0.35">
      <c r="A1826" t="s">
        <v>15</v>
      </c>
      <c r="B1826">
        <v>2176450</v>
      </c>
      <c r="C1826">
        <v>2179401</v>
      </c>
      <c r="E1826" t="s">
        <v>44</v>
      </c>
      <c r="F1826" t="s">
        <v>3755</v>
      </c>
      <c r="I1826" t="s">
        <v>19</v>
      </c>
      <c r="L1826" t="s">
        <v>5008</v>
      </c>
      <c r="M1826" t="s">
        <v>3755</v>
      </c>
      <c r="N1826">
        <v>983</v>
      </c>
      <c r="O1826" t="s">
        <v>5009</v>
      </c>
    </row>
    <row r="1827" spans="1:15" x14ac:dyDescent="0.35">
      <c r="A1827" t="s">
        <v>15</v>
      </c>
      <c r="B1827">
        <v>2180031</v>
      </c>
      <c r="C1827">
        <v>2181029</v>
      </c>
      <c r="E1827" t="s">
        <v>16</v>
      </c>
      <c r="F1827" t="s">
        <v>5010</v>
      </c>
      <c r="G1827" t="s">
        <v>5011</v>
      </c>
      <c r="I1827" t="s">
        <v>19</v>
      </c>
      <c r="L1827" t="s">
        <v>5012</v>
      </c>
      <c r="M1827" t="s">
        <v>5010</v>
      </c>
      <c r="N1827">
        <v>332</v>
      </c>
      <c r="O1827" t="s">
        <v>5013</v>
      </c>
    </row>
    <row r="1828" spans="1:15" x14ac:dyDescent="0.35">
      <c r="A1828" t="s">
        <v>15</v>
      </c>
      <c r="B1828">
        <v>2181143</v>
      </c>
      <c r="C1828">
        <v>2182558</v>
      </c>
      <c r="E1828" t="s">
        <v>44</v>
      </c>
      <c r="F1828" t="s">
        <v>5014</v>
      </c>
      <c r="I1828" t="s">
        <v>19</v>
      </c>
      <c r="L1828" t="s">
        <v>5015</v>
      </c>
      <c r="M1828" t="s">
        <v>5014</v>
      </c>
      <c r="N1828">
        <v>471</v>
      </c>
      <c r="O1828" t="s">
        <v>5016</v>
      </c>
    </row>
    <row r="1829" spans="1:15" x14ac:dyDescent="0.35">
      <c r="A1829" t="s">
        <v>15</v>
      </c>
      <c r="B1829">
        <v>2182549</v>
      </c>
      <c r="C1829">
        <v>2183409</v>
      </c>
      <c r="E1829" t="s">
        <v>44</v>
      </c>
      <c r="F1829" t="s">
        <v>48</v>
      </c>
      <c r="I1829" t="s">
        <v>19</v>
      </c>
      <c r="L1829" t="s">
        <v>5017</v>
      </c>
      <c r="M1829" t="s">
        <v>48</v>
      </c>
      <c r="N1829">
        <v>286</v>
      </c>
      <c r="O1829" t="s">
        <v>5018</v>
      </c>
    </row>
    <row r="1830" spans="1:15" x14ac:dyDescent="0.35">
      <c r="A1830" t="s">
        <v>15</v>
      </c>
      <c r="B1830">
        <v>2183393</v>
      </c>
      <c r="C1830">
        <v>2184376</v>
      </c>
      <c r="E1830" t="s">
        <v>44</v>
      </c>
      <c r="F1830" t="s">
        <v>761</v>
      </c>
      <c r="I1830" t="s">
        <v>19</v>
      </c>
      <c r="L1830" t="s">
        <v>5019</v>
      </c>
      <c r="M1830" t="s">
        <v>761</v>
      </c>
      <c r="N1830">
        <v>327</v>
      </c>
      <c r="O1830" t="s">
        <v>5020</v>
      </c>
    </row>
    <row r="1831" spans="1:15" x14ac:dyDescent="0.35">
      <c r="A1831" t="s">
        <v>15</v>
      </c>
      <c r="B1831">
        <v>2184457</v>
      </c>
      <c r="C1831">
        <v>2186061</v>
      </c>
      <c r="E1831" t="s">
        <v>44</v>
      </c>
      <c r="F1831" t="s">
        <v>5021</v>
      </c>
      <c r="I1831" t="s">
        <v>19</v>
      </c>
      <c r="L1831" t="s">
        <v>5022</v>
      </c>
      <c r="M1831" t="s">
        <v>5021</v>
      </c>
      <c r="N1831">
        <v>534</v>
      </c>
      <c r="O1831" t="s">
        <v>5023</v>
      </c>
    </row>
    <row r="1832" spans="1:15" x14ac:dyDescent="0.35">
      <c r="A1832" t="s">
        <v>15</v>
      </c>
      <c r="B1832">
        <v>2186126</v>
      </c>
      <c r="C1832">
        <v>2193835</v>
      </c>
      <c r="E1832" t="s">
        <v>44</v>
      </c>
      <c r="F1832" t="s">
        <v>68</v>
      </c>
      <c r="I1832" t="s">
        <v>19</v>
      </c>
      <c r="L1832" t="s">
        <v>5024</v>
      </c>
      <c r="M1832" t="s">
        <v>68</v>
      </c>
      <c r="N1832">
        <v>2569</v>
      </c>
      <c r="O1832" t="s">
        <v>5025</v>
      </c>
    </row>
    <row r="1833" spans="1:15" x14ac:dyDescent="0.35">
      <c r="A1833" t="s">
        <v>15</v>
      </c>
      <c r="B1833">
        <v>2194451</v>
      </c>
      <c r="C1833">
        <v>2194591</v>
      </c>
      <c r="E1833" t="s">
        <v>16</v>
      </c>
      <c r="F1833" t="s">
        <v>143</v>
      </c>
      <c r="I1833" t="s">
        <v>144</v>
      </c>
      <c r="O1833" t="s">
        <v>5026</v>
      </c>
    </row>
    <row r="1834" spans="1:15" x14ac:dyDescent="0.35">
      <c r="A1834" t="s">
        <v>15</v>
      </c>
      <c r="B1834">
        <v>2195190</v>
      </c>
      <c r="C1834">
        <v>2196317</v>
      </c>
      <c r="E1834" t="s">
        <v>44</v>
      </c>
      <c r="F1834" t="s">
        <v>5027</v>
      </c>
      <c r="G1834" t="s">
        <v>5028</v>
      </c>
      <c r="I1834" t="s">
        <v>19</v>
      </c>
      <c r="L1834" t="s">
        <v>5029</v>
      </c>
      <c r="M1834" t="s">
        <v>5027</v>
      </c>
      <c r="N1834">
        <v>375</v>
      </c>
      <c r="O1834" t="s">
        <v>5030</v>
      </c>
    </row>
    <row r="1835" spans="1:15" x14ac:dyDescent="0.35">
      <c r="A1835" t="s">
        <v>15</v>
      </c>
      <c r="B1835">
        <v>2196771</v>
      </c>
      <c r="C1835">
        <v>2197928</v>
      </c>
      <c r="E1835" t="s">
        <v>44</v>
      </c>
      <c r="F1835" t="s">
        <v>666</v>
      </c>
      <c r="I1835" t="s">
        <v>19</v>
      </c>
      <c r="L1835" t="s">
        <v>5031</v>
      </c>
      <c r="M1835" t="s">
        <v>666</v>
      </c>
      <c r="N1835">
        <v>385</v>
      </c>
      <c r="O1835" t="s">
        <v>5032</v>
      </c>
    </row>
    <row r="1836" spans="1:15" x14ac:dyDescent="0.35">
      <c r="A1836" t="s">
        <v>15</v>
      </c>
      <c r="B1836">
        <v>2198188</v>
      </c>
      <c r="C1836">
        <v>2200659</v>
      </c>
      <c r="E1836" t="s">
        <v>16</v>
      </c>
      <c r="F1836" t="s">
        <v>254</v>
      </c>
      <c r="I1836" t="s">
        <v>19</v>
      </c>
      <c r="L1836" t="s">
        <v>5033</v>
      </c>
      <c r="M1836" t="s">
        <v>254</v>
      </c>
      <c r="N1836">
        <v>823</v>
      </c>
      <c r="O1836" t="s">
        <v>5034</v>
      </c>
    </row>
    <row r="1837" spans="1:15" x14ac:dyDescent="0.35">
      <c r="A1837" t="s">
        <v>15</v>
      </c>
      <c r="B1837">
        <v>2200810</v>
      </c>
      <c r="C1837">
        <v>2201784</v>
      </c>
      <c r="E1837" t="s">
        <v>16</v>
      </c>
      <c r="F1837" t="s">
        <v>5035</v>
      </c>
      <c r="I1837" t="s">
        <v>19</v>
      </c>
      <c r="L1837" t="s">
        <v>5036</v>
      </c>
      <c r="M1837" t="s">
        <v>5035</v>
      </c>
      <c r="N1837">
        <v>324</v>
      </c>
      <c r="O1837" t="s">
        <v>5037</v>
      </c>
    </row>
    <row r="1838" spans="1:15" x14ac:dyDescent="0.35">
      <c r="A1838" t="s">
        <v>15</v>
      </c>
      <c r="B1838">
        <v>2201974</v>
      </c>
      <c r="C1838">
        <v>2202047</v>
      </c>
      <c r="E1838" t="s">
        <v>16</v>
      </c>
      <c r="F1838" t="s">
        <v>950</v>
      </c>
      <c r="I1838" t="s">
        <v>86</v>
      </c>
      <c r="O1838" t="s">
        <v>5038</v>
      </c>
    </row>
    <row r="1839" spans="1:15" x14ac:dyDescent="0.35">
      <c r="A1839" t="s">
        <v>15</v>
      </c>
      <c r="B1839">
        <v>2202402</v>
      </c>
      <c r="C1839">
        <v>2203898</v>
      </c>
      <c r="E1839" t="s">
        <v>16</v>
      </c>
      <c r="F1839" t="s">
        <v>1033</v>
      </c>
      <c r="I1839" t="s">
        <v>19</v>
      </c>
      <c r="L1839" t="s">
        <v>5039</v>
      </c>
      <c r="M1839" t="s">
        <v>1033</v>
      </c>
      <c r="N1839">
        <v>498</v>
      </c>
      <c r="O1839" t="s">
        <v>5040</v>
      </c>
    </row>
    <row r="1840" spans="1:15" x14ac:dyDescent="0.35">
      <c r="A1840" t="s">
        <v>15</v>
      </c>
      <c r="B1840">
        <v>2203910</v>
      </c>
      <c r="C1840">
        <v>2204860</v>
      </c>
      <c r="E1840" t="s">
        <v>16</v>
      </c>
      <c r="F1840" t="s">
        <v>5041</v>
      </c>
      <c r="G1840" t="s">
        <v>5042</v>
      </c>
      <c r="I1840" t="s">
        <v>19</v>
      </c>
      <c r="L1840" t="s">
        <v>5043</v>
      </c>
      <c r="M1840" t="s">
        <v>5041</v>
      </c>
      <c r="N1840">
        <v>316</v>
      </c>
      <c r="O1840" t="s">
        <v>5044</v>
      </c>
    </row>
    <row r="1841" spans="1:15" x14ac:dyDescent="0.35">
      <c r="A1841" t="s">
        <v>15</v>
      </c>
      <c r="B1841">
        <v>2204857</v>
      </c>
      <c r="C1841">
        <v>2205897</v>
      </c>
      <c r="E1841" t="s">
        <v>16</v>
      </c>
      <c r="F1841" t="s">
        <v>5045</v>
      </c>
      <c r="I1841" t="s">
        <v>19</v>
      </c>
      <c r="L1841" t="s">
        <v>5046</v>
      </c>
      <c r="M1841" t="s">
        <v>5045</v>
      </c>
      <c r="N1841">
        <v>346</v>
      </c>
      <c r="O1841" t="s">
        <v>5047</v>
      </c>
    </row>
    <row r="1842" spans="1:15" x14ac:dyDescent="0.35">
      <c r="A1842" t="s">
        <v>15</v>
      </c>
      <c r="B1842">
        <v>2205939</v>
      </c>
      <c r="C1842">
        <v>2206565</v>
      </c>
      <c r="E1842" t="s">
        <v>16</v>
      </c>
      <c r="F1842" t="s">
        <v>1783</v>
      </c>
      <c r="I1842" t="s">
        <v>19</v>
      </c>
      <c r="L1842" t="s">
        <v>5048</v>
      </c>
      <c r="M1842" t="s">
        <v>1783</v>
      </c>
      <c r="N1842">
        <v>208</v>
      </c>
      <c r="O1842" t="s">
        <v>5049</v>
      </c>
    </row>
    <row r="1843" spans="1:15" x14ac:dyDescent="0.35">
      <c r="A1843" t="s">
        <v>15</v>
      </c>
      <c r="B1843">
        <v>2206657</v>
      </c>
      <c r="C1843">
        <v>2208069</v>
      </c>
      <c r="E1843" t="s">
        <v>44</v>
      </c>
      <c r="F1843" t="s">
        <v>5050</v>
      </c>
      <c r="I1843" t="s">
        <v>19</v>
      </c>
      <c r="L1843" t="s">
        <v>5051</v>
      </c>
      <c r="M1843" t="s">
        <v>5050</v>
      </c>
      <c r="N1843">
        <v>470</v>
      </c>
      <c r="O1843" t="s">
        <v>5052</v>
      </c>
    </row>
    <row r="1844" spans="1:15" x14ac:dyDescent="0.35">
      <c r="A1844" t="s">
        <v>15</v>
      </c>
      <c r="B1844">
        <v>2208161</v>
      </c>
      <c r="C1844">
        <v>2208814</v>
      </c>
      <c r="E1844" t="s">
        <v>16</v>
      </c>
      <c r="F1844" t="s">
        <v>2070</v>
      </c>
      <c r="I1844" t="s">
        <v>19</v>
      </c>
      <c r="L1844" t="s">
        <v>5053</v>
      </c>
      <c r="M1844" t="s">
        <v>2070</v>
      </c>
      <c r="N1844">
        <v>217</v>
      </c>
      <c r="O1844" t="s">
        <v>5054</v>
      </c>
    </row>
    <row r="1845" spans="1:15" x14ac:dyDescent="0.35">
      <c r="A1845" t="s">
        <v>15</v>
      </c>
      <c r="B1845">
        <v>2208895</v>
      </c>
      <c r="C1845">
        <v>2211090</v>
      </c>
      <c r="E1845" t="s">
        <v>16</v>
      </c>
      <c r="F1845" t="s">
        <v>5055</v>
      </c>
      <c r="I1845" t="s">
        <v>19</v>
      </c>
      <c r="L1845" t="s">
        <v>5056</v>
      </c>
      <c r="M1845" t="s">
        <v>5055</v>
      </c>
      <c r="N1845">
        <v>731</v>
      </c>
      <c r="O1845" t="s">
        <v>5057</v>
      </c>
    </row>
    <row r="1846" spans="1:15" x14ac:dyDescent="0.35">
      <c r="A1846" t="s">
        <v>15</v>
      </c>
      <c r="B1846">
        <v>2211087</v>
      </c>
      <c r="C1846">
        <v>2215517</v>
      </c>
      <c r="E1846" t="s">
        <v>16</v>
      </c>
      <c r="F1846" t="s">
        <v>5058</v>
      </c>
      <c r="I1846" t="s">
        <v>19</v>
      </c>
      <c r="L1846" t="s">
        <v>5059</v>
      </c>
      <c r="M1846" t="s">
        <v>5058</v>
      </c>
      <c r="N1846">
        <v>1476</v>
      </c>
      <c r="O1846" t="s">
        <v>5060</v>
      </c>
    </row>
    <row r="1847" spans="1:15" x14ac:dyDescent="0.35">
      <c r="A1847" t="s">
        <v>15</v>
      </c>
      <c r="B1847">
        <v>2215767</v>
      </c>
      <c r="C1847">
        <v>2216876</v>
      </c>
      <c r="E1847" t="s">
        <v>16</v>
      </c>
      <c r="F1847" t="s">
        <v>5061</v>
      </c>
      <c r="I1847" t="s">
        <v>19</v>
      </c>
      <c r="L1847" t="s">
        <v>5062</v>
      </c>
      <c r="M1847" t="s">
        <v>5061</v>
      </c>
      <c r="N1847">
        <v>369</v>
      </c>
      <c r="O1847" t="s">
        <v>5063</v>
      </c>
    </row>
    <row r="1848" spans="1:15" x14ac:dyDescent="0.35">
      <c r="A1848" t="s">
        <v>15</v>
      </c>
      <c r="B1848">
        <v>2217344</v>
      </c>
      <c r="C1848">
        <v>2218708</v>
      </c>
      <c r="E1848" t="s">
        <v>44</v>
      </c>
      <c r="F1848" t="s">
        <v>5064</v>
      </c>
      <c r="I1848" t="s">
        <v>19</v>
      </c>
      <c r="L1848" t="s">
        <v>5065</v>
      </c>
      <c r="M1848" t="s">
        <v>5064</v>
      </c>
      <c r="N1848">
        <v>454</v>
      </c>
      <c r="O1848" t="s">
        <v>5066</v>
      </c>
    </row>
    <row r="1849" spans="1:15" x14ac:dyDescent="0.35">
      <c r="A1849" t="s">
        <v>15</v>
      </c>
      <c r="B1849">
        <v>2218712</v>
      </c>
      <c r="C1849">
        <v>2219695</v>
      </c>
      <c r="E1849" t="s">
        <v>44</v>
      </c>
      <c r="F1849" t="s">
        <v>536</v>
      </c>
      <c r="I1849" t="s">
        <v>19</v>
      </c>
      <c r="L1849" t="s">
        <v>5067</v>
      </c>
      <c r="M1849" t="s">
        <v>536</v>
      </c>
      <c r="N1849">
        <v>327</v>
      </c>
      <c r="O1849" t="s">
        <v>5068</v>
      </c>
    </row>
    <row r="1850" spans="1:15" x14ac:dyDescent="0.35">
      <c r="A1850" t="s">
        <v>15</v>
      </c>
      <c r="B1850">
        <v>2220158</v>
      </c>
      <c r="C1850">
        <v>2220856</v>
      </c>
      <c r="E1850" t="s">
        <v>44</v>
      </c>
      <c r="F1850" t="s">
        <v>5069</v>
      </c>
      <c r="G1850" t="s">
        <v>5070</v>
      </c>
      <c r="I1850" t="s">
        <v>19</v>
      </c>
      <c r="L1850" t="s">
        <v>5071</v>
      </c>
      <c r="M1850" t="s">
        <v>5069</v>
      </c>
      <c r="N1850">
        <v>232</v>
      </c>
      <c r="O1850" t="s">
        <v>5072</v>
      </c>
    </row>
    <row r="1851" spans="1:15" x14ac:dyDescent="0.35">
      <c r="A1851" t="s">
        <v>15</v>
      </c>
      <c r="B1851">
        <v>2220853</v>
      </c>
      <c r="C1851">
        <v>2221383</v>
      </c>
      <c r="E1851" t="s">
        <v>44</v>
      </c>
      <c r="F1851" t="s">
        <v>5073</v>
      </c>
      <c r="I1851" t="s">
        <v>19</v>
      </c>
      <c r="L1851" t="s">
        <v>5074</v>
      </c>
      <c r="M1851" t="s">
        <v>5073</v>
      </c>
      <c r="N1851">
        <v>176</v>
      </c>
      <c r="O1851" t="s">
        <v>5075</v>
      </c>
    </row>
    <row r="1852" spans="1:15" x14ac:dyDescent="0.35">
      <c r="A1852" t="s">
        <v>15</v>
      </c>
      <c r="B1852">
        <v>2221465</v>
      </c>
      <c r="C1852">
        <v>2222475</v>
      </c>
      <c r="E1852" t="s">
        <v>44</v>
      </c>
      <c r="F1852" t="s">
        <v>5076</v>
      </c>
      <c r="G1852" t="s">
        <v>5077</v>
      </c>
      <c r="I1852" t="s">
        <v>19</v>
      </c>
      <c r="L1852" t="s">
        <v>5078</v>
      </c>
      <c r="M1852" t="s">
        <v>5076</v>
      </c>
      <c r="N1852">
        <v>336</v>
      </c>
      <c r="O1852" t="s">
        <v>5079</v>
      </c>
    </row>
    <row r="1853" spans="1:15" x14ac:dyDescent="0.35">
      <c r="A1853" t="s">
        <v>15</v>
      </c>
      <c r="B1853">
        <v>2222488</v>
      </c>
      <c r="C1853">
        <v>2222784</v>
      </c>
      <c r="E1853" t="s">
        <v>44</v>
      </c>
      <c r="F1853" t="s">
        <v>5080</v>
      </c>
      <c r="G1853" t="s">
        <v>5081</v>
      </c>
      <c r="I1853" t="s">
        <v>19</v>
      </c>
      <c r="L1853" t="s">
        <v>5082</v>
      </c>
      <c r="M1853" t="s">
        <v>5080</v>
      </c>
      <c r="N1853">
        <v>98</v>
      </c>
      <c r="O1853" t="s">
        <v>5083</v>
      </c>
    </row>
    <row r="1854" spans="1:15" x14ac:dyDescent="0.35">
      <c r="A1854" t="s">
        <v>15</v>
      </c>
      <c r="B1854">
        <v>2222784</v>
      </c>
      <c r="C1854">
        <v>2223155</v>
      </c>
      <c r="E1854" t="s">
        <v>44</v>
      </c>
      <c r="F1854" t="s">
        <v>5084</v>
      </c>
      <c r="G1854" t="s">
        <v>5085</v>
      </c>
      <c r="I1854" t="s">
        <v>19</v>
      </c>
      <c r="L1854" t="s">
        <v>5086</v>
      </c>
      <c r="M1854" t="s">
        <v>5084</v>
      </c>
      <c r="N1854">
        <v>123</v>
      </c>
      <c r="O1854" t="s">
        <v>5087</v>
      </c>
    </row>
    <row r="1855" spans="1:15" x14ac:dyDescent="0.35">
      <c r="A1855" t="s">
        <v>15</v>
      </c>
      <c r="B1855">
        <v>2223178</v>
      </c>
      <c r="C1855">
        <v>2223312</v>
      </c>
      <c r="E1855" t="s">
        <v>44</v>
      </c>
      <c r="F1855" t="s">
        <v>5088</v>
      </c>
      <c r="G1855" t="s">
        <v>5089</v>
      </c>
      <c r="I1855" t="s">
        <v>19</v>
      </c>
      <c r="L1855" t="s">
        <v>5090</v>
      </c>
      <c r="M1855" t="s">
        <v>5088</v>
      </c>
      <c r="N1855">
        <v>44</v>
      </c>
      <c r="O1855" t="s">
        <v>5091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CA1C-B146-4942-B2A8-646509AC918E}">
  <dimension ref="A1:H1947"/>
  <sheetViews>
    <sheetView zoomScaleNormal="100" workbookViewId="0">
      <selection activeCell="C2" sqref="C2"/>
    </sheetView>
  </sheetViews>
  <sheetFormatPr defaultColWidth="10.90625" defaultRowHeight="14.5" x14ac:dyDescent="0.35"/>
  <cols>
    <col min="1" max="1" width="15.453125" customWidth="1"/>
    <col min="2" max="2" width="12" customWidth="1"/>
    <col min="4" max="4" width="13.36328125" customWidth="1"/>
    <col min="5" max="5" width="34.453125" customWidth="1"/>
    <col min="6" max="6" width="37.453125" customWidth="1"/>
    <col min="7" max="7" width="29.1796875" customWidth="1"/>
    <col min="8" max="8" width="28.6328125" customWidth="1"/>
  </cols>
  <sheetData>
    <row r="1" spans="1:8" s="12" customFormat="1" x14ac:dyDescent="0.35">
      <c r="A1" s="12" t="s">
        <v>11</v>
      </c>
      <c r="B1" s="12" t="s">
        <v>14</v>
      </c>
      <c r="C1" s="12" t="s">
        <v>5176</v>
      </c>
      <c r="D1" s="12" t="s">
        <v>5538</v>
      </c>
      <c r="E1" s="12" t="s">
        <v>5173</v>
      </c>
      <c r="F1" s="12" t="s">
        <v>5174</v>
      </c>
      <c r="G1" s="12" t="s">
        <v>5177</v>
      </c>
      <c r="H1" s="12" t="s">
        <v>5175</v>
      </c>
    </row>
    <row r="2" spans="1:8" x14ac:dyDescent="0.35">
      <c r="A2" t="s">
        <v>301</v>
      </c>
      <c r="B2" t="s">
        <v>302</v>
      </c>
      <c r="C2" s="1" t="s">
        <v>5133</v>
      </c>
      <c r="D2" s="1"/>
      <c r="E2" s="23" t="s">
        <v>5180</v>
      </c>
      <c r="F2" t="s">
        <v>5181</v>
      </c>
      <c r="G2" t="s">
        <v>5632</v>
      </c>
      <c r="H2" t="s">
        <v>5184</v>
      </c>
    </row>
    <row r="3" spans="1:8" x14ac:dyDescent="0.35">
      <c r="A3" t="s">
        <v>301</v>
      </c>
      <c r="B3" t="s">
        <v>302</v>
      </c>
      <c r="C3" s="1" t="s">
        <v>5133</v>
      </c>
      <c r="D3" s="1"/>
      <c r="E3" t="s">
        <v>5180</v>
      </c>
      <c r="F3" t="s">
        <v>6000</v>
      </c>
      <c r="G3" t="s">
        <v>5183</v>
      </c>
      <c r="H3" t="s">
        <v>5184</v>
      </c>
    </row>
    <row r="4" spans="1:8" x14ac:dyDescent="0.35">
      <c r="A4" t="s">
        <v>301</v>
      </c>
      <c r="B4" t="s">
        <v>302</v>
      </c>
      <c r="C4" s="1" t="s">
        <v>5133</v>
      </c>
      <c r="D4" s="1"/>
      <c r="E4" t="s">
        <v>5180</v>
      </c>
      <c r="F4" t="s">
        <v>6001</v>
      </c>
      <c r="G4" t="s">
        <v>5185</v>
      </c>
      <c r="H4" t="s">
        <v>5186</v>
      </c>
    </row>
    <row r="5" spans="1:8" x14ac:dyDescent="0.35">
      <c r="B5" t="s">
        <v>542</v>
      </c>
      <c r="C5" s="1" t="s">
        <v>5150</v>
      </c>
      <c r="D5" s="1"/>
      <c r="E5" t="s">
        <v>5187</v>
      </c>
      <c r="F5" t="s">
        <v>6002</v>
      </c>
      <c r="G5" t="s">
        <v>5188</v>
      </c>
      <c r="H5" t="s">
        <v>5189</v>
      </c>
    </row>
    <row r="6" spans="1:8" x14ac:dyDescent="0.35">
      <c r="B6" t="s">
        <v>542</v>
      </c>
      <c r="C6" s="1" t="s">
        <v>5150</v>
      </c>
      <c r="D6" s="1"/>
      <c r="E6" t="s">
        <v>5187</v>
      </c>
      <c r="F6" t="s">
        <v>6003</v>
      </c>
      <c r="G6" t="s">
        <v>5190</v>
      </c>
      <c r="H6" t="s">
        <v>5191</v>
      </c>
    </row>
    <row r="7" spans="1:8" x14ac:dyDescent="0.35">
      <c r="B7" t="s">
        <v>542</v>
      </c>
      <c r="C7" s="1" t="s">
        <v>5150</v>
      </c>
      <c r="D7" s="1"/>
      <c r="E7" t="s">
        <v>5187</v>
      </c>
      <c r="F7" t="s">
        <v>5182</v>
      </c>
      <c r="G7" t="s">
        <v>5192</v>
      </c>
      <c r="H7" t="s">
        <v>5193</v>
      </c>
    </row>
    <row r="8" spans="1:8" x14ac:dyDescent="0.35">
      <c r="B8" t="s">
        <v>807</v>
      </c>
      <c r="C8" s="1" t="s">
        <v>5162</v>
      </c>
      <c r="D8" s="1"/>
      <c r="E8" t="s">
        <v>5194</v>
      </c>
      <c r="F8" t="s">
        <v>6004</v>
      </c>
      <c r="G8" t="s">
        <v>5195</v>
      </c>
      <c r="H8" t="s">
        <v>5196</v>
      </c>
    </row>
    <row r="9" spans="1:8" x14ac:dyDescent="0.35">
      <c r="B9" t="s">
        <v>807</v>
      </c>
      <c r="C9" s="1" t="s">
        <v>5162</v>
      </c>
      <c r="D9" s="1"/>
      <c r="E9" t="s">
        <v>5194</v>
      </c>
      <c r="F9" t="s">
        <v>6005</v>
      </c>
      <c r="G9" t="s">
        <v>5197</v>
      </c>
      <c r="H9" t="s">
        <v>5198</v>
      </c>
    </row>
    <row r="10" spans="1:8" x14ac:dyDescent="0.35">
      <c r="B10" t="s">
        <v>807</v>
      </c>
      <c r="C10" s="1" t="s">
        <v>5162</v>
      </c>
      <c r="D10" s="1"/>
      <c r="E10" t="s">
        <v>5194</v>
      </c>
      <c r="F10" t="s">
        <v>6006</v>
      </c>
      <c r="G10" t="s">
        <v>5199</v>
      </c>
      <c r="H10" t="s">
        <v>5200</v>
      </c>
    </row>
    <row r="11" spans="1:8" x14ac:dyDescent="0.35">
      <c r="B11" t="s">
        <v>807</v>
      </c>
      <c r="C11" s="1" t="s">
        <v>5162</v>
      </c>
      <c r="D11" s="1"/>
      <c r="E11" t="s">
        <v>5194</v>
      </c>
      <c r="F11" t="s">
        <v>6007</v>
      </c>
      <c r="G11" t="s">
        <v>5201</v>
      </c>
      <c r="H11" t="s">
        <v>5196</v>
      </c>
    </row>
    <row r="12" spans="1:8" x14ac:dyDescent="0.35">
      <c r="A12" t="s">
        <v>224</v>
      </c>
      <c r="B12" t="s">
        <v>225</v>
      </c>
      <c r="C12" s="1" t="s">
        <v>5125</v>
      </c>
      <c r="D12" s="1"/>
      <c r="E12" t="s">
        <v>5202</v>
      </c>
      <c r="F12" t="s">
        <v>6008</v>
      </c>
      <c r="G12" t="s">
        <v>5203</v>
      </c>
      <c r="H12" t="s">
        <v>5204</v>
      </c>
    </row>
    <row r="13" spans="1:8" x14ac:dyDescent="0.35">
      <c r="A13" t="s">
        <v>224</v>
      </c>
      <c r="B13" t="s">
        <v>225</v>
      </c>
      <c r="C13" s="1" t="s">
        <v>5125</v>
      </c>
      <c r="D13" s="1"/>
      <c r="E13" t="s">
        <v>5202</v>
      </c>
      <c r="F13" t="s">
        <v>6009</v>
      </c>
      <c r="G13" t="s">
        <v>5205</v>
      </c>
      <c r="H13" t="s">
        <v>5206</v>
      </c>
    </row>
    <row r="14" spans="1:8" x14ac:dyDescent="0.35">
      <c r="A14" t="s">
        <v>224</v>
      </c>
      <c r="B14" t="s">
        <v>225</v>
      </c>
      <c r="C14" s="1" t="s">
        <v>5125</v>
      </c>
      <c r="D14" s="1"/>
      <c r="E14" t="s">
        <v>5202</v>
      </c>
      <c r="F14" t="s">
        <v>6010</v>
      </c>
      <c r="G14" t="s">
        <v>5205</v>
      </c>
      <c r="H14" t="s">
        <v>5213</v>
      </c>
    </row>
    <row r="15" spans="1:8" x14ac:dyDescent="0.35">
      <c r="A15" t="s">
        <v>224</v>
      </c>
      <c r="B15" t="s">
        <v>225</v>
      </c>
      <c r="C15" s="1" t="s">
        <v>5125</v>
      </c>
      <c r="D15" s="1"/>
      <c r="E15" t="s">
        <v>5202</v>
      </c>
      <c r="F15" t="s">
        <v>6011</v>
      </c>
      <c r="G15" t="s">
        <v>5207</v>
      </c>
      <c r="H15" t="s">
        <v>5208</v>
      </c>
    </row>
    <row r="16" spans="1:8" x14ac:dyDescent="0.35">
      <c r="A16" t="s">
        <v>42</v>
      </c>
      <c r="B16" t="s">
        <v>43</v>
      </c>
      <c r="C16" s="1" t="s">
        <v>5178</v>
      </c>
      <c r="D16" s="1" t="s">
        <v>5540</v>
      </c>
      <c r="E16" t="s">
        <v>5545</v>
      </c>
      <c r="F16" s="23" t="s">
        <v>5546</v>
      </c>
      <c r="G16" t="s">
        <v>5547</v>
      </c>
      <c r="H16" t="s">
        <v>5548</v>
      </c>
    </row>
    <row r="17" spans="1:8" x14ac:dyDescent="0.35">
      <c r="A17" t="s">
        <v>42</v>
      </c>
      <c r="B17" t="s">
        <v>43</v>
      </c>
      <c r="C17" s="1" t="s">
        <v>5178</v>
      </c>
      <c r="D17" s="1" t="s">
        <v>5541</v>
      </c>
      <c r="E17" t="s">
        <v>5549</v>
      </c>
      <c r="F17" t="s">
        <v>5550</v>
      </c>
      <c r="G17" t="s">
        <v>5551</v>
      </c>
      <c r="H17" t="s">
        <v>5552</v>
      </c>
    </row>
    <row r="18" spans="1:8" x14ac:dyDescent="0.35">
      <c r="A18" t="s">
        <v>42</v>
      </c>
      <c r="B18" t="s">
        <v>43</v>
      </c>
      <c r="C18" s="1" t="s">
        <v>5178</v>
      </c>
      <c r="D18" s="1" t="s">
        <v>5542</v>
      </c>
      <c r="E18" t="s">
        <v>5553</v>
      </c>
      <c r="F18" t="s">
        <v>5554</v>
      </c>
      <c r="G18" t="s">
        <v>5555</v>
      </c>
      <c r="H18" t="s">
        <v>5556</v>
      </c>
    </row>
    <row r="19" spans="1:8" x14ac:dyDescent="0.35">
      <c r="A19" t="s">
        <v>42</v>
      </c>
      <c r="B19" t="s">
        <v>43</v>
      </c>
      <c r="C19" s="1" t="s">
        <v>5178</v>
      </c>
      <c r="D19" s="1" t="s">
        <v>5543</v>
      </c>
      <c r="E19" t="s">
        <v>5557</v>
      </c>
      <c r="F19" t="s">
        <v>5558</v>
      </c>
      <c r="G19" t="s">
        <v>5631</v>
      </c>
      <c r="H19" t="s">
        <v>5559</v>
      </c>
    </row>
    <row r="20" spans="1:8" x14ac:dyDescent="0.35">
      <c r="A20" t="s">
        <v>42</v>
      </c>
      <c r="B20" t="s">
        <v>43</v>
      </c>
      <c r="C20" s="1" t="s">
        <v>5178</v>
      </c>
      <c r="D20" s="1" t="s">
        <v>5539</v>
      </c>
      <c r="E20" t="s">
        <v>5560</v>
      </c>
      <c r="F20" t="s">
        <v>5561</v>
      </c>
      <c r="G20" t="s">
        <v>5562</v>
      </c>
      <c r="H20" t="s">
        <v>5563</v>
      </c>
    </row>
    <row r="21" spans="1:8" x14ac:dyDescent="0.35">
      <c r="A21" t="s">
        <v>42</v>
      </c>
      <c r="B21" t="s">
        <v>43</v>
      </c>
      <c r="C21" s="1" t="s">
        <v>5178</v>
      </c>
      <c r="D21" s="1" t="s">
        <v>5539</v>
      </c>
      <c r="E21" t="s">
        <v>5560</v>
      </c>
      <c r="F21" t="s">
        <v>5564</v>
      </c>
      <c r="G21" t="s">
        <v>5565</v>
      </c>
      <c r="H21" t="s">
        <v>5566</v>
      </c>
    </row>
    <row r="22" spans="1:8" x14ac:dyDescent="0.35">
      <c r="A22" t="s">
        <v>42</v>
      </c>
      <c r="B22" t="s">
        <v>43</v>
      </c>
      <c r="C22" s="1" t="s">
        <v>5178</v>
      </c>
      <c r="D22" s="1" t="s">
        <v>5544</v>
      </c>
      <c r="E22" s="23" t="s">
        <v>5610</v>
      </c>
    </row>
    <row r="23" spans="1:8" x14ac:dyDescent="0.35">
      <c r="A23" t="s">
        <v>346</v>
      </c>
      <c r="B23" t="s">
        <v>347</v>
      </c>
      <c r="C23" s="1" t="s">
        <v>5136</v>
      </c>
      <c r="D23" s="1"/>
      <c r="E23" t="s">
        <v>5209</v>
      </c>
      <c r="F23" s="23" t="s">
        <v>5210</v>
      </c>
      <c r="G23" t="s">
        <v>5211</v>
      </c>
      <c r="H23" t="s">
        <v>5212</v>
      </c>
    </row>
    <row r="24" spans="1:8" x14ac:dyDescent="0.35">
      <c r="A24" t="s">
        <v>228</v>
      </c>
      <c r="B24" t="s">
        <v>229</v>
      </c>
      <c r="C24" s="1" t="s">
        <v>5126</v>
      </c>
      <c r="D24" s="1"/>
      <c r="E24" s="23" t="s">
        <v>5214</v>
      </c>
      <c r="F24" s="23" t="s">
        <v>5215</v>
      </c>
      <c r="G24" t="s">
        <v>5216</v>
      </c>
      <c r="H24" t="s">
        <v>5217</v>
      </c>
    </row>
    <row r="25" spans="1:8" x14ac:dyDescent="0.35">
      <c r="A25" t="s">
        <v>637</v>
      </c>
      <c r="B25" t="s">
        <v>638</v>
      </c>
      <c r="C25" t="s">
        <v>5154</v>
      </c>
      <c r="E25" t="s">
        <v>5218</v>
      </c>
      <c r="F25" t="s">
        <v>5219</v>
      </c>
      <c r="G25" t="s">
        <v>5220</v>
      </c>
      <c r="H25" t="s">
        <v>5221</v>
      </c>
    </row>
    <row r="26" spans="1:8" x14ac:dyDescent="0.35">
      <c r="A26" t="s">
        <v>637</v>
      </c>
      <c r="B26" t="s">
        <v>638</v>
      </c>
      <c r="C26" t="s">
        <v>5154</v>
      </c>
      <c r="E26" t="s">
        <v>5218</v>
      </c>
      <c r="F26" t="s">
        <v>5222</v>
      </c>
      <c r="G26" t="s">
        <v>5223</v>
      </c>
      <c r="H26" t="s">
        <v>5224</v>
      </c>
    </row>
    <row r="27" spans="1:8" x14ac:dyDescent="0.35">
      <c r="A27" t="s">
        <v>637</v>
      </c>
      <c r="B27" t="s">
        <v>638</v>
      </c>
      <c r="C27" t="s">
        <v>5154</v>
      </c>
      <c r="E27" t="s">
        <v>5218</v>
      </c>
      <c r="F27" t="s">
        <v>5225</v>
      </c>
      <c r="G27" t="s">
        <v>5226</v>
      </c>
      <c r="H27" t="s">
        <v>5227</v>
      </c>
    </row>
    <row r="28" spans="1:8" x14ac:dyDescent="0.35">
      <c r="A28" t="s">
        <v>637</v>
      </c>
      <c r="B28" t="s">
        <v>638</v>
      </c>
      <c r="C28" t="s">
        <v>5154</v>
      </c>
      <c r="E28" t="s">
        <v>5218</v>
      </c>
      <c r="F28" t="s">
        <v>5228</v>
      </c>
      <c r="G28" t="s">
        <v>5229</v>
      </c>
      <c r="H28" t="s">
        <v>5230</v>
      </c>
    </row>
    <row r="29" spans="1:8" x14ac:dyDescent="0.35">
      <c r="A29" t="s">
        <v>492</v>
      </c>
      <c r="B29" t="s">
        <v>493</v>
      </c>
      <c r="C29" t="s">
        <v>5147</v>
      </c>
      <c r="E29" s="23" t="s">
        <v>5231</v>
      </c>
      <c r="F29" t="s">
        <v>5232</v>
      </c>
      <c r="G29" t="s">
        <v>5233</v>
      </c>
      <c r="H29" t="s">
        <v>5234</v>
      </c>
    </row>
    <row r="30" spans="1:8" x14ac:dyDescent="0.35">
      <c r="A30" t="s">
        <v>492</v>
      </c>
      <c r="B30" t="s">
        <v>493</v>
      </c>
      <c r="C30" t="s">
        <v>5147</v>
      </c>
      <c r="E30" t="s">
        <v>5231</v>
      </c>
      <c r="F30" t="s">
        <v>5235</v>
      </c>
      <c r="G30" t="s">
        <v>5236</v>
      </c>
      <c r="H30" t="s">
        <v>5237</v>
      </c>
    </row>
    <row r="31" spans="1:8" x14ac:dyDescent="0.35">
      <c r="A31" t="s">
        <v>80</v>
      </c>
      <c r="B31" t="s">
        <v>81</v>
      </c>
      <c r="C31" s="1" t="s">
        <v>5115</v>
      </c>
      <c r="D31" s="1"/>
      <c r="E31" t="s">
        <v>5238</v>
      </c>
      <c r="F31" s="23" t="s">
        <v>5239</v>
      </c>
      <c r="G31" t="s">
        <v>5240</v>
      </c>
      <c r="H31" t="s">
        <v>5241</v>
      </c>
    </row>
    <row r="32" spans="1:8" x14ac:dyDescent="0.35">
      <c r="A32" t="s">
        <v>653</v>
      </c>
      <c r="B32" t="s">
        <v>654</v>
      </c>
      <c r="C32" t="s">
        <v>5156</v>
      </c>
      <c r="E32" t="s">
        <v>5242</v>
      </c>
      <c r="F32" t="s">
        <v>5243</v>
      </c>
      <c r="G32" t="s">
        <v>5244</v>
      </c>
      <c r="H32" t="s">
        <v>5245</v>
      </c>
    </row>
    <row r="33" spans="1:8" x14ac:dyDescent="0.35">
      <c r="A33" t="s">
        <v>506</v>
      </c>
      <c r="B33" t="s">
        <v>507</v>
      </c>
      <c r="C33" t="s">
        <v>5148</v>
      </c>
      <c r="E33" s="23" t="s">
        <v>5246</v>
      </c>
      <c r="F33" t="s">
        <v>5247</v>
      </c>
      <c r="G33" t="s">
        <v>5248</v>
      </c>
      <c r="H33" t="s">
        <v>5249</v>
      </c>
    </row>
    <row r="34" spans="1:8" x14ac:dyDescent="0.35">
      <c r="A34" t="s">
        <v>185</v>
      </c>
      <c r="B34" t="s">
        <v>186</v>
      </c>
      <c r="C34" s="1" t="s">
        <v>5120</v>
      </c>
      <c r="D34" s="1"/>
      <c r="E34" t="s">
        <v>5250</v>
      </c>
      <c r="F34" s="23" t="s">
        <v>5251</v>
      </c>
      <c r="G34" t="s">
        <v>5252</v>
      </c>
      <c r="H34" t="s">
        <v>5253</v>
      </c>
    </row>
    <row r="35" spans="1:8" x14ac:dyDescent="0.35">
      <c r="A35" t="s">
        <v>603</v>
      </c>
      <c r="B35" t="s">
        <v>604</v>
      </c>
      <c r="C35" s="1" t="s">
        <v>5153</v>
      </c>
      <c r="D35" s="1"/>
      <c r="E35" t="s">
        <v>5254</v>
      </c>
      <c r="F35" s="23" t="s">
        <v>5255</v>
      </c>
      <c r="G35" t="s">
        <v>5256</v>
      </c>
      <c r="H35" t="s">
        <v>5257</v>
      </c>
    </row>
    <row r="36" spans="1:8" x14ac:dyDescent="0.35">
      <c r="A36" t="s">
        <v>702</v>
      </c>
      <c r="B36" t="s">
        <v>703</v>
      </c>
      <c r="C36" t="s">
        <v>5157</v>
      </c>
      <c r="E36" t="s">
        <v>5258</v>
      </c>
      <c r="F36" s="23" t="s">
        <v>5259</v>
      </c>
      <c r="G36" t="s">
        <v>5260</v>
      </c>
      <c r="H36" t="s">
        <v>5261</v>
      </c>
    </row>
    <row r="37" spans="1:8" x14ac:dyDescent="0.35">
      <c r="A37" t="s">
        <v>343</v>
      </c>
      <c r="B37" t="s">
        <v>344</v>
      </c>
      <c r="C37" t="s">
        <v>5135</v>
      </c>
      <c r="E37" t="s">
        <v>5262</v>
      </c>
      <c r="F37" t="s">
        <v>5263</v>
      </c>
      <c r="G37" t="s">
        <v>5264</v>
      </c>
      <c r="H37" t="s">
        <v>5265</v>
      </c>
    </row>
    <row r="38" spans="1:8" x14ac:dyDescent="0.35">
      <c r="A38" t="s">
        <v>555</v>
      </c>
      <c r="B38" t="s">
        <v>556</v>
      </c>
      <c r="C38" t="s">
        <v>5151</v>
      </c>
      <c r="E38" t="s">
        <v>5266</v>
      </c>
      <c r="F38" t="s">
        <v>5267</v>
      </c>
      <c r="G38" t="s">
        <v>5268</v>
      </c>
      <c r="H38" t="s">
        <v>5269</v>
      </c>
    </row>
    <row r="39" spans="1:8" x14ac:dyDescent="0.35">
      <c r="A39" t="s">
        <v>555</v>
      </c>
      <c r="B39" t="s">
        <v>556</v>
      </c>
      <c r="C39" t="s">
        <v>5151</v>
      </c>
      <c r="E39" t="s">
        <v>5266</v>
      </c>
      <c r="F39" t="s">
        <v>5270</v>
      </c>
      <c r="G39" t="s">
        <v>5271</v>
      </c>
      <c r="H39" t="s">
        <v>5272</v>
      </c>
    </row>
    <row r="40" spans="1:8" x14ac:dyDescent="0.35">
      <c r="A40" t="s">
        <v>555</v>
      </c>
      <c r="B40" t="s">
        <v>556</v>
      </c>
      <c r="C40" t="s">
        <v>5151</v>
      </c>
      <c r="E40" t="s">
        <v>5266</v>
      </c>
      <c r="F40" t="s">
        <v>5273</v>
      </c>
      <c r="G40" t="s">
        <v>5274</v>
      </c>
      <c r="H40" t="s">
        <v>5275</v>
      </c>
    </row>
    <row r="41" spans="1:8" x14ac:dyDescent="0.35">
      <c r="A41" t="s">
        <v>792</v>
      </c>
      <c r="B41" t="s">
        <v>793</v>
      </c>
      <c r="C41" t="s">
        <v>5151</v>
      </c>
      <c r="E41" t="s">
        <v>5266</v>
      </c>
      <c r="F41" t="s">
        <v>5267</v>
      </c>
      <c r="G41" t="s">
        <v>5268</v>
      </c>
      <c r="H41" t="s">
        <v>5269</v>
      </c>
    </row>
    <row r="42" spans="1:8" x14ac:dyDescent="0.35">
      <c r="A42" t="s">
        <v>792</v>
      </c>
      <c r="B42" t="s">
        <v>793</v>
      </c>
      <c r="C42" t="s">
        <v>5151</v>
      </c>
      <c r="E42" t="s">
        <v>5266</v>
      </c>
      <c r="F42" t="s">
        <v>5270</v>
      </c>
      <c r="G42" t="s">
        <v>5271</v>
      </c>
      <c r="H42" t="s">
        <v>5272</v>
      </c>
    </row>
    <row r="43" spans="1:8" x14ac:dyDescent="0.35">
      <c r="A43" t="s">
        <v>792</v>
      </c>
      <c r="B43" t="s">
        <v>793</v>
      </c>
      <c r="C43" t="s">
        <v>5151</v>
      </c>
      <c r="E43" t="s">
        <v>5266</v>
      </c>
      <c r="F43" t="s">
        <v>5273</v>
      </c>
      <c r="G43" t="s">
        <v>5274</v>
      </c>
      <c r="H43" t="s">
        <v>5275</v>
      </c>
    </row>
    <row r="44" spans="1:8" x14ac:dyDescent="0.35">
      <c r="A44" t="s">
        <v>1024</v>
      </c>
      <c r="B44" t="s">
        <v>1025</v>
      </c>
      <c r="C44" t="s">
        <v>5171</v>
      </c>
      <c r="E44" t="s">
        <v>5276</v>
      </c>
      <c r="F44" t="s">
        <v>5277</v>
      </c>
      <c r="G44" t="s">
        <v>5278</v>
      </c>
      <c r="H44" t="s">
        <v>5279</v>
      </c>
    </row>
    <row r="45" spans="1:8" x14ac:dyDescent="0.35">
      <c r="A45" t="s">
        <v>1024</v>
      </c>
      <c r="B45" t="s">
        <v>1025</v>
      </c>
      <c r="C45" t="s">
        <v>5171</v>
      </c>
      <c r="E45" t="s">
        <v>5276</v>
      </c>
      <c r="F45" t="s">
        <v>5280</v>
      </c>
      <c r="G45" t="s">
        <v>5281</v>
      </c>
      <c r="H45" t="s">
        <v>5282</v>
      </c>
    </row>
    <row r="46" spans="1:8" x14ac:dyDescent="0.35">
      <c r="A46" t="s">
        <v>983</v>
      </c>
      <c r="B46" t="s">
        <v>984</v>
      </c>
      <c r="C46" t="s">
        <v>5169</v>
      </c>
      <c r="E46" t="s">
        <v>5283</v>
      </c>
      <c r="F46" t="s">
        <v>5284</v>
      </c>
      <c r="G46" t="s">
        <v>5285</v>
      </c>
      <c r="H46" t="s">
        <v>5286</v>
      </c>
    </row>
    <row r="47" spans="1:8" x14ac:dyDescent="0.35">
      <c r="A47" t="s">
        <v>974</v>
      </c>
      <c r="B47" t="s">
        <v>975</v>
      </c>
      <c r="C47" s="1" t="s">
        <v>5168</v>
      </c>
      <c r="D47" s="1"/>
      <c r="E47" t="s">
        <v>5287</v>
      </c>
      <c r="F47" t="s">
        <v>5288</v>
      </c>
      <c r="G47" t="s">
        <v>5289</v>
      </c>
      <c r="H47" t="s">
        <v>5290</v>
      </c>
    </row>
    <row r="48" spans="1:8" x14ac:dyDescent="0.35">
      <c r="A48" t="s">
        <v>974</v>
      </c>
      <c r="B48" t="s">
        <v>975</v>
      </c>
      <c r="C48" s="1" t="s">
        <v>5168</v>
      </c>
      <c r="D48" s="1"/>
      <c r="E48" t="s">
        <v>5287</v>
      </c>
      <c r="F48" t="s">
        <v>5291</v>
      </c>
      <c r="G48" t="s">
        <v>5292</v>
      </c>
      <c r="H48" t="s">
        <v>5293</v>
      </c>
    </row>
    <row r="49" spans="1:8" x14ac:dyDescent="0.35">
      <c r="A49" t="s">
        <v>398</v>
      </c>
      <c r="B49" t="s">
        <v>399</v>
      </c>
      <c r="C49" s="1" t="s">
        <v>5138</v>
      </c>
      <c r="D49" s="1"/>
      <c r="E49" t="s">
        <v>5294</v>
      </c>
      <c r="F49" t="s">
        <v>5295</v>
      </c>
      <c r="G49" t="s">
        <v>5296</v>
      </c>
      <c r="H49" t="s">
        <v>5297</v>
      </c>
    </row>
    <row r="50" spans="1:8" x14ac:dyDescent="0.35">
      <c r="A50" t="s">
        <v>293</v>
      </c>
      <c r="B50" t="s">
        <v>294</v>
      </c>
      <c r="C50" t="s">
        <v>5132</v>
      </c>
      <c r="E50" t="s">
        <v>5298</v>
      </c>
      <c r="F50" t="s">
        <v>5299</v>
      </c>
      <c r="G50" t="s">
        <v>5630</v>
      </c>
      <c r="H50" t="s">
        <v>5302</v>
      </c>
    </row>
    <row r="51" spans="1:8" x14ac:dyDescent="0.35">
      <c r="A51" t="s">
        <v>293</v>
      </c>
      <c r="B51" t="s">
        <v>294</v>
      </c>
      <c r="C51" t="s">
        <v>5132</v>
      </c>
      <c r="E51" t="s">
        <v>5298</v>
      </c>
      <c r="F51" t="s">
        <v>5300</v>
      </c>
      <c r="G51" t="s">
        <v>5301</v>
      </c>
      <c r="H51" t="s">
        <v>5302</v>
      </c>
    </row>
    <row r="52" spans="1:8" x14ac:dyDescent="0.35">
      <c r="A52" t="s">
        <v>293</v>
      </c>
      <c r="B52" t="s">
        <v>294</v>
      </c>
      <c r="C52" t="s">
        <v>5132</v>
      </c>
      <c r="E52" t="s">
        <v>5298</v>
      </c>
      <c r="F52" s="23" t="s">
        <v>5303</v>
      </c>
      <c r="G52" t="s">
        <v>5304</v>
      </c>
      <c r="H52" t="s">
        <v>5302</v>
      </c>
    </row>
    <row r="53" spans="1:8" x14ac:dyDescent="0.35">
      <c r="A53" t="s">
        <v>293</v>
      </c>
      <c r="B53" t="s">
        <v>294</v>
      </c>
      <c r="C53" t="s">
        <v>5132</v>
      </c>
      <c r="E53" t="s">
        <v>5298</v>
      </c>
      <c r="F53" s="23" t="s">
        <v>5305</v>
      </c>
      <c r="G53" t="s">
        <v>5306</v>
      </c>
      <c r="H53" t="s">
        <v>5307</v>
      </c>
    </row>
    <row r="54" spans="1:8" x14ac:dyDescent="0.35">
      <c r="A54" t="s">
        <v>293</v>
      </c>
      <c r="B54" t="s">
        <v>294</v>
      </c>
      <c r="C54" t="s">
        <v>5132</v>
      </c>
      <c r="E54" t="s">
        <v>5298</v>
      </c>
      <c r="F54" s="23" t="s">
        <v>5308</v>
      </c>
      <c r="G54" t="s">
        <v>5309</v>
      </c>
      <c r="H54" t="s">
        <v>5307</v>
      </c>
    </row>
    <row r="55" spans="1:8" x14ac:dyDescent="0.35">
      <c r="A55" t="s">
        <v>293</v>
      </c>
      <c r="B55" t="s">
        <v>294</v>
      </c>
      <c r="C55" t="s">
        <v>5132</v>
      </c>
      <c r="E55" t="s">
        <v>5298</v>
      </c>
      <c r="F55" t="s">
        <v>5310</v>
      </c>
      <c r="G55" t="s">
        <v>5311</v>
      </c>
      <c r="H55" t="s">
        <v>5312</v>
      </c>
    </row>
    <row r="56" spans="1:8" x14ac:dyDescent="0.35">
      <c r="A56" t="s">
        <v>425</v>
      </c>
      <c r="B56" t="s">
        <v>426</v>
      </c>
      <c r="C56" t="s">
        <v>5132</v>
      </c>
      <c r="E56" t="s">
        <v>5298</v>
      </c>
      <c r="F56" t="s">
        <v>5299</v>
      </c>
      <c r="G56" t="s">
        <v>5629</v>
      </c>
      <c r="H56" t="s">
        <v>5302</v>
      </c>
    </row>
    <row r="57" spans="1:8" x14ac:dyDescent="0.35">
      <c r="A57" t="s">
        <v>425</v>
      </c>
      <c r="B57" t="s">
        <v>426</v>
      </c>
      <c r="C57" t="s">
        <v>5132</v>
      </c>
      <c r="E57" t="s">
        <v>5298</v>
      </c>
      <c r="F57" t="s">
        <v>5300</v>
      </c>
      <c r="G57" t="s">
        <v>5301</v>
      </c>
      <c r="H57" t="s">
        <v>5302</v>
      </c>
    </row>
    <row r="58" spans="1:8" x14ac:dyDescent="0.35">
      <c r="A58" t="s">
        <v>425</v>
      </c>
      <c r="B58" t="s">
        <v>426</v>
      </c>
      <c r="C58" t="s">
        <v>5132</v>
      </c>
      <c r="E58" t="s">
        <v>5298</v>
      </c>
      <c r="F58" t="s">
        <v>5303</v>
      </c>
      <c r="G58" t="s">
        <v>5304</v>
      </c>
      <c r="H58" t="s">
        <v>5302</v>
      </c>
    </row>
    <row r="59" spans="1:8" x14ac:dyDescent="0.35">
      <c r="A59" t="s">
        <v>425</v>
      </c>
      <c r="B59" t="s">
        <v>426</v>
      </c>
      <c r="C59" t="s">
        <v>5132</v>
      </c>
      <c r="E59" t="s">
        <v>5298</v>
      </c>
      <c r="F59" t="s">
        <v>5305</v>
      </c>
      <c r="G59" t="s">
        <v>5306</v>
      </c>
      <c r="H59" t="s">
        <v>5307</v>
      </c>
    </row>
    <row r="60" spans="1:8" x14ac:dyDescent="0.35">
      <c r="A60" t="s">
        <v>425</v>
      </c>
      <c r="B60" t="s">
        <v>426</v>
      </c>
      <c r="C60" t="s">
        <v>5132</v>
      </c>
      <c r="E60" t="s">
        <v>5298</v>
      </c>
      <c r="F60" t="s">
        <v>5308</v>
      </c>
      <c r="G60" t="s">
        <v>5309</v>
      </c>
      <c r="H60" t="s">
        <v>5307</v>
      </c>
    </row>
    <row r="61" spans="1:8" x14ac:dyDescent="0.35">
      <c r="A61" t="s">
        <v>425</v>
      </c>
      <c r="B61" t="s">
        <v>426</v>
      </c>
      <c r="C61" t="s">
        <v>5132</v>
      </c>
      <c r="E61" t="s">
        <v>5298</v>
      </c>
      <c r="F61" t="s">
        <v>5310</v>
      </c>
      <c r="G61" t="s">
        <v>5311</v>
      </c>
      <c r="H61" t="s">
        <v>5312</v>
      </c>
    </row>
    <row r="62" spans="1:8" x14ac:dyDescent="0.35">
      <c r="A62" t="s">
        <v>1027</v>
      </c>
      <c r="B62" t="s">
        <v>1028</v>
      </c>
      <c r="C62" t="s">
        <v>5172</v>
      </c>
      <c r="E62" t="s">
        <v>5313</v>
      </c>
      <c r="F62" t="s">
        <v>5314</v>
      </c>
      <c r="G62" t="s">
        <v>5628</v>
      </c>
      <c r="H62" t="s">
        <v>5323</v>
      </c>
    </row>
    <row r="63" spans="1:8" x14ac:dyDescent="0.35">
      <c r="A63" t="s">
        <v>1027</v>
      </c>
      <c r="B63" t="s">
        <v>1028</v>
      </c>
      <c r="C63" t="s">
        <v>5172</v>
      </c>
      <c r="E63" t="s">
        <v>5313</v>
      </c>
      <c r="F63" t="s">
        <v>5315</v>
      </c>
      <c r="G63" t="s">
        <v>5316</v>
      </c>
      <c r="H63" t="s">
        <v>5317</v>
      </c>
    </row>
    <row r="64" spans="1:8" x14ac:dyDescent="0.35">
      <c r="A64" t="s">
        <v>1027</v>
      </c>
      <c r="B64" t="s">
        <v>1028</v>
      </c>
      <c r="C64" t="s">
        <v>5172</v>
      </c>
      <c r="E64" t="s">
        <v>5313</v>
      </c>
      <c r="F64" t="s">
        <v>5318</v>
      </c>
      <c r="G64" t="s">
        <v>5319</v>
      </c>
      <c r="H64" t="s">
        <v>5320</v>
      </c>
    </row>
    <row r="65" spans="1:8" x14ac:dyDescent="0.35">
      <c r="A65" t="s">
        <v>1027</v>
      </c>
      <c r="B65" t="s">
        <v>1028</v>
      </c>
      <c r="C65" t="s">
        <v>5172</v>
      </c>
      <c r="E65" t="s">
        <v>5313</v>
      </c>
      <c r="F65" t="s">
        <v>5321</v>
      </c>
      <c r="G65" t="s">
        <v>5322</v>
      </c>
      <c r="H65" t="s">
        <v>5323</v>
      </c>
    </row>
    <row r="66" spans="1:8" x14ac:dyDescent="0.35">
      <c r="A66" t="s">
        <v>402</v>
      </c>
      <c r="B66" t="s">
        <v>403</v>
      </c>
      <c r="C66" t="s">
        <v>5139</v>
      </c>
      <c r="E66" t="s">
        <v>5324</v>
      </c>
      <c r="F66" t="s">
        <v>5325</v>
      </c>
      <c r="G66" t="s">
        <v>5326</v>
      </c>
      <c r="H66" t="s">
        <v>5327</v>
      </c>
    </row>
    <row r="67" spans="1:8" x14ac:dyDescent="0.35">
      <c r="A67" t="s">
        <v>258</v>
      </c>
      <c r="B67" t="s">
        <v>259</v>
      </c>
      <c r="C67" s="1" t="s">
        <v>5128</v>
      </c>
      <c r="D67" s="1"/>
      <c r="E67" t="s">
        <v>5611</v>
      </c>
    </row>
    <row r="68" spans="1:8" x14ac:dyDescent="0.35">
      <c r="A68" t="s">
        <v>204</v>
      </c>
      <c r="B68" t="s">
        <v>205</v>
      </c>
      <c r="C68" s="1" t="s">
        <v>5121</v>
      </c>
      <c r="D68" s="1"/>
      <c r="E68" s="23" t="s">
        <v>5612</v>
      </c>
    </row>
    <row r="69" spans="1:8" x14ac:dyDescent="0.35">
      <c r="A69" t="s">
        <v>213</v>
      </c>
      <c r="B69" t="s">
        <v>214</v>
      </c>
      <c r="C69" s="1" t="s">
        <v>5123</v>
      </c>
      <c r="D69" s="1"/>
      <c r="E69" t="s">
        <v>5613</v>
      </c>
    </row>
    <row r="70" spans="1:8" x14ac:dyDescent="0.35">
      <c r="A70" t="s">
        <v>73</v>
      </c>
      <c r="B70" t="s">
        <v>74</v>
      </c>
      <c r="C70" s="1" t="s">
        <v>5114</v>
      </c>
      <c r="D70" s="1"/>
      <c r="E70" t="s">
        <v>5328</v>
      </c>
      <c r="F70" s="23" t="s">
        <v>5329</v>
      </c>
      <c r="G70" t="s">
        <v>5330</v>
      </c>
      <c r="H70" t="s">
        <v>5331</v>
      </c>
    </row>
    <row r="71" spans="1:8" x14ac:dyDescent="0.35">
      <c r="A71" t="s">
        <v>105</v>
      </c>
      <c r="B71" t="s">
        <v>106</v>
      </c>
      <c r="C71" s="1" t="s">
        <v>5117</v>
      </c>
      <c r="D71" s="1"/>
      <c r="E71" t="s">
        <v>5332</v>
      </c>
      <c r="F71" t="s">
        <v>5500</v>
      </c>
      <c r="G71" t="s">
        <v>5501</v>
      </c>
      <c r="H71" t="s">
        <v>5502</v>
      </c>
    </row>
    <row r="72" spans="1:8" x14ac:dyDescent="0.35">
      <c r="A72" t="s">
        <v>105</v>
      </c>
      <c r="B72" t="s">
        <v>106</v>
      </c>
      <c r="C72" s="1" t="s">
        <v>5117</v>
      </c>
      <c r="D72" s="1"/>
      <c r="E72" t="s">
        <v>5332</v>
      </c>
      <c r="F72" s="23" t="s">
        <v>5503</v>
      </c>
      <c r="G72" t="s">
        <v>5504</v>
      </c>
      <c r="H72" t="s">
        <v>5505</v>
      </c>
    </row>
    <row r="73" spans="1:8" x14ac:dyDescent="0.35">
      <c r="A73" t="s">
        <v>105</v>
      </c>
      <c r="B73" t="s">
        <v>106</v>
      </c>
      <c r="C73" s="1" t="s">
        <v>5117</v>
      </c>
      <c r="D73" s="1"/>
      <c r="E73" t="s">
        <v>5332</v>
      </c>
      <c r="F73" s="23" t="s">
        <v>5506</v>
      </c>
      <c r="G73" t="s">
        <v>5501</v>
      </c>
      <c r="H73" t="s">
        <v>5507</v>
      </c>
    </row>
    <row r="74" spans="1:8" x14ac:dyDescent="0.35">
      <c r="A74" t="s">
        <v>105</v>
      </c>
      <c r="B74" t="s">
        <v>106</v>
      </c>
      <c r="C74" s="1" t="s">
        <v>5117</v>
      </c>
      <c r="D74" s="1"/>
      <c r="E74" t="s">
        <v>5332</v>
      </c>
      <c r="F74" t="s">
        <v>5508</v>
      </c>
      <c r="G74" t="s">
        <v>5509</v>
      </c>
      <c r="H74" t="s">
        <v>5510</v>
      </c>
    </row>
    <row r="75" spans="1:8" x14ac:dyDescent="0.35">
      <c r="A75" t="s">
        <v>105</v>
      </c>
      <c r="B75" t="s">
        <v>106</v>
      </c>
      <c r="C75" s="1" t="s">
        <v>5117</v>
      </c>
      <c r="D75" s="1"/>
      <c r="E75" t="s">
        <v>5332</v>
      </c>
      <c r="F75" t="s">
        <v>5511</v>
      </c>
      <c r="G75" t="s">
        <v>5512</v>
      </c>
      <c r="H75" t="s">
        <v>5513</v>
      </c>
    </row>
    <row r="76" spans="1:8" x14ac:dyDescent="0.35">
      <c r="A76" t="s">
        <v>105</v>
      </c>
      <c r="B76" t="s">
        <v>106</v>
      </c>
      <c r="C76" s="1" t="s">
        <v>5117</v>
      </c>
      <c r="D76" s="1"/>
      <c r="E76" t="s">
        <v>5332</v>
      </c>
      <c r="F76" t="s">
        <v>5514</v>
      </c>
      <c r="G76" t="s">
        <v>5515</v>
      </c>
      <c r="H76" t="s">
        <v>5516</v>
      </c>
    </row>
    <row r="77" spans="1:8" x14ac:dyDescent="0.35">
      <c r="A77" t="s">
        <v>105</v>
      </c>
      <c r="B77" t="s">
        <v>106</v>
      </c>
      <c r="C77" s="1" t="s">
        <v>5117</v>
      </c>
      <c r="D77" s="1"/>
      <c r="E77" t="s">
        <v>5332</v>
      </c>
      <c r="F77" t="s">
        <v>5517</v>
      </c>
      <c r="G77" t="s">
        <v>5518</v>
      </c>
      <c r="H77" t="s">
        <v>5519</v>
      </c>
    </row>
    <row r="78" spans="1:8" x14ac:dyDescent="0.35">
      <c r="A78" t="s">
        <v>105</v>
      </c>
      <c r="B78" t="s">
        <v>106</v>
      </c>
      <c r="C78" s="1" t="s">
        <v>5117</v>
      </c>
      <c r="D78" s="1"/>
      <c r="E78" t="s">
        <v>5332</v>
      </c>
      <c r="F78" t="s">
        <v>5520</v>
      </c>
      <c r="G78" t="s">
        <v>5521</v>
      </c>
      <c r="H78" t="s">
        <v>5522</v>
      </c>
    </row>
    <row r="79" spans="1:8" x14ac:dyDescent="0.35">
      <c r="A79" t="s">
        <v>105</v>
      </c>
      <c r="B79" t="s">
        <v>106</v>
      </c>
      <c r="C79" s="1" t="s">
        <v>5117</v>
      </c>
      <c r="D79" s="1"/>
      <c r="E79" t="s">
        <v>5332</v>
      </c>
      <c r="F79" t="s">
        <v>5523</v>
      </c>
      <c r="G79" t="s">
        <v>5524</v>
      </c>
      <c r="H79" t="s">
        <v>5525</v>
      </c>
    </row>
    <row r="80" spans="1:8" x14ac:dyDescent="0.35">
      <c r="A80" t="s">
        <v>105</v>
      </c>
      <c r="B80" t="s">
        <v>106</v>
      </c>
      <c r="C80" s="1" t="s">
        <v>5117</v>
      </c>
      <c r="D80" s="1"/>
      <c r="E80" t="s">
        <v>5332</v>
      </c>
      <c r="F80" t="s">
        <v>5526</v>
      </c>
      <c r="G80" t="s">
        <v>5527</v>
      </c>
      <c r="H80" t="s">
        <v>5507</v>
      </c>
    </row>
    <row r="81" spans="1:8" x14ac:dyDescent="0.35">
      <c r="A81" t="s">
        <v>105</v>
      </c>
      <c r="B81" t="s">
        <v>106</v>
      </c>
      <c r="C81" s="1" t="s">
        <v>5117</v>
      </c>
      <c r="D81" s="1"/>
      <c r="E81" t="s">
        <v>5332</v>
      </c>
      <c r="F81" t="s">
        <v>5528</v>
      </c>
      <c r="G81" t="s">
        <v>5529</v>
      </c>
      <c r="H81" t="s">
        <v>5530</v>
      </c>
    </row>
    <row r="82" spans="1:8" x14ac:dyDescent="0.35">
      <c r="A82" t="s">
        <v>105</v>
      </c>
      <c r="B82" t="s">
        <v>106</v>
      </c>
      <c r="C82" s="1" t="s">
        <v>5117</v>
      </c>
      <c r="D82" s="1"/>
      <c r="E82" t="s">
        <v>5332</v>
      </c>
      <c r="F82" t="s">
        <v>5531</v>
      </c>
      <c r="G82" t="s">
        <v>5527</v>
      </c>
      <c r="H82" t="s">
        <v>5502</v>
      </c>
    </row>
    <row r="83" spans="1:8" x14ac:dyDescent="0.35">
      <c r="A83" t="s">
        <v>105</v>
      </c>
      <c r="B83" t="s">
        <v>106</v>
      </c>
      <c r="C83" s="1" t="s">
        <v>5117</v>
      </c>
      <c r="D83" s="1"/>
      <c r="E83" t="s">
        <v>5332</v>
      </c>
      <c r="F83" t="s">
        <v>5532</v>
      </c>
      <c r="G83" t="s">
        <v>5533</v>
      </c>
      <c r="H83" t="s">
        <v>5516</v>
      </c>
    </row>
    <row r="84" spans="1:8" x14ac:dyDescent="0.35">
      <c r="A84" t="s">
        <v>105</v>
      </c>
      <c r="B84" t="s">
        <v>106</v>
      </c>
      <c r="C84" s="1" t="s">
        <v>5117</v>
      </c>
      <c r="D84" s="1"/>
      <c r="E84" t="s">
        <v>5332</v>
      </c>
      <c r="F84" t="s">
        <v>5534</v>
      </c>
      <c r="G84" t="s">
        <v>5626</v>
      </c>
      <c r="H84" t="s">
        <v>5627</v>
      </c>
    </row>
    <row r="85" spans="1:8" x14ac:dyDescent="0.35">
      <c r="A85" t="s">
        <v>105</v>
      </c>
      <c r="B85" t="s">
        <v>106</v>
      </c>
      <c r="C85" s="1" t="s">
        <v>5117</v>
      </c>
      <c r="D85" s="1"/>
      <c r="E85" t="s">
        <v>5332</v>
      </c>
      <c r="F85" t="s">
        <v>5535</v>
      </c>
      <c r="G85" t="s">
        <v>5536</v>
      </c>
      <c r="H85" t="s">
        <v>5537</v>
      </c>
    </row>
    <row r="86" spans="1:8" x14ac:dyDescent="0.35">
      <c r="A86" t="s">
        <v>114</v>
      </c>
      <c r="B86" t="s">
        <v>115</v>
      </c>
      <c r="C86" s="1" t="s">
        <v>5117</v>
      </c>
      <c r="D86" s="1"/>
      <c r="E86" t="s">
        <v>5332</v>
      </c>
      <c r="F86" t="s">
        <v>5500</v>
      </c>
      <c r="G86" t="s">
        <v>5501</v>
      </c>
      <c r="H86" t="s">
        <v>5502</v>
      </c>
    </row>
    <row r="87" spans="1:8" x14ac:dyDescent="0.35">
      <c r="A87" t="s">
        <v>114</v>
      </c>
      <c r="B87" t="s">
        <v>115</v>
      </c>
      <c r="C87" s="1" t="s">
        <v>5117</v>
      </c>
      <c r="D87" s="1"/>
      <c r="E87" t="s">
        <v>5332</v>
      </c>
      <c r="F87" t="s">
        <v>5503</v>
      </c>
      <c r="G87" t="s">
        <v>5504</v>
      </c>
      <c r="H87" t="s">
        <v>5505</v>
      </c>
    </row>
    <row r="88" spans="1:8" x14ac:dyDescent="0.35">
      <c r="A88" t="s">
        <v>114</v>
      </c>
      <c r="B88" t="s">
        <v>115</v>
      </c>
      <c r="C88" s="1" t="s">
        <v>5117</v>
      </c>
      <c r="D88" s="1"/>
      <c r="E88" t="s">
        <v>5332</v>
      </c>
      <c r="F88" t="s">
        <v>5506</v>
      </c>
      <c r="G88" t="s">
        <v>5501</v>
      </c>
      <c r="H88" t="s">
        <v>5507</v>
      </c>
    </row>
    <row r="89" spans="1:8" x14ac:dyDescent="0.35">
      <c r="A89" t="s">
        <v>114</v>
      </c>
      <c r="B89" t="s">
        <v>115</v>
      </c>
      <c r="C89" s="1" t="s">
        <v>5117</v>
      </c>
      <c r="D89" s="1"/>
      <c r="E89" t="s">
        <v>5332</v>
      </c>
      <c r="F89" t="s">
        <v>5508</v>
      </c>
      <c r="G89" t="s">
        <v>5509</v>
      </c>
      <c r="H89" t="s">
        <v>5510</v>
      </c>
    </row>
    <row r="90" spans="1:8" x14ac:dyDescent="0.35">
      <c r="A90" t="s">
        <v>114</v>
      </c>
      <c r="B90" t="s">
        <v>115</v>
      </c>
      <c r="C90" s="1" t="s">
        <v>5117</v>
      </c>
      <c r="D90" s="1"/>
      <c r="E90" t="s">
        <v>5332</v>
      </c>
      <c r="F90" t="s">
        <v>5511</v>
      </c>
      <c r="G90" t="s">
        <v>5512</v>
      </c>
      <c r="H90" t="s">
        <v>5513</v>
      </c>
    </row>
    <row r="91" spans="1:8" x14ac:dyDescent="0.35">
      <c r="A91" t="s">
        <v>114</v>
      </c>
      <c r="B91" t="s">
        <v>115</v>
      </c>
      <c r="C91" s="1" t="s">
        <v>5117</v>
      </c>
      <c r="D91" s="1"/>
      <c r="E91" t="s">
        <v>5332</v>
      </c>
      <c r="F91" t="s">
        <v>5514</v>
      </c>
      <c r="G91" t="s">
        <v>5515</v>
      </c>
      <c r="H91" t="s">
        <v>5516</v>
      </c>
    </row>
    <row r="92" spans="1:8" x14ac:dyDescent="0.35">
      <c r="A92" t="s">
        <v>114</v>
      </c>
      <c r="B92" t="s">
        <v>115</v>
      </c>
      <c r="C92" s="1" t="s">
        <v>5117</v>
      </c>
      <c r="D92" s="1"/>
      <c r="E92" t="s">
        <v>5332</v>
      </c>
      <c r="F92" t="s">
        <v>5517</v>
      </c>
      <c r="G92" t="s">
        <v>5518</v>
      </c>
      <c r="H92" t="s">
        <v>5519</v>
      </c>
    </row>
    <row r="93" spans="1:8" x14ac:dyDescent="0.35">
      <c r="A93" t="s">
        <v>114</v>
      </c>
      <c r="B93" t="s">
        <v>115</v>
      </c>
      <c r="C93" s="1" t="s">
        <v>5117</v>
      </c>
      <c r="D93" s="1"/>
      <c r="E93" t="s">
        <v>5332</v>
      </c>
      <c r="F93" t="s">
        <v>5520</v>
      </c>
      <c r="G93" t="s">
        <v>5521</v>
      </c>
      <c r="H93" t="s">
        <v>5522</v>
      </c>
    </row>
    <row r="94" spans="1:8" x14ac:dyDescent="0.35">
      <c r="A94" t="s">
        <v>114</v>
      </c>
      <c r="B94" t="s">
        <v>115</v>
      </c>
      <c r="C94" s="1" t="s">
        <v>5117</v>
      </c>
      <c r="D94" s="1"/>
      <c r="E94" t="s">
        <v>5332</v>
      </c>
      <c r="F94" t="s">
        <v>5523</v>
      </c>
      <c r="G94" t="s">
        <v>5524</v>
      </c>
      <c r="H94" t="s">
        <v>5525</v>
      </c>
    </row>
    <row r="95" spans="1:8" x14ac:dyDescent="0.35">
      <c r="A95" t="s">
        <v>114</v>
      </c>
      <c r="B95" t="s">
        <v>115</v>
      </c>
      <c r="C95" s="1" t="s">
        <v>5117</v>
      </c>
      <c r="D95" s="1"/>
      <c r="E95" t="s">
        <v>5332</v>
      </c>
      <c r="F95" s="23" t="s">
        <v>5526</v>
      </c>
      <c r="G95" t="s">
        <v>5527</v>
      </c>
      <c r="H95" t="s">
        <v>5507</v>
      </c>
    </row>
    <row r="96" spans="1:8" x14ac:dyDescent="0.35">
      <c r="A96" t="s">
        <v>114</v>
      </c>
      <c r="B96" s="1" t="s">
        <v>115</v>
      </c>
      <c r="C96" s="1" t="s">
        <v>5117</v>
      </c>
      <c r="D96" s="1"/>
      <c r="E96" t="s">
        <v>5332</v>
      </c>
      <c r="F96" t="s">
        <v>5528</v>
      </c>
      <c r="G96" t="s">
        <v>5529</v>
      </c>
      <c r="H96" t="s">
        <v>5530</v>
      </c>
    </row>
    <row r="97" spans="1:8" x14ac:dyDescent="0.35">
      <c r="A97" t="s">
        <v>114</v>
      </c>
      <c r="B97" s="1" t="s">
        <v>115</v>
      </c>
      <c r="C97" s="1" t="s">
        <v>5117</v>
      </c>
      <c r="D97" s="1"/>
      <c r="E97" t="s">
        <v>5332</v>
      </c>
      <c r="F97" t="s">
        <v>5531</v>
      </c>
      <c r="G97" t="s">
        <v>5527</v>
      </c>
      <c r="H97" t="s">
        <v>5502</v>
      </c>
    </row>
    <row r="98" spans="1:8" x14ac:dyDescent="0.35">
      <c r="A98" t="s">
        <v>114</v>
      </c>
      <c r="B98" s="1" t="s">
        <v>115</v>
      </c>
      <c r="C98" s="1" t="s">
        <v>5117</v>
      </c>
      <c r="D98" s="1"/>
      <c r="E98" t="s">
        <v>5332</v>
      </c>
      <c r="F98" t="s">
        <v>5532</v>
      </c>
      <c r="G98" t="s">
        <v>5533</v>
      </c>
      <c r="H98" t="s">
        <v>5516</v>
      </c>
    </row>
    <row r="99" spans="1:8" x14ac:dyDescent="0.35">
      <c r="A99" t="s">
        <v>114</v>
      </c>
      <c r="B99" s="1" t="s">
        <v>115</v>
      </c>
      <c r="C99" s="1" t="s">
        <v>5117</v>
      </c>
      <c r="D99" s="1"/>
      <c r="E99" t="s">
        <v>5332</v>
      </c>
      <c r="F99" t="s">
        <v>5534</v>
      </c>
      <c r="G99" t="s">
        <v>5626</v>
      </c>
      <c r="H99" t="s">
        <v>5627</v>
      </c>
    </row>
    <row r="100" spans="1:8" x14ac:dyDescent="0.35">
      <c r="A100" t="s">
        <v>114</v>
      </c>
      <c r="B100" s="1" t="s">
        <v>115</v>
      </c>
      <c r="C100" s="1" t="s">
        <v>5117</v>
      </c>
      <c r="D100" s="1"/>
      <c r="E100" t="s">
        <v>5332</v>
      </c>
      <c r="F100" t="s">
        <v>5535</v>
      </c>
      <c r="G100" t="s">
        <v>5536</v>
      </c>
      <c r="H100" t="s">
        <v>5537</v>
      </c>
    </row>
    <row r="101" spans="1:8" x14ac:dyDescent="0.35">
      <c r="A101" t="s">
        <v>905</v>
      </c>
      <c r="B101" t="s">
        <v>906</v>
      </c>
      <c r="C101" t="s">
        <v>5164</v>
      </c>
      <c r="E101" t="s">
        <v>5370</v>
      </c>
      <c r="F101" t="s">
        <v>5371</v>
      </c>
      <c r="G101" t="s">
        <v>5372</v>
      </c>
      <c r="H101" t="s">
        <v>5373</v>
      </c>
    </row>
    <row r="102" spans="1:8" x14ac:dyDescent="0.35">
      <c r="A102" t="s">
        <v>905</v>
      </c>
      <c r="B102" t="s">
        <v>906</v>
      </c>
      <c r="C102" t="s">
        <v>5164</v>
      </c>
      <c r="E102" t="s">
        <v>5370</v>
      </c>
      <c r="F102" t="s">
        <v>5374</v>
      </c>
      <c r="G102" t="s">
        <v>5375</v>
      </c>
      <c r="H102" t="s">
        <v>5376</v>
      </c>
    </row>
    <row r="103" spans="1:8" x14ac:dyDescent="0.35">
      <c r="A103" t="s">
        <v>905</v>
      </c>
      <c r="B103" t="s">
        <v>906</v>
      </c>
      <c r="C103" t="s">
        <v>5164</v>
      </c>
      <c r="E103" t="s">
        <v>5370</v>
      </c>
      <c r="F103" s="23" t="s">
        <v>5377</v>
      </c>
      <c r="G103" t="s">
        <v>5378</v>
      </c>
      <c r="H103" t="s">
        <v>5379</v>
      </c>
    </row>
    <row r="104" spans="1:8" x14ac:dyDescent="0.35">
      <c r="A104" t="s">
        <v>888</v>
      </c>
      <c r="B104" t="s">
        <v>889</v>
      </c>
      <c r="C104" t="s">
        <v>5163</v>
      </c>
      <c r="E104" t="s">
        <v>5380</v>
      </c>
      <c r="F104" s="23" t="s">
        <v>5381</v>
      </c>
      <c r="G104" t="s">
        <v>5382</v>
      </c>
      <c r="H104" t="s">
        <v>5383</v>
      </c>
    </row>
    <row r="105" spans="1:8" x14ac:dyDescent="0.35">
      <c r="A105" t="s">
        <v>888</v>
      </c>
      <c r="B105" t="s">
        <v>889</v>
      </c>
      <c r="C105" t="s">
        <v>5163</v>
      </c>
      <c r="E105" t="s">
        <v>5380</v>
      </c>
      <c r="F105" s="23" t="s">
        <v>5384</v>
      </c>
      <c r="G105" t="s">
        <v>5385</v>
      </c>
      <c r="H105" t="s">
        <v>5386</v>
      </c>
    </row>
    <row r="106" spans="1:8" x14ac:dyDescent="0.35">
      <c r="A106" t="s">
        <v>888</v>
      </c>
      <c r="B106" t="s">
        <v>889</v>
      </c>
      <c r="C106" t="s">
        <v>5163</v>
      </c>
      <c r="E106" t="s">
        <v>5380</v>
      </c>
      <c r="F106" t="s">
        <v>5387</v>
      </c>
      <c r="G106" t="s">
        <v>5388</v>
      </c>
      <c r="H106" t="s">
        <v>5389</v>
      </c>
    </row>
    <row r="107" spans="1:8" x14ac:dyDescent="0.35">
      <c r="A107" t="s">
        <v>248</v>
      </c>
      <c r="B107" t="s">
        <v>249</v>
      </c>
      <c r="C107" s="1" t="s">
        <v>5127</v>
      </c>
      <c r="D107" s="1"/>
      <c r="E107" t="s">
        <v>5390</v>
      </c>
      <c r="F107" t="s">
        <v>5391</v>
      </c>
      <c r="G107" t="s">
        <v>5392</v>
      </c>
      <c r="H107" t="s">
        <v>5393</v>
      </c>
    </row>
    <row r="108" spans="1:8" x14ac:dyDescent="0.35">
      <c r="A108" t="s">
        <v>248</v>
      </c>
      <c r="B108" t="s">
        <v>249</v>
      </c>
      <c r="C108" s="1" t="s">
        <v>5127</v>
      </c>
      <c r="D108" s="1"/>
      <c r="E108" t="s">
        <v>5390</v>
      </c>
      <c r="F108" t="s">
        <v>5394</v>
      </c>
      <c r="G108" t="s">
        <v>5395</v>
      </c>
      <c r="H108" t="s">
        <v>5396</v>
      </c>
    </row>
    <row r="109" spans="1:8" x14ac:dyDescent="0.35">
      <c r="A109" t="s">
        <v>270</v>
      </c>
      <c r="B109" t="s">
        <v>271</v>
      </c>
      <c r="C109" s="1" t="s">
        <v>5130</v>
      </c>
      <c r="D109" s="1"/>
      <c r="E109" s="23" t="s">
        <v>5614</v>
      </c>
    </row>
    <row r="110" spans="1:8" x14ac:dyDescent="0.35">
      <c r="A110" t="s">
        <v>649</v>
      </c>
      <c r="B110" t="s">
        <v>650</v>
      </c>
      <c r="C110" s="1" t="s">
        <v>5155</v>
      </c>
      <c r="D110" s="1"/>
      <c r="E110" s="23" t="s">
        <v>5615</v>
      </c>
    </row>
    <row r="111" spans="1:8" x14ac:dyDescent="0.35">
      <c r="A111" t="s">
        <v>52</v>
      </c>
      <c r="B111" t="s">
        <v>53</v>
      </c>
      <c r="C111" s="1" t="s">
        <v>5179</v>
      </c>
      <c r="D111" s="1"/>
      <c r="E111" s="23" t="s">
        <v>5616</v>
      </c>
    </row>
    <row r="112" spans="1:8" x14ac:dyDescent="0.35">
      <c r="B112" t="s">
        <v>804</v>
      </c>
      <c r="C112" s="1" t="s">
        <v>5161</v>
      </c>
      <c r="D112" s="1"/>
      <c r="E112" t="s">
        <v>5397</v>
      </c>
      <c r="F112" t="s">
        <v>5398</v>
      </c>
      <c r="G112" t="s">
        <v>5399</v>
      </c>
      <c r="H112" t="s">
        <v>5400</v>
      </c>
    </row>
    <row r="113" spans="1:8" x14ac:dyDescent="0.35">
      <c r="B113" t="s">
        <v>804</v>
      </c>
      <c r="C113" s="1" t="s">
        <v>5161</v>
      </c>
      <c r="D113" s="1"/>
      <c r="E113" t="s">
        <v>5397</v>
      </c>
      <c r="F113" t="s">
        <v>5401</v>
      </c>
      <c r="G113" t="s">
        <v>5399</v>
      </c>
      <c r="H113" t="s">
        <v>5402</v>
      </c>
    </row>
    <row r="114" spans="1:8" x14ac:dyDescent="0.35">
      <c r="B114" t="s">
        <v>804</v>
      </c>
      <c r="C114" s="1" t="s">
        <v>5161</v>
      </c>
      <c r="D114" s="1"/>
      <c r="E114" t="s">
        <v>5397</v>
      </c>
      <c r="F114" t="s">
        <v>5403</v>
      </c>
      <c r="G114" t="s">
        <v>5404</v>
      </c>
      <c r="H114" t="s">
        <v>5405</v>
      </c>
    </row>
    <row r="115" spans="1:8" x14ac:dyDescent="0.35">
      <c r="B115" t="s">
        <v>804</v>
      </c>
      <c r="C115" s="1" t="s">
        <v>5161</v>
      </c>
      <c r="D115" s="1"/>
      <c r="E115" t="s">
        <v>5397</v>
      </c>
      <c r="F115" s="23" t="s">
        <v>5406</v>
      </c>
      <c r="G115" t="s">
        <v>5407</v>
      </c>
      <c r="H115" t="s">
        <v>5408</v>
      </c>
    </row>
    <row r="116" spans="1:8" x14ac:dyDescent="0.35">
      <c r="B116" t="s">
        <v>804</v>
      </c>
      <c r="C116" s="1" t="s">
        <v>5161</v>
      </c>
      <c r="D116" s="1"/>
      <c r="E116" t="s">
        <v>5397</v>
      </c>
      <c r="F116" t="s">
        <v>5409</v>
      </c>
      <c r="G116" t="s">
        <v>5410</v>
      </c>
      <c r="H116" t="s">
        <v>5405</v>
      </c>
    </row>
    <row r="117" spans="1:8" x14ac:dyDescent="0.35">
      <c r="A117" t="s">
        <v>221</v>
      </c>
      <c r="B117" t="s">
        <v>222</v>
      </c>
      <c r="C117" s="1" t="s">
        <v>5124</v>
      </c>
      <c r="D117" s="1"/>
      <c r="E117" t="s">
        <v>5411</v>
      </c>
      <c r="F117" t="s">
        <v>5412</v>
      </c>
      <c r="G117" t="s">
        <v>5413</v>
      </c>
      <c r="H117" t="s">
        <v>5414</v>
      </c>
    </row>
    <row r="118" spans="1:8" x14ac:dyDescent="0.35">
      <c r="A118" t="s">
        <v>221</v>
      </c>
      <c r="B118" t="s">
        <v>222</v>
      </c>
      <c r="C118" s="1" t="s">
        <v>5124</v>
      </c>
      <c r="D118" s="1"/>
      <c r="E118" t="s">
        <v>5411</v>
      </c>
      <c r="F118" t="s">
        <v>5415</v>
      </c>
      <c r="G118" t="s">
        <v>5416</v>
      </c>
      <c r="H118" t="s">
        <v>5417</v>
      </c>
    </row>
    <row r="119" spans="1:8" x14ac:dyDescent="0.35">
      <c r="A119" t="s">
        <v>221</v>
      </c>
      <c r="B119" t="s">
        <v>222</v>
      </c>
      <c r="C119" s="1" t="s">
        <v>5124</v>
      </c>
      <c r="D119" s="1"/>
      <c r="E119" t="s">
        <v>5411</v>
      </c>
      <c r="F119" s="23" t="s">
        <v>5418</v>
      </c>
      <c r="G119" t="s">
        <v>5419</v>
      </c>
      <c r="H119" t="s">
        <v>5420</v>
      </c>
    </row>
    <row r="120" spans="1:8" x14ac:dyDescent="0.35">
      <c r="A120" t="s">
        <v>915</v>
      </c>
      <c r="B120" t="s">
        <v>916</v>
      </c>
      <c r="C120" t="s">
        <v>5166</v>
      </c>
      <c r="D120" t="s">
        <v>5567</v>
      </c>
      <c r="E120" t="s">
        <v>5568</v>
      </c>
      <c r="F120" t="s">
        <v>5569</v>
      </c>
      <c r="G120" t="s">
        <v>5570</v>
      </c>
      <c r="H120" t="s">
        <v>5571</v>
      </c>
    </row>
    <row r="121" spans="1:8" x14ac:dyDescent="0.35">
      <c r="A121" t="s">
        <v>918</v>
      </c>
      <c r="B121" t="s">
        <v>919</v>
      </c>
      <c r="C121" t="s">
        <v>5166</v>
      </c>
      <c r="D121" t="s">
        <v>5567</v>
      </c>
      <c r="E121" t="s">
        <v>5568</v>
      </c>
      <c r="F121" t="s">
        <v>5569</v>
      </c>
      <c r="G121" t="s">
        <v>5570</v>
      </c>
      <c r="H121" t="s">
        <v>5571</v>
      </c>
    </row>
    <row r="122" spans="1:8" x14ac:dyDescent="0.35">
      <c r="A122" t="s">
        <v>1000</v>
      </c>
      <c r="B122" t="s">
        <v>1001</v>
      </c>
      <c r="C122" s="1" t="s">
        <v>5170</v>
      </c>
      <c r="D122" s="1"/>
      <c r="E122" s="23" t="s">
        <v>5617</v>
      </c>
    </row>
    <row r="123" spans="1:8" x14ac:dyDescent="0.35">
      <c r="A123" t="s">
        <v>210</v>
      </c>
      <c r="B123" t="s">
        <v>211</v>
      </c>
      <c r="C123" t="s">
        <v>5122</v>
      </c>
      <c r="D123" t="s">
        <v>5572</v>
      </c>
      <c r="E123" t="s">
        <v>5618</v>
      </c>
    </row>
    <row r="124" spans="1:8" x14ac:dyDescent="0.35">
      <c r="A124" t="s">
        <v>418</v>
      </c>
      <c r="B124" t="s">
        <v>419</v>
      </c>
      <c r="C124" t="s">
        <v>5141</v>
      </c>
      <c r="D124" t="s">
        <v>5573</v>
      </c>
      <c r="E124" s="23" t="s">
        <v>5619</v>
      </c>
    </row>
    <row r="125" spans="1:8" x14ac:dyDescent="0.35">
      <c r="A125" t="s">
        <v>93</v>
      </c>
      <c r="B125" t="s">
        <v>94</v>
      </c>
      <c r="C125" t="s">
        <v>5116</v>
      </c>
      <c r="D125" t="s">
        <v>5574</v>
      </c>
      <c r="E125" t="s">
        <v>5620</v>
      </c>
    </row>
    <row r="126" spans="1:8" x14ac:dyDescent="0.35">
      <c r="A126" t="s">
        <v>150</v>
      </c>
      <c r="B126" t="s">
        <v>151</v>
      </c>
      <c r="C126" t="s">
        <v>5118</v>
      </c>
      <c r="E126" t="s">
        <v>5421</v>
      </c>
      <c r="F126" t="s">
        <v>5422</v>
      </c>
      <c r="G126" t="s">
        <v>5423</v>
      </c>
      <c r="H126" t="s">
        <v>5424</v>
      </c>
    </row>
    <row r="127" spans="1:8" x14ac:dyDescent="0.35">
      <c r="A127" t="s">
        <v>741</v>
      </c>
      <c r="B127" t="s">
        <v>742</v>
      </c>
      <c r="C127" t="s">
        <v>5158</v>
      </c>
      <c r="E127" s="23" t="s">
        <v>5425</v>
      </c>
      <c r="F127" t="s">
        <v>5426</v>
      </c>
      <c r="G127" t="s">
        <v>5427</v>
      </c>
      <c r="H127" t="s">
        <v>5428</v>
      </c>
    </row>
    <row r="128" spans="1:8" x14ac:dyDescent="0.35">
      <c r="A128" t="s">
        <v>460</v>
      </c>
      <c r="B128" t="s">
        <v>461</v>
      </c>
      <c r="C128" s="1" t="s">
        <v>5144</v>
      </c>
      <c r="D128" s="1"/>
      <c r="E128" s="23" t="s">
        <v>5429</v>
      </c>
      <c r="F128" t="s">
        <v>5430</v>
      </c>
      <c r="G128" t="s">
        <v>5431</v>
      </c>
      <c r="H128" t="s">
        <v>5432</v>
      </c>
    </row>
    <row r="129" spans="1:8" x14ac:dyDescent="0.35">
      <c r="A129" t="s">
        <v>407</v>
      </c>
      <c r="B129" t="s">
        <v>408</v>
      </c>
      <c r="C129" t="s">
        <v>5140</v>
      </c>
      <c r="E129" t="s">
        <v>5433</v>
      </c>
      <c r="F129" t="s">
        <v>5434</v>
      </c>
      <c r="G129" t="s">
        <v>5435</v>
      </c>
      <c r="H129" t="s">
        <v>5436</v>
      </c>
    </row>
    <row r="130" spans="1:8" x14ac:dyDescent="0.35">
      <c r="A130" t="s">
        <v>407</v>
      </c>
      <c r="B130" t="s">
        <v>408</v>
      </c>
      <c r="C130" t="s">
        <v>5140</v>
      </c>
      <c r="E130" t="s">
        <v>5433</v>
      </c>
      <c r="F130" t="s">
        <v>5437</v>
      </c>
      <c r="G130" t="s">
        <v>5435</v>
      </c>
      <c r="H130" t="s">
        <v>5438</v>
      </c>
    </row>
    <row r="131" spans="1:8" x14ac:dyDescent="0.35">
      <c r="A131" t="s">
        <v>407</v>
      </c>
      <c r="B131" t="s">
        <v>408</v>
      </c>
      <c r="C131" t="s">
        <v>5140</v>
      </c>
      <c r="E131" t="s">
        <v>5433</v>
      </c>
      <c r="F131" t="s">
        <v>5439</v>
      </c>
      <c r="G131" t="s">
        <v>5440</v>
      </c>
      <c r="H131" t="s">
        <v>5436</v>
      </c>
    </row>
    <row r="132" spans="1:8" x14ac:dyDescent="0.35">
      <c r="A132" t="s">
        <v>407</v>
      </c>
      <c r="B132" t="s">
        <v>408</v>
      </c>
      <c r="C132" t="s">
        <v>5140</v>
      </c>
      <c r="E132" t="s">
        <v>5433</v>
      </c>
      <c r="F132" t="s">
        <v>5441</v>
      </c>
      <c r="G132" t="s">
        <v>5442</v>
      </c>
      <c r="H132" t="s">
        <v>5443</v>
      </c>
    </row>
    <row r="133" spans="1:8" x14ac:dyDescent="0.35">
      <c r="A133" t="s">
        <v>407</v>
      </c>
      <c r="B133" t="s">
        <v>408</v>
      </c>
      <c r="C133" t="s">
        <v>5140</v>
      </c>
      <c r="E133" t="s">
        <v>5433</v>
      </c>
      <c r="F133" t="s">
        <v>5444</v>
      </c>
      <c r="G133" t="s">
        <v>5445</v>
      </c>
      <c r="H133" t="s">
        <v>5446</v>
      </c>
    </row>
    <row r="134" spans="1:8" x14ac:dyDescent="0.35">
      <c r="A134" t="s">
        <v>765</v>
      </c>
      <c r="B134" t="s">
        <v>766</v>
      </c>
      <c r="C134" s="1" t="s">
        <v>5159</v>
      </c>
      <c r="D134" s="1" t="s">
        <v>5575</v>
      </c>
      <c r="E134" t="s">
        <v>5576</v>
      </c>
      <c r="F134" t="s">
        <v>5577</v>
      </c>
      <c r="G134" t="s">
        <v>5578</v>
      </c>
      <c r="H134" t="s">
        <v>5579</v>
      </c>
    </row>
    <row r="135" spans="1:8" x14ac:dyDescent="0.35">
      <c r="A135" t="s">
        <v>765</v>
      </c>
      <c r="B135" t="s">
        <v>766</v>
      </c>
      <c r="C135" s="1" t="s">
        <v>5159</v>
      </c>
      <c r="D135" s="1" t="s">
        <v>5575</v>
      </c>
      <c r="E135" t="s">
        <v>5576</v>
      </c>
      <c r="F135" t="s">
        <v>5580</v>
      </c>
      <c r="G135" t="s">
        <v>5581</v>
      </c>
      <c r="H135" t="s">
        <v>5582</v>
      </c>
    </row>
    <row r="136" spans="1:8" x14ac:dyDescent="0.35">
      <c r="A136" t="s">
        <v>765</v>
      </c>
      <c r="B136" t="s">
        <v>766</v>
      </c>
      <c r="C136" s="1" t="s">
        <v>5159</v>
      </c>
      <c r="D136" s="1" t="s">
        <v>5575</v>
      </c>
      <c r="E136" t="s">
        <v>5576</v>
      </c>
      <c r="F136" t="s">
        <v>5583</v>
      </c>
      <c r="G136" t="s">
        <v>5584</v>
      </c>
      <c r="H136" t="s">
        <v>5585</v>
      </c>
    </row>
    <row r="137" spans="1:8" x14ac:dyDescent="0.35">
      <c r="A137" t="s">
        <v>765</v>
      </c>
      <c r="B137" t="s">
        <v>766</v>
      </c>
      <c r="C137" s="1" t="s">
        <v>5159</v>
      </c>
      <c r="D137" s="1" t="s">
        <v>5575</v>
      </c>
      <c r="E137" t="s">
        <v>5576</v>
      </c>
      <c r="F137" t="s">
        <v>5586</v>
      </c>
      <c r="G137" t="s">
        <v>5587</v>
      </c>
      <c r="H137" t="s">
        <v>5588</v>
      </c>
    </row>
    <row r="138" spans="1:8" x14ac:dyDescent="0.35">
      <c r="A138" t="s">
        <v>765</v>
      </c>
      <c r="B138" t="s">
        <v>766</v>
      </c>
      <c r="C138" s="1" t="s">
        <v>5159</v>
      </c>
      <c r="D138" s="1" t="s">
        <v>5575</v>
      </c>
      <c r="E138" t="s">
        <v>5576</v>
      </c>
      <c r="F138" t="s">
        <v>5589</v>
      </c>
      <c r="G138" t="s">
        <v>5578</v>
      </c>
      <c r="H138" t="s">
        <v>5590</v>
      </c>
    </row>
    <row r="139" spans="1:8" x14ac:dyDescent="0.35">
      <c r="A139" t="s">
        <v>765</v>
      </c>
      <c r="B139" t="s">
        <v>766</v>
      </c>
      <c r="C139" s="1" t="s">
        <v>5159</v>
      </c>
      <c r="D139" s="1" t="s">
        <v>5575</v>
      </c>
      <c r="E139" t="s">
        <v>5576</v>
      </c>
      <c r="F139" t="s">
        <v>5591</v>
      </c>
      <c r="G139" t="s">
        <v>5592</v>
      </c>
      <c r="H139" t="s">
        <v>5593</v>
      </c>
    </row>
    <row r="140" spans="1:8" x14ac:dyDescent="0.35">
      <c r="A140" t="s">
        <v>765</v>
      </c>
      <c r="B140" t="s">
        <v>766</v>
      </c>
      <c r="C140" s="1" t="s">
        <v>5159</v>
      </c>
      <c r="D140" s="1" t="s">
        <v>5575</v>
      </c>
      <c r="E140" t="s">
        <v>5576</v>
      </c>
      <c r="F140" t="s">
        <v>5594</v>
      </c>
      <c r="G140" t="s">
        <v>5595</v>
      </c>
      <c r="H140" t="s">
        <v>5596</v>
      </c>
    </row>
    <row r="141" spans="1:8" x14ac:dyDescent="0.35">
      <c r="A141" t="s">
        <v>765</v>
      </c>
      <c r="B141" t="s">
        <v>766</v>
      </c>
      <c r="C141" s="1" t="s">
        <v>5159</v>
      </c>
      <c r="D141" s="1" t="s">
        <v>5575</v>
      </c>
      <c r="E141" t="s">
        <v>5576</v>
      </c>
      <c r="F141" t="s">
        <v>5597</v>
      </c>
      <c r="G141" t="s">
        <v>5598</v>
      </c>
      <c r="H141" t="s">
        <v>5599</v>
      </c>
    </row>
    <row r="142" spans="1:8" x14ac:dyDescent="0.35">
      <c r="A142" t="s">
        <v>593</v>
      </c>
      <c r="B142" t="s">
        <v>594</v>
      </c>
      <c r="C142" t="s">
        <v>5152</v>
      </c>
      <c r="D142" s="1" t="s">
        <v>5600</v>
      </c>
      <c r="E142" t="s">
        <v>5602</v>
      </c>
      <c r="F142" t="s">
        <v>5603</v>
      </c>
      <c r="G142" t="s">
        <v>5604</v>
      </c>
      <c r="H142" t="s">
        <v>5605</v>
      </c>
    </row>
    <row r="143" spans="1:8" x14ac:dyDescent="0.35">
      <c r="A143" t="s">
        <v>593</v>
      </c>
      <c r="B143" t="s">
        <v>594</v>
      </c>
      <c r="C143" t="s">
        <v>5152</v>
      </c>
      <c r="D143" s="1" t="s">
        <v>5600</v>
      </c>
      <c r="E143" t="s">
        <v>5602</v>
      </c>
      <c r="F143" t="s">
        <v>5606</v>
      </c>
      <c r="G143" t="s">
        <v>5607</v>
      </c>
      <c r="H143" t="s">
        <v>5608</v>
      </c>
    </row>
    <row r="144" spans="1:8" x14ac:dyDescent="0.35">
      <c r="A144" t="s">
        <v>593</v>
      </c>
      <c r="B144" t="s">
        <v>594</v>
      </c>
      <c r="C144" t="s">
        <v>5152</v>
      </c>
      <c r="D144" s="1" t="s">
        <v>5601</v>
      </c>
      <c r="E144" t="s">
        <v>5609</v>
      </c>
      <c r="F144" t="s">
        <v>5606</v>
      </c>
      <c r="G144" t="s">
        <v>5607</v>
      </c>
      <c r="H144" t="s">
        <v>5608</v>
      </c>
    </row>
    <row r="145" spans="1:8" x14ac:dyDescent="0.35">
      <c r="A145" t="s">
        <v>942</v>
      </c>
      <c r="B145" t="s">
        <v>943</v>
      </c>
      <c r="C145" t="s">
        <v>5167</v>
      </c>
      <c r="E145" s="23" t="s">
        <v>5447</v>
      </c>
      <c r="F145" t="s">
        <v>5448</v>
      </c>
      <c r="G145" t="s">
        <v>5449</v>
      </c>
      <c r="H145" t="s">
        <v>5450</v>
      </c>
    </row>
    <row r="146" spans="1:8" x14ac:dyDescent="0.35">
      <c r="A146" t="s">
        <v>63</v>
      </c>
      <c r="B146" t="s">
        <v>64</v>
      </c>
      <c r="C146" s="1" t="s">
        <v>5113</v>
      </c>
      <c r="D146" s="1"/>
      <c r="E146" t="s">
        <v>5451</v>
      </c>
      <c r="F146" t="s">
        <v>5452</v>
      </c>
      <c r="G146" t="s">
        <v>5453</v>
      </c>
      <c r="H146" t="s">
        <v>5454</v>
      </c>
    </row>
    <row r="147" spans="1:8" x14ac:dyDescent="0.35">
      <c r="A147" t="s">
        <v>63</v>
      </c>
      <c r="B147" t="s">
        <v>64</v>
      </c>
      <c r="C147" s="1" t="s">
        <v>5113</v>
      </c>
      <c r="D147" s="1"/>
      <c r="E147" t="s">
        <v>5451</v>
      </c>
      <c r="F147" s="23" t="s">
        <v>5455</v>
      </c>
      <c r="G147" t="s">
        <v>5456</v>
      </c>
      <c r="H147" t="s">
        <v>5457</v>
      </c>
    </row>
    <row r="148" spans="1:8" x14ac:dyDescent="0.35">
      <c r="A148" t="s">
        <v>977</v>
      </c>
      <c r="B148" t="s">
        <v>978</v>
      </c>
      <c r="C148" s="1" t="s">
        <v>5113</v>
      </c>
      <c r="D148" s="1"/>
      <c r="E148" t="s">
        <v>5451</v>
      </c>
      <c r="F148" t="s">
        <v>5452</v>
      </c>
      <c r="G148" t="s">
        <v>5453</v>
      </c>
      <c r="H148" t="s">
        <v>5454</v>
      </c>
    </row>
    <row r="149" spans="1:8" x14ac:dyDescent="0.35">
      <c r="A149" t="s">
        <v>977</v>
      </c>
      <c r="B149" t="s">
        <v>978</v>
      </c>
      <c r="C149" s="1" t="s">
        <v>5113</v>
      </c>
      <c r="D149" s="1"/>
      <c r="E149" t="s">
        <v>5451</v>
      </c>
      <c r="F149" t="s">
        <v>5455</v>
      </c>
      <c r="G149" t="s">
        <v>5456</v>
      </c>
      <c r="H149" t="s">
        <v>5457</v>
      </c>
    </row>
    <row r="150" spans="1:8" x14ac:dyDescent="0.35">
      <c r="A150" t="s">
        <v>276</v>
      </c>
      <c r="B150" t="s">
        <v>277</v>
      </c>
      <c r="C150" s="1" t="s">
        <v>5131</v>
      </c>
      <c r="D150" s="1"/>
      <c r="E150" t="s">
        <v>5458</v>
      </c>
      <c r="F150" t="s">
        <v>5459</v>
      </c>
      <c r="G150" t="s">
        <v>5460</v>
      </c>
      <c r="H150" t="s">
        <v>5461</v>
      </c>
    </row>
    <row r="151" spans="1:8" x14ac:dyDescent="0.35">
      <c r="A151" t="s">
        <v>772</v>
      </c>
      <c r="B151" t="s">
        <v>773</v>
      </c>
      <c r="C151" t="s">
        <v>5160</v>
      </c>
      <c r="E151" s="23" t="s">
        <v>5462</v>
      </c>
      <c r="F151" t="s">
        <v>5463</v>
      </c>
      <c r="G151" t="s">
        <v>5464</v>
      </c>
      <c r="H151" t="s">
        <v>5465</v>
      </c>
    </row>
    <row r="152" spans="1:8" x14ac:dyDescent="0.35">
      <c r="A152" t="s">
        <v>458</v>
      </c>
      <c r="B152" t="s">
        <v>459</v>
      </c>
      <c r="C152" t="s">
        <v>5143</v>
      </c>
      <c r="E152" s="23" t="s">
        <v>5466</v>
      </c>
      <c r="F152" t="s">
        <v>5467</v>
      </c>
      <c r="G152" t="s">
        <v>5468</v>
      </c>
      <c r="H152" t="s">
        <v>5469</v>
      </c>
    </row>
    <row r="153" spans="1:8" x14ac:dyDescent="0.35">
      <c r="A153" t="s">
        <v>469</v>
      </c>
      <c r="B153" t="s">
        <v>470</v>
      </c>
      <c r="C153" s="1" t="s">
        <v>5146</v>
      </c>
      <c r="D153" s="1"/>
      <c r="E153" t="s">
        <v>5470</v>
      </c>
      <c r="F153" t="s">
        <v>5471</v>
      </c>
      <c r="G153" t="s">
        <v>5472</v>
      </c>
      <c r="H153" t="s">
        <v>5473</v>
      </c>
    </row>
    <row r="154" spans="1:8" x14ac:dyDescent="0.35">
      <c r="A154" t="s">
        <v>469</v>
      </c>
      <c r="B154" t="s">
        <v>470</v>
      </c>
      <c r="C154" s="1" t="s">
        <v>5146</v>
      </c>
      <c r="D154" s="1"/>
      <c r="E154" t="s">
        <v>5470</v>
      </c>
      <c r="F154" s="23" t="s">
        <v>5474</v>
      </c>
      <c r="G154" t="s">
        <v>5475</v>
      </c>
      <c r="H154" t="s">
        <v>5476</v>
      </c>
    </row>
    <row r="155" spans="1:8" x14ac:dyDescent="0.35">
      <c r="A155" t="s">
        <v>527</v>
      </c>
      <c r="B155" t="s">
        <v>528</v>
      </c>
      <c r="C155" t="s">
        <v>5149</v>
      </c>
      <c r="E155" t="s">
        <v>5477</v>
      </c>
      <c r="F155" s="23" t="s">
        <v>5478</v>
      </c>
      <c r="G155" t="s">
        <v>5479</v>
      </c>
      <c r="H155" t="s">
        <v>5480</v>
      </c>
    </row>
    <row r="156" spans="1:8" x14ac:dyDescent="0.35">
      <c r="A156" t="s">
        <v>527</v>
      </c>
      <c r="B156" t="s">
        <v>528</v>
      </c>
      <c r="C156" t="s">
        <v>5149</v>
      </c>
      <c r="E156" t="s">
        <v>5477</v>
      </c>
      <c r="F156" t="s">
        <v>5481</v>
      </c>
      <c r="G156" t="s">
        <v>5482</v>
      </c>
      <c r="H156" t="s">
        <v>5483</v>
      </c>
    </row>
    <row r="157" spans="1:8" x14ac:dyDescent="0.35">
      <c r="A157" t="s">
        <v>393</v>
      </c>
      <c r="B157" t="s">
        <v>394</v>
      </c>
      <c r="C157" t="s">
        <v>5137</v>
      </c>
      <c r="E157" s="23" t="s">
        <v>5484</v>
      </c>
      <c r="F157" t="s">
        <v>5485</v>
      </c>
      <c r="G157" t="s">
        <v>5486</v>
      </c>
      <c r="H157" t="s">
        <v>5487</v>
      </c>
    </row>
    <row r="158" spans="1:8" x14ac:dyDescent="0.35">
      <c r="A158" t="s">
        <v>324</v>
      </c>
      <c r="B158" t="s">
        <v>325</v>
      </c>
      <c r="C158" t="s">
        <v>5134</v>
      </c>
      <c r="E158" t="s">
        <v>5488</v>
      </c>
      <c r="F158" t="s">
        <v>5489</v>
      </c>
      <c r="G158" t="s">
        <v>5622</v>
      </c>
      <c r="H158" t="s">
        <v>5623</v>
      </c>
    </row>
    <row r="159" spans="1:8" x14ac:dyDescent="0.35">
      <c r="A159" t="s">
        <v>324</v>
      </c>
      <c r="B159" t="s">
        <v>325</v>
      </c>
      <c r="C159" t="s">
        <v>5134</v>
      </c>
      <c r="E159" t="s">
        <v>5488</v>
      </c>
      <c r="F159" s="23" t="s">
        <v>5490</v>
      </c>
      <c r="G159" t="s">
        <v>5491</v>
      </c>
      <c r="H159" t="s">
        <v>5492</v>
      </c>
    </row>
    <row r="160" spans="1:8" x14ac:dyDescent="0.35">
      <c r="A160" t="s">
        <v>324</v>
      </c>
      <c r="B160" t="s">
        <v>325</v>
      </c>
      <c r="C160" t="s">
        <v>5134</v>
      </c>
      <c r="E160" t="s">
        <v>5488</v>
      </c>
      <c r="F160" t="s">
        <v>5493</v>
      </c>
      <c r="G160" t="s">
        <v>5494</v>
      </c>
      <c r="H160" t="s">
        <v>5495</v>
      </c>
    </row>
    <row r="161" spans="1:8" x14ac:dyDescent="0.35">
      <c r="A161" t="s">
        <v>324</v>
      </c>
      <c r="B161" t="s">
        <v>325</v>
      </c>
      <c r="C161" t="s">
        <v>5134</v>
      </c>
      <c r="E161" t="s">
        <v>5488</v>
      </c>
      <c r="F161" t="s">
        <v>5496</v>
      </c>
      <c r="G161" t="s">
        <v>5497</v>
      </c>
      <c r="H161" t="s">
        <v>5498</v>
      </c>
    </row>
    <row r="162" spans="1:8" x14ac:dyDescent="0.35">
      <c r="A162" t="s">
        <v>324</v>
      </c>
      <c r="B162" t="s">
        <v>325</v>
      </c>
      <c r="C162" t="s">
        <v>5134</v>
      </c>
      <c r="E162" t="s">
        <v>5488</v>
      </c>
      <c r="F162" t="s">
        <v>5499</v>
      </c>
      <c r="G162" t="s">
        <v>5621</v>
      </c>
      <c r="H162" t="s">
        <v>5624</v>
      </c>
    </row>
    <row r="163" spans="1:8" x14ac:dyDescent="0.35">
      <c r="A163" t="s">
        <v>261</v>
      </c>
      <c r="B163" t="s">
        <v>262</v>
      </c>
      <c r="C163" s="1" t="s">
        <v>5129</v>
      </c>
      <c r="D163" s="1"/>
      <c r="E163" t="s">
        <v>5363</v>
      </c>
      <c r="F163" t="s">
        <v>5364</v>
      </c>
      <c r="G163" t="s">
        <v>5365</v>
      </c>
      <c r="H163" t="s">
        <v>5366</v>
      </c>
    </row>
    <row r="164" spans="1:8" x14ac:dyDescent="0.35">
      <c r="A164" t="s">
        <v>261</v>
      </c>
      <c r="B164" t="s">
        <v>262</v>
      </c>
      <c r="C164" s="1" t="s">
        <v>5129</v>
      </c>
      <c r="D164" s="1"/>
      <c r="E164" t="s">
        <v>5363</v>
      </c>
      <c r="F164" s="23" t="s">
        <v>5367</v>
      </c>
      <c r="G164" t="s">
        <v>5368</v>
      </c>
      <c r="H164" t="s">
        <v>5369</v>
      </c>
    </row>
    <row r="165" spans="1:8" x14ac:dyDescent="0.35">
      <c r="B165" t="s">
        <v>162</v>
      </c>
      <c r="C165" s="1" t="s">
        <v>5119</v>
      </c>
      <c r="D165" s="1"/>
      <c r="E165" t="s">
        <v>5360</v>
      </c>
      <c r="F165" s="23" t="s">
        <v>5361</v>
      </c>
      <c r="G165" t="s">
        <v>5625</v>
      </c>
      <c r="H165" t="s">
        <v>5362</v>
      </c>
    </row>
    <row r="166" spans="1:8" x14ac:dyDescent="0.35">
      <c r="A166" t="s">
        <v>462</v>
      </c>
      <c r="B166" t="s">
        <v>463</v>
      </c>
      <c r="C166" t="s">
        <v>5145</v>
      </c>
      <c r="E166" s="23" t="s">
        <v>5353</v>
      </c>
      <c r="F166" s="23" t="s">
        <v>5341</v>
      </c>
      <c r="G166" t="s">
        <v>5342</v>
      </c>
      <c r="H166" t="s">
        <v>5343</v>
      </c>
    </row>
    <row r="167" spans="1:8" x14ac:dyDescent="0.35">
      <c r="A167" t="s">
        <v>462</v>
      </c>
      <c r="B167" t="s">
        <v>463</v>
      </c>
      <c r="C167" t="s">
        <v>5145</v>
      </c>
      <c r="E167" t="s">
        <v>5353</v>
      </c>
      <c r="F167" s="23" t="s">
        <v>5354</v>
      </c>
      <c r="G167" t="s">
        <v>5355</v>
      </c>
      <c r="H167" t="s">
        <v>5356</v>
      </c>
    </row>
    <row r="168" spans="1:8" x14ac:dyDescent="0.35">
      <c r="A168" t="s">
        <v>462</v>
      </c>
      <c r="B168" t="s">
        <v>463</v>
      </c>
      <c r="C168" t="s">
        <v>5145</v>
      </c>
      <c r="E168" t="s">
        <v>5353</v>
      </c>
      <c r="F168" t="s">
        <v>5357</v>
      </c>
      <c r="G168" t="s">
        <v>5358</v>
      </c>
      <c r="H168" t="s">
        <v>5359</v>
      </c>
    </row>
    <row r="169" spans="1:8" x14ac:dyDescent="0.35">
      <c r="A169" t="s">
        <v>441</v>
      </c>
      <c r="B169" t="s">
        <v>442</v>
      </c>
      <c r="C169" t="s">
        <v>5142</v>
      </c>
      <c r="E169" t="s">
        <v>5340</v>
      </c>
      <c r="F169" t="s">
        <v>5341</v>
      </c>
      <c r="G169" t="s">
        <v>5342</v>
      </c>
      <c r="H169" t="s">
        <v>5343</v>
      </c>
    </row>
    <row r="170" spans="1:8" x14ac:dyDescent="0.35">
      <c r="A170" t="s">
        <v>441</v>
      </c>
      <c r="B170" t="s">
        <v>442</v>
      </c>
      <c r="C170" t="s">
        <v>5142</v>
      </c>
      <c r="E170" t="s">
        <v>5340</v>
      </c>
      <c r="F170" t="s">
        <v>5344</v>
      </c>
      <c r="G170" t="s">
        <v>5345</v>
      </c>
      <c r="H170" t="s">
        <v>5346</v>
      </c>
    </row>
    <row r="171" spans="1:8" x14ac:dyDescent="0.35">
      <c r="A171" t="s">
        <v>441</v>
      </c>
      <c r="B171" t="s">
        <v>442</v>
      </c>
      <c r="C171" t="s">
        <v>5142</v>
      </c>
      <c r="E171" t="s">
        <v>5340</v>
      </c>
      <c r="F171" t="s">
        <v>5347</v>
      </c>
      <c r="G171" t="s">
        <v>5348</v>
      </c>
      <c r="H171" t="s">
        <v>5349</v>
      </c>
    </row>
    <row r="172" spans="1:8" x14ac:dyDescent="0.35">
      <c r="A172" t="s">
        <v>441</v>
      </c>
      <c r="B172" t="s">
        <v>442</v>
      </c>
      <c r="C172" t="s">
        <v>5142</v>
      </c>
      <c r="E172" t="s">
        <v>5340</v>
      </c>
      <c r="F172" t="s">
        <v>5350</v>
      </c>
      <c r="G172" t="s">
        <v>5351</v>
      </c>
      <c r="H172" t="s">
        <v>5352</v>
      </c>
    </row>
    <row r="173" spans="1:8" x14ac:dyDescent="0.35">
      <c r="A173" t="s">
        <v>908</v>
      </c>
      <c r="B173" t="s">
        <v>909</v>
      </c>
      <c r="C173" t="s">
        <v>5165</v>
      </c>
      <c r="E173" t="s">
        <v>5333</v>
      </c>
      <c r="F173" s="23" t="s">
        <v>5334</v>
      </c>
      <c r="G173" t="s">
        <v>5335</v>
      </c>
      <c r="H173" t="s">
        <v>5336</v>
      </c>
    </row>
    <row r="174" spans="1:8" x14ac:dyDescent="0.35">
      <c r="A174" t="s">
        <v>908</v>
      </c>
      <c r="B174" t="s">
        <v>909</v>
      </c>
      <c r="C174" t="s">
        <v>5165</v>
      </c>
      <c r="E174" t="s">
        <v>5333</v>
      </c>
      <c r="F174" t="s">
        <v>5337</v>
      </c>
      <c r="G174" t="s">
        <v>5338</v>
      </c>
      <c r="H174" t="s">
        <v>5339</v>
      </c>
    </row>
    <row r="175" spans="1:8" x14ac:dyDescent="0.35">
      <c r="A175" t="s">
        <v>20</v>
      </c>
      <c r="B175" t="s">
        <v>21</v>
      </c>
    </row>
    <row r="176" spans="1:8" x14ac:dyDescent="0.35">
      <c r="A176" t="s">
        <v>24</v>
      </c>
      <c r="B176" t="s">
        <v>25</v>
      </c>
    </row>
    <row r="177" spans="1:2" x14ac:dyDescent="0.35">
      <c r="A177" t="s">
        <v>28</v>
      </c>
      <c r="B177" t="s">
        <v>29</v>
      </c>
    </row>
    <row r="178" spans="1:2" x14ac:dyDescent="0.35">
      <c r="A178" t="s">
        <v>31</v>
      </c>
      <c r="B178" t="s">
        <v>32</v>
      </c>
    </row>
    <row r="179" spans="1:2" x14ac:dyDescent="0.35">
      <c r="A179" t="s">
        <v>35</v>
      </c>
      <c r="B179" t="s">
        <v>36</v>
      </c>
    </row>
    <row r="180" spans="1:2" x14ac:dyDescent="0.35">
      <c r="A180" t="s">
        <v>39</v>
      </c>
      <c r="B180" t="s">
        <v>40</v>
      </c>
    </row>
    <row r="181" spans="1:2" x14ac:dyDescent="0.35">
      <c r="A181" t="s">
        <v>46</v>
      </c>
      <c r="B181" t="s">
        <v>47</v>
      </c>
    </row>
    <row r="182" spans="1:2" x14ac:dyDescent="0.35">
      <c r="A182" t="s">
        <v>49</v>
      </c>
      <c r="B182" t="s">
        <v>50</v>
      </c>
    </row>
    <row r="183" spans="1:2" x14ac:dyDescent="0.35">
      <c r="A183" t="s">
        <v>55</v>
      </c>
      <c r="B183" t="s">
        <v>56</v>
      </c>
    </row>
    <row r="184" spans="1:2" x14ac:dyDescent="0.35">
      <c r="A184" t="s">
        <v>58</v>
      </c>
      <c r="B184" t="s">
        <v>59</v>
      </c>
    </row>
    <row r="185" spans="1:2" x14ac:dyDescent="0.35">
      <c r="A185" t="s">
        <v>60</v>
      </c>
      <c r="B185" t="s">
        <v>61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69</v>
      </c>
      <c r="B187" t="s">
        <v>70</v>
      </c>
    </row>
    <row r="188" spans="1:2" x14ac:dyDescent="0.35">
      <c r="A188" t="s">
        <v>76</v>
      </c>
      <c r="B188" t="s">
        <v>77</v>
      </c>
    </row>
    <row r="189" spans="1:2" x14ac:dyDescent="0.35">
      <c r="A189" t="s">
        <v>83</v>
      </c>
      <c r="B189" t="s">
        <v>84</v>
      </c>
    </row>
    <row r="190" spans="1:2" x14ac:dyDescent="0.35">
      <c r="B190" t="s">
        <v>87</v>
      </c>
    </row>
    <row r="191" spans="1:2" x14ac:dyDescent="0.35">
      <c r="B191" t="s">
        <v>89</v>
      </c>
    </row>
    <row r="192" spans="1:2" x14ac:dyDescent="0.35">
      <c r="A192" t="s">
        <v>90</v>
      </c>
      <c r="B192" t="s">
        <v>91</v>
      </c>
    </row>
    <row r="193" spans="1:2" x14ac:dyDescent="0.35">
      <c r="A193" t="s">
        <v>96</v>
      </c>
      <c r="B193" t="s">
        <v>97</v>
      </c>
    </row>
    <row r="194" spans="1:2" x14ac:dyDescent="0.35">
      <c r="A194" t="s">
        <v>99</v>
      </c>
      <c r="B194" t="s">
        <v>100</v>
      </c>
    </row>
    <row r="195" spans="1:2" x14ac:dyDescent="0.35">
      <c r="A195" t="s">
        <v>102</v>
      </c>
      <c r="B195" t="s">
        <v>103</v>
      </c>
    </row>
    <row r="196" spans="1:2" x14ac:dyDescent="0.35">
      <c r="A196" t="s">
        <v>108</v>
      </c>
      <c r="B196" t="s">
        <v>109</v>
      </c>
    </row>
    <row r="197" spans="1:2" x14ac:dyDescent="0.35">
      <c r="A197" t="s">
        <v>111</v>
      </c>
      <c r="B197" t="s">
        <v>112</v>
      </c>
    </row>
    <row r="198" spans="1:2" x14ac:dyDescent="0.35">
      <c r="A198" t="s">
        <v>117</v>
      </c>
      <c r="B198" t="s">
        <v>118</v>
      </c>
    </row>
    <row r="199" spans="1:2" x14ac:dyDescent="0.35">
      <c r="A199" t="s">
        <v>119</v>
      </c>
      <c r="B199" t="s">
        <v>120</v>
      </c>
    </row>
    <row r="200" spans="1:2" x14ac:dyDescent="0.35">
      <c r="A200" t="s">
        <v>122</v>
      </c>
      <c r="B200" t="s">
        <v>123</v>
      </c>
    </row>
    <row r="201" spans="1:2" x14ac:dyDescent="0.35">
      <c r="A201" t="s">
        <v>126</v>
      </c>
      <c r="B201" t="s">
        <v>127</v>
      </c>
    </row>
    <row r="202" spans="1:2" x14ac:dyDescent="0.35">
      <c r="A202" t="s">
        <v>129</v>
      </c>
      <c r="B202" t="s">
        <v>130</v>
      </c>
    </row>
    <row r="203" spans="1:2" x14ac:dyDescent="0.35">
      <c r="A203" t="s">
        <v>132</v>
      </c>
      <c r="B203" t="s">
        <v>133</v>
      </c>
    </row>
    <row r="204" spans="1:2" x14ac:dyDescent="0.35">
      <c r="A204" t="s">
        <v>135</v>
      </c>
      <c r="B204" t="s">
        <v>136</v>
      </c>
    </row>
    <row r="205" spans="1:2" x14ac:dyDescent="0.35">
      <c r="A205" t="s">
        <v>138</v>
      </c>
      <c r="B205" t="s">
        <v>139</v>
      </c>
    </row>
    <row r="206" spans="1:2" x14ac:dyDescent="0.35">
      <c r="A206" t="s">
        <v>141</v>
      </c>
      <c r="B206" t="s">
        <v>142</v>
      </c>
    </row>
    <row r="207" spans="1:2" x14ac:dyDescent="0.35">
      <c r="B207" t="s">
        <v>145</v>
      </c>
    </row>
    <row r="208" spans="1:2" x14ac:dyDescent="0.35">
      <c r="A208" t="s">
        <v>146</v>
      </c>
      <c r="B208" t="s">
        <v>147</v>
      </c>
    </row>
    <row r="209" spans="1:2" x14ac:dyDescent="0.35">
      <c r="A209" t="s">
        <v>153</v>
      </c>
      <c r="B209" t="s">
        <v>154</v>
      </c>
    </row>
    <row r="210" spans="1:2" x14ac:dyDescent="0.35">
      <c r="A210" t="s">
        <v>156</v>
      </c>
      <c r="B210" t="s">
        <v>157</v>
      </c>
    </row>
    <row r="211" spans="1:2" x14ac:dyDescent="0.35">
      <c r="A211" t="s">
        <v>159</v>
      </c>
      <c r="B211" t="s">
        <v>160</v>
      </c>
    </row>
    <row r="213" spans="1:2" x14ac:dyDescent="0.35">
      <c r="A213" t="s">
        <v>164</v>
      </c>
      <c r="B213" t="s">
        <v>165</v>
      </c>
    </row>
    <row r="214" spans="1:2" x14ac:dyDescent="0.35">
      <c r="A214" t="s">
        <v>167</v>
      </c>
      <c r="B214" t="s">
        <v>168</v>
      </c>
    </row>
    <row r="215" spans="1:2" x14ac:dyDescent="0.35">
      <c r="A215" t="s">
        <v>170</v>
      </c>
      <c r="B215" t="s">
        <v>171</v>
      </c>
    </row>
    <row r="216" spans="1:2" x14ac:dyDescent="0.35">
      <c r="A216" t="s">
        <v>173</v>
      </c>
      <c r="B216" t="s">
        <v>174</v>
      </c>
    </row>
    <row r="217" spans="1:2" x14ac:dyDescent="0.35">
      <c r="A217" t="s">
        <v>176</v>
      </c>
      <c r="B217" t="s">
        <v>177</v>
      </c>
    </row>
    <row r="218" spans="1:2" x14ac:dyDescent="0.35">
      <c r="B218" t="s">
        <v>178</v>
      </c>
    </row>
    <row r="219" spans="1:2" x14ac:dyDescent="0.35">
      <c r="A219" t="s">
        <v>179</v>
      </c>
      <c r="B219" t="s">
        <v>180</v>
      </c>
    </row>
    <row r="220" spans="1:2" x14ac:dyDescent="0.35">
      <c r="A220" t="s">
        <v>182</v>
      </c>
      <c r="B220" t="s">
        <v>183</v>
      </c>
    </row>
    <row r="221" spans="1:2" x14ac:dyDescent="0.35">
      <c r="A221" t="s">
        <v>187</v>
      </c>
      <c r="B221" t="s">
        <v>188</v>
      </c>
    </row>
    <row r="222" spans="1:2" x14ac:dyDescent="0.35">
      <c r="A222" t="s">
        <v>190</v>
      </c>
      <c r="B222" t="s">
        <v>191</v>
      </c>
    </row>
    <row r="223" spans="1:2" x14ac:dyDescent="0.35">
      <c r="A223" t="s">
        <v>193</v>
      </c>
      <c r="B223" t="s">
        <v>194</v>
      </c>
    </row>
    <row r="224" spans="1:2" x14ac:dyDescent="0.35">
      <c r="A224" t="s">
        <v>195</v>
      </c>
      <c r="B224" t="s">
        <v>196</v>
      </c>
    </row>
    <row r="225" spans="1:2" x14ac:dyDescent="0.35">
      <c r="A225" t="s">
        <v>199</v>
      </c>
      <c r="B225" t="s">
        <v>200</v>
      </c>
    </row>
    <row r="226" spans="1:2" x14ac:dyDescent="0.35">
      <c r="A226" t="s">
        <v>202</v>
      </c>
      <c r="B226" t="s">
        <v>203</v>
      </c>
    </row>
    <row r="227" spans="1:2" x14ac:dyDescent="0.35">
      <c r="A227" t="s">
        <v>207</v>
      </c>
      <c r="B227" t="s">
        <v>208</v>
      </c>
    </row>
    <row r="228" spans="1:2" x14ac:dyDescent="0.35">
      <c r="B228" t="s">
        <v>215</v>
      </c>
    </row>
    <row r="229" spans="1:2" x14ac:dyDescent="0.35">
      <c r="B229" t="s">
        <v>216</v>
      </c>
    </row>
    <row r="230" spans="1:2" x14ac:dyDescent="0.35">
      <c r="B230" t="s">
        <v>217</v>
      </c>
    </row>
    <row r="231" spans="1:2" x14ac:dyDescent="0.35">
      <c r="A231" t="s">
        <v>218</v>
      </c>
      <c r="B231" t="s">
        <v>219</v>
      </c>
    </row>
    <row r="232" spans="1:2" x14ac:dyDescent="0.35">
      <c r="A232" t="s">
        <v>226</v>
      </c>
      <c r="B232" t="s">
        <v>227</v>
      </c>
    </row>
    <row r="233" spans="1:2" x14ac:dyDescent="0.35">
      <c r="A233" t="s">
        <v>231</v>
      </c>
      <c r="B233" t="s">
        <v>232</v>
      </c>
    </row>
    <row r="234" spans="1:2" x14ac:dyDescent="0.35">
      <c r="B234" t="s">
        <v>233</v>
      </c>
    </row>
    <row r="235" spans="1:2" x14ac:dyDescent="0.35">
      <c r="A235" t="s">
        <v>235</v>
      </c>
      <c r="B235" t="s">
        <v>236</v>
      </c>
    </row>
    <row r="236" spans="1:2" x14ac:dyDescent="0.35">
      <c r="A236" t="s">
        <v>239</v>
      </c>
      <c r="B236" t="s">
        <v>240</v>
      </c>
    </row>
    <row r="237" spans="1:2" x14ac:dyDescent="0.35">
      <c r="A237" t="s">
        <v>242</v>
      </c>
      <c r="B237" t="s">
        <v>243</v>
      </c>
    </row>
    <row r="238" spans="1:2" x14ac:dyDescent="0.35">
      <c r="A238" t="s">
        <v>245</v>
      </c>
      <c r="B238" t="s">
        <v>246</v>
      </c>
    </row>
    <row r="239" spans="1:2" x14ac:dyDescent="0.35">
      <c r="A239" t="s">
        <v>252</v>
      </c>
      <c r="B239" t="s">
        <v>253</v>
      </c>
    </row>
    <row r="240" spans="1:2" x14ac:dyDescent="0.35">
      <c r="A240" t="s">
        <v>255</v>
      </c>
      <c r="B240" t="s">
        <v>256</v>
      </c>
    </row>
    <row r="241" spans="1:2" x14ac:dyDescent="0.35">
      <c r="A241" t="s">
        <v>264</v>
      </c>
      <c r="B241" t="s">
        <v>265</v>
      </c>
    </row>
    <row r="242" spans="1:2" x14ac:dyDescent="0.35">
      <c r="A242" t="s">
        <v>267</v>
      </c>
      <c r="B242" t="s">
        <v>268</v>
      </c>
    </row>
    <row r="243" spans="1:2" x14ac:dyDescent="0.35">
      <c r="A243" t="s">
        <v>273</v>
      </c>
      <c r="B243" t="s">
        <v>274</v>
      </c>
    </row>
    <row r="244" spans="1:2" x14ac:dyDescent="0.35">
      <c r="A244" t="s">
        <v>278</v>
      </c>
      <c r="B244" t="s">
        <v>279</v>
      </c>
    </row>
    <row r="245" spans="1:2" x14ac:dyDescent="0.35">
      <c r="A245" t="s">
        <v>281</v>
      </c>
      <c r="B245" t="s">
        <v>282</v>
      </c>
    </row>
    <row r="246" spans="1:2" x14ac:dyDescent="0.35">
      <c r="A246" t="s">
        <v>284</v>
      </c>
      <c r="B246" t="s">
        <v>285</v>
      </c>
    </row>
    <row r="247" spans="1:2" x14ac:dyDescent="0.35">
      <c r="A247" t="s">
        <v>287</v>
      </c>
      <c r="B247" t="s">
        <v>288</v>
      </c>
    </row>
    <row r="248" spans="1:2" x14ac:dyDescent="0.35">
      <c r="A248" t="s">
        <v>289</v>
      </c>
      <c r="B248" t="s">
        <v>290</v>
      </c>
    </row>
    <row r="249" spans="1:2" x14ac:dyDescent="0.35">
      <c r="A249" t="s">
        <v>295</v>
      </c>
      <c r="B249" t="s">
        <v>296</v>
      </c>
    </row>
    <row r="250" spans="1:2" x14ac:dyDescent="0.35">
      <c r="A250" t="s">
        <v>298</v>
      </c>
      <c r="B250" t="s">
        <v>299</v>
      </c>
    </row>
    <row r="251" spans="1:2" x14ac:dyDescent="0.35">
      <c r="A251" t="s">
        <v>304</v>
      </c>
      <c r="B251" t="s">
        <v>305</v>
      </c>
    </row>
    <row r="252" spans="1:2" x14ac:dyDescent="0.35">
      <c r="A252" t="s">
        <v>307</v>
      </c>
      <c r="B252" t="s">
        <v>308</v>
      </c>
    </row>
    <row r="253" spans="1:2" x14ac:dyDescent="0.35">
      <c r="A253" t="s">
        <v>310</v>
      </c>
      <c r="B253" t="s">
        <v>311</v>
      </c>
    </row>
    <row r="254" spans="1:2" x14ac:dyDescent="0.35">
      <c r="A254" t="s">
        <v>312</v>
      </c>
      <c r="B254" t="s">
        <v>313</v>
      </c>
    </row>
    <row r="255" spans="1:2" x14ac:dyDescent="0.35">
      <c r="B255" t="s">
        <v>314</v>
      </c>
    </row>
    <row r="256" spans="1:2" x14ac:dyDescent="0.35">
      <c r="B256" t="s">
        <v>315</v>
      </c>
    </row>
    <row r="257" spans="1:2" x14ac:dyDescent="0.35">
      <c r="A257" t="s">
        <v>317</v>
      </c>
      <c r="B257" t="s">
        <v>318</v>
      </c>
    </row>
    <row r="258" spans="1:2" x14ac:dyDescent="0.35">
      <c r="A258" t="s">
        <v>319</v>
      </c>
      <c r="B258" t="s">
        <v>320</v>
      </c>
    </row>
    <row r="259" spans="1:2" x14ac:dyDescent="0.35">
      <c r="A259" t="s">
        <v>321</v>
      </c>
      <c r="B259" t="s">
        <v>322</v>
      </c>
    </row>
    <row r="260" spans="1:2" x14ac:dyDescent="0.35">
      <c r="A260" t="s">
        <v>327</v>
      </c>
      <c r="B260" t="s">
        <v>328</v>
      </c>
    </row>
    <row r="261" spans="1:2" x14ac:dyDescent="0.35">
      <c r="A261" t="s">
        <v>329</v>
      </c>
      <c r="B261" t="s">
        <v>330</v>
      </c>
    </row>
    <row r="262" spans="1:2" x14ac:dyDescent="0.35">
      <c r="A262" t="s">
        <v>332</v>
      </c>
      <c r="B262" t="s">
        <v>333</v>
      </c>
    </row>
    <row r="263" spans="1:2" x14ac:dyDescent="0.35">
      <c r="A263" t="s">
        <v>335</v>
      </c>
      <c r="B263" t="s">
        <v>336</v>
      </c>
    </row>
    <row r="264" spans="1:2" x14ac:dyDescent="0.35">
      <c r="A264" t="s">
        <v>337</v>
      </c>
      <c r="B264" t="s">
        <v>338</v>
      </c>
    </row>
    <row r="265" spans="1:2" x14ac:dyDescent="0.35">
      <c r="B265" t="s">
        <v>340</v>
      </c>
    </row>
    <row r="266" spans="1:2" x14ac:dyDescent="0.35">
      <c r="A266" t="s">
        <v>349</v>
      </c>
      <c r="B266" t="s">
        <v>350</v>
      </c>
    </row>
    <row r="267" spans="1:2" x14ac:dyDescent="0.35">
      <c r="A267" t="s">
        <v>351</v>
      </c>
      <c r="B267" t="s">
        <v>352</v>
      </c>
    </row>
    <row r="268" spans="1:2" x14ac:dyDescent="0.35">
      <c r="A268" t="s">
        <v>355</v>
      </c>
      <c r="B268" t="s">
        <v>356</v>
      </c>
    </row>
    <row r="269" spans="1:2" x14ac:dyDescent="0.35">
      <c r="B269" t="s">
        <v>358</v>
      </c>
    </row>
    <row r="270" spans="1:2" x14ac:dyDescent="0.35">
      <c r="A270" t="s">
        <v>359</v>
      </c>
      <c r="B270" t="s">
        <v>360</v>
      </c>
    </row>
    <row r="271" spans="1:2" x14ac:dyDescent="0.35">
      <c r="A271" t="s">
        <v>361</v>
      </c>
      <c r="B271" t="s">
        <v>362</v>
      </c>
    </row>
    <row r="272" spans="1:2" x14ac:dyDescent="0.35">
      <c r="A272" t="s">
        <v>364</v>
      </c>
      <c r="B272" t="s">
        <v>365</v>
      </c>
    </row>
    <row r="273" spans="1:2" x14ac:dyDescent="0.35">
      <c r="A273" t="s">
        <v>366</v>
      </c>
      <c r="B273" t="s">
        <v>367</v>
      </c>
    </row>
    <row r="274" spans="1:2" x14ac:dyDescent="0.35">
      <c r="A274" t="s">
        <v>368</v>
      </c>
      <c r="B274" t="s">
        <v>369</v>
      </c>
    </row>
    <row r="275" spans="1:2" x14ac:dyDescent="0.35">
      <c r="A275" t="s">
        <v>370</v>
      </c>
      <c r="B275" t="s">
        <v>371</v>
      </c>
    </row>
    <row r="276" spans="1:2" x14ac:dyDescent="0.35">
      <c r="A276" t="s">
        <v>373</v>
      </c>
      <c r="B276" t="s">
        <v>374</v>
      </c>
    </row>
    <row r="277" spans="1:2" x14ac:dyDescent="0.35">
      <c r="A277" t="s">
        <v>376</v>
      </c>
      <c r="B277" t="s">
        <v>377</v>
      </c>
    </row>
    <row r="278" spans="1:2" x14ac:dyDescent="0.35">
      <c r="A278" t="s">
        <v>379</v>
      </c>
      <c r="B278" t="s">
        <v>380</v>
      </c>
    </row>
    <row r="279" spans="1:2" x14ac:dyDescent="0.35">
      <c r="A279" t="s">
        <v>383</v>
      </c>
      <c r="B279" t="s">
        <v>384</v>
      </c>
    </row>
    <row r="280" spans="1:2" x14ac:dyDescent="0.35">
      <c r="A280" t="s">
        <v>386</v>
      </c>
      <c r="B280" t="s">
        <v>387</v>
      </c>
    </row>
    <row r="281" spans="1:2" x14ac:dyDescent="0.35">
      <c r="A281" t="s">
        <v>389</v>
      </c>
      <c r="B281" t="s">
        <v>390</v>
      </c>
    </row>
    <row r="282" spans="1:2" x14ac:dyDescent="0.35">
      <c r="A282" t="s">
        <v>391</v>
      </c>
      <c r="B282" t="s">
        <v>392</v>
      </c>
    </row>
    <row r="283" spans="1:2" x14ac:dyDescent="0.35">
      <c r="B283" t="s">
        <v>395</v>
      </c>
    </row>
    <row r="284" spans="1:2" x14ac:dyDescent="0.35">
      <c r="A284" t="s">
        <v>396</v>
      </c>
      <c r="B284" t="s">
        <v>397</v>
      </c>
    </row>
    <row r="285" spans="1:2" x14ac:dyDescent="0.35">
      <c r="A285" t="s">
        <v>404</v>
      </c>
      <c r="B285" t="s">
        <v>405</v>
      </c>
    </row>
    <row r="286" spans="1:2" x14ac:dyDescent="0.35">
      <c r="A286" t="s">
        <v>410</v>
      </c>
      <c r="B286" t="s">
        <v>411</v>
      </c>
    </row>
    <row r="287" spans="1:2" x14ac:dyDescent="0.35">
      <c r="A287" t="s">
        <v>413</v>
      </c>
      <c r="B287" t="s">
        <v>414</v>
      </c>
    </row>
    <row r="288" spans="1:2" x14ac:dyDescent="0.35">
      <c r="A288" t="s">
        <v>415</v>
      </c>
      <c r="B288" t="s">
        <v>416</v>
      </c>
    </row>
    <row r="289" spans="1:2" x14ac:dyDescent="0.35">
      <c r="A289" t="s">
        <v>421</v>
      </c>
      <c r="B289" t="s">
        <v>422</v>
      </c>
    </row>
    <row r="290" spans="1:2" x14ac:dyDescent="0.35">
      <c r="A290" t="s">
        <v>429</v>
      </c>
      <c r="B290" t="s">
        <v>430</v>
      </c>
    </row>
    <row r="291" spans="1:2" x14ac:dyDescent="0.35">
      <c r="A291" t="s">
        <v>432</v>
      </c>
      <c r="B291" t="s">
        <v>433</v>
      </c>
    </row>
    <row r="292" spans="1:2" x14ac:dyDescent="0.35">
      <c r="A292" t="s">
        <v>435</v>
      </c>
      <c r="B292" t="s">
        <v>436</v>
      </c>
    </row>
    <row r="293" spans="1:2" x14ac:dyDescent="0.35">
      <c r="A293" t="s">
        <v>438</v>
      </c>
      <c r="B293" t="s">
        <v>439</v>
      </c>
    </row>
    <row r="294" spans="1:2" x14ac:dyDescent="0.35">
      <c r="A294" t="s">
        <v>444</v>
      </c>
      <c r="B294" t="s">
        <v>445</v>
      </c>
    </row>
    <row r="295" spans="1:2" x14ac:dyDescent="0.35">
      <c r="A295" t="s">
        <v>446</v>
      </c>
      <c r="B295" t="s">
        <v>447</v>
      </c>
    </row>
    <row r="296" spans="1:2" x14ac:dyDescent="0.35">
      <c r="A296" t="s">
        <v>448</v>
      </c>
      <c r="B296" t="s">
        <v>449</v>
      </c>
    </row>
    <row r="297" spans="1:2" x14ac:dyDescent="0.35">
      <c r="A297" t="s">
        <v>450</v>
      </c>
      <c r="B297" t="s">
        <v>451</v>
      </c>
    </row>
    <row r="298" spans="1:2" x14ac:dyDescent="0.35">
      <c r="A298" t="s">
        <v>453</v>
      </c>
      <c r="B298" t="s">
        <v>454</v>
      </c>
    </row>
    <row r="299" spans="1:2" x14ac:dyDescent="0.35">
      <c r="A299" t="s">
        <v>456</v>
      </c>
      <c r="B299" t="s">
        <v>457</v>
      </c>
    </row>
    <row r="300" spans="1:2" x14ac:dyDescent="0.35">
      <c r="A300" t="s">
        <v>465</v>
      </c>
      <c r="B300" t="s">
        <v>466</v>
      </c>
    </row>
    <row r="301" spans="1:2" x14ac:dyDescent="0.35">
      <c r="A301" t="s">
        <v>467</v>
      </c>
      <c r="B301" t="s">
        <v>468</v>
      </c>
    </row>
    <row r="302" spans="1:2" x14ac:dyDescent="0.35">
      <c r="A302" t="s">
        <v>472</v>
      </c>
      <c r="B302" t="s">
        <v>473</v>
      </c>
    </row>
    <row r="303" spans="1:2" x14ac:dyDescent="0.35">
      <c r="B303" t="s">
        <v>475</v>
      </c>
    </row>
    <row r="304" spans="1:2" x14ac:dyDescent="0.35">
      <c r="B304" t="s">
        <v>476</v>
      </c>
    </row>
    <row r="305" spans="1:2" x14ac:dyDescent="0.35">
      <c r="A305" t="s">
        <v>478</v>
      </c>
      <c r="B305" t="s">
        <v>479</v>
      </c>
    </row>
    <row r="306" spans="1:2" x14ac:dyDescent="0.35">
      <c r="A306" t="s">
        <v>481</v>
      </c>
      <c r="B306" t="s">
        <v>482</v>
      </c>
    </row>
    <row r="307" spans="1:2" x14ac:dyDescent="0.35">
      <c r="A307" t="s">
        <v>484</v>
      </c>
      <c r="B307" t="s">
        <v>485</v>
      </c>
    </row>
    <row r="308" spans="1:2" x14ac:dyDescent="0.35">
      <c r="A308" t="s">
        <v>487</v>
      </c>
      <c r="B308" t="s">
        <v>488</v>
      </c>
    </row>
    <row r="309" spans="1:2" x14ac:dyDescent="0.35">
      <c r="A309" t="s">
        <v>490</v>
      </c>
      <c r="B309" t="s">
        <v>491</v>
      </c>
    </row>
    <row r="310" spans="1:2" x14ac:dyDescent="0.35">
      <c r="B310" t="s">
        <v>494</v>
      </c>
    </row>
    <row r="311" spans="1:2" x14ac:dyDescent="0.35">
      <c r="B311" t="s">
        <v>495</v>
      </c>
    </row>
    <row r="312" spans="1:2" x14ac:dyDescent="0.35">
      <c r="A312" t="s">
        <v>497</v>
      </c>
      <c r="B312" t="s">
        <v>498</v>
      </c>
    </row>
    <row r="313" spans="1:2" x14ac:dyDescent="0.35">
      <c r="A313" t="s">
        <v>500</v>
      </c>
      <c r="B313" t="s">
        <v>501</v>
      </c>
    </row>
    <row r="314" spans="1:2" x14ac:dyDescent="0.35">
      <c r="A314" t="s">
        <v>503</v>
      </c>
      <c r="B314" t="s">
        <v>504</v>
      </c>
    </row>
    <row r="315" spans="1:2" x14ac:dyDescent="0.35">
      <c r="A315" t="s">
        <v>509</v>
      </c>
      <c r="B315" t="s">
        <v>510</v>
      </c>
    </row>
    <row r="316" spans="1:2" x14ac:dyDescent="0.35">
      <c r="A316" t="s">
        <v>512</v>
      </c>
      <c r="B316" t="s">
        <v>513</v>
      </c>
    </row>
    <row r="317" spans="1:2" x14ac:dyDescent="0.35">
      <c r="A317" t="s">
        <v>514</v>
      </c>
      <c r="B317" t="s">
        <v>515</v>
      </c>
    </row>
    <row r="318" spans="1:2" x14ac:dyDescent="0.35">
      <c r="A318" t="s">
        <v>517</v>
      </c>
      <c r="B318" t="s">
        <v>518</v>
      </c>
    </row>
    <row r="319" spans="1:2" x14ac:dyDescent="0.35">
      <c r="A319" t="s">
        <v>519</v>
      </c>
      <c r="B319" t="s">
        <v>520</v>
      </c>
    </row>
    <row r="320" spans="1:2" x14ac:dyDescent="0.35">
      <c r="A320" t="s">
        <v>521</v>
      </c>
      <c r="B320" t="s">
        <v>522</v>
      </c>
    </row>
    <row r="321" spans="1:2" x14ac:dyDescent="0.35">
      <c r="A321" t="s">
        <v>524</v>
      </c>
      <c r="B321" t="s">
        <v>525</v>
      </c>
    </row>
    <row r="322" spans="1:2" x14ac:dyDescent="0.35">
      <c r="A322" t="s">
        <v>531</v>
      </c>
      <c r="B322" t="s">
        <v>532</v>
      </c>
    </row>
    <row r="323" spans="1:2" x14ac:dyDescent="0.35">
      <c r="A323" t="s">
        <v>534</v>
      </c>
      <c r="B323" t="s">
        <v>535</v>
      </c>
    </row>
    <row r="324" spans="1:2" x14ac:dyDescent="0.35">
      <c r="A324" t="s">
        <v>537</v>
      </c>
      <c r="B324" t="s">
        <v>538</v>
      </c>
    </row>
    <row r="325" spans="1:2" x14ac:dyDescent="0.35">
      <c r="B325" t="s">
        <v>540</v>
      </c>
    </row>
    <row r="326" spans="1:2" x14ac:dyDescent="0.35">
      <c r="A326" t="s">
        <v>544</v>
      </c>
      <c r="B326" t="s">
        <v>545</v>
      </c>
    </row>
    <row r="327" spans="1:2" x14ac:dyDescent="0.35">
      <c r="A327" t="s">
        <v>547</v>
      </c>
      <c r="B327" t="s">
        <v>548</v>
      </c>
    </row>
    <row r="328" spans="1:2" x14ac:dyDescent="0.35">
      <c r="A328" t="s">
        <v>551</v>
      </c>
      <c r="B328" t="s">
        <v>552</v>
      </c>
    </row>
    <row r="329" spans="1:2" x14ac:dyDescent="0.35">
      <c r="A329" t="s">
        <v>557</v>
      </c>
      <c r="B329" t="s">
        <v>558</v>
      </c>
    </row>
    <row r="330" spans="1:2" x14ac:dyDescent="0.35">
      <c r="A330" t="s">
        <v>559</v>
      </c>
      <c r="B330" t="s">
        <v>560</v>
      </c>
    </row>
    <row r="331" spans="1:2" x14ac:dyDescent="0.35">
      <c r="A331" t="s">
        <v>562</v>
      </c>
      <c r="B331" t="s">
        <v>563</v>
      </c>
    </row>
    <row r="332" spans="1:2" x14ac:dyDescent="0.35">
      <c r="A332" t="s">
        <v>565</v>
      </c>
      <c r="B332" t="s">
        <v>566</v>
      </c>
    </row>
    <row r="333" spans="1:2" x14ac:dyDescent="0.35">
      <c r="A333" t="s">
        <v>569</v>
      </c>
      <c r="B333" t="s">
        <v>570</v>
      </c>
    </row>
    <row r="334" spans="1:2" x14ac:dyDescent="0.35">
      <c r="A334" t="s">
        <v>571</v>
      </c>
      <c r="B334" t="s">
        <v>572</v>
      </c>
    </row>
    <row r="335" spans="1:2" x14ac:dyDescent="0.35">
      <c r="A335" t="s">
        <v>573</v>
      </c>
      <c r="B335" t="s">
        <v>574</v>
      </c>
    </row>
    <row r="336" spans="1:2" x14ac:dyDescent="0.35">
      <c r="A336" t="s">
        <v>575</v>
      </c>
      <c r="B336" t="s">
        <v>576</v>
      </c>
    </row>
    <row r="337" spans="1:2" x14ac:dyDescent="0.35">
      <c r="A337" t="s">
        <v>579</v>
      </c>
      <c r="B337" t="s">
        <v>580</v>
      </c>
    </row>
    <row r="338" spans="1:2" x14ac:dyDescent="0.35">
      <c r="A338" t="s">
        <v>583</v>
      </c>
      <c r="B338" t="s">
        <v>584</v>
      </c>
    </row>
    <row r="339" spans="1:2" x14ac:dyDescent="0.35">
      <c r="A339" t="s">
        <v>586</v>
      </c>
      <c r="B339" t="s">
        <v>587</v>
      </c>
    </row>
    <row r="340" spans="1:2" x14ac:dyDescent="0.35">
      <c r="A340" t="s">
        <v>588</v>
      </c>
      <c r="B340" t="s">
        <v>589</v>
      </c>
    </row>
    <row r="341" spans="1:2" x14ac:dyDescent="0.35">
      <c r="A341" t="s">
        <v>590</v>
      </c>
      <c r="B341" t="s">
        <v>591</v>
      </c>
    </row>
    <row r="342" spans="1:2" x14ac:dyDescent="0.35">
      <c r="A342" t="s">
        <v>595</v>
      </c>
      <c r="B342" t="s">
        <v>596</v>
      </c>
    </row>
    <row r="343" spans="1:2" x14ac:dyDescent="0.35">
      <c r="B343" t="s">
        <v>598</v>
      </c>
    </row>
    <row r="344" spans="1:2" x14ac:dyDescent="0.35">
      <c r="A344" t="s">
        <v>599</v>
      </c>
      <c r="B344" t="s">
        <v>600</v>
      </c>
    </row>
    <row r="345" spans="1:2" x14ac:dyDescent="0.35">
      <c r="B345" t="s">
        <v>601</v>
      </c>
    </row>
    <row r="346" spans="1:2" x14ac:dyDescent="0.35">
      <c r="A346" t="s">
        <v>605</v>
      </c>
      <c r="B346" t="s">
        <v>606</v>
      </c>
    </row>
    <row r="347" spans="1:2" x14ac:dyDescent="0.35">
      <c r="A347" t="s">
        <v>607</v>
      </c>
      <c r="B347" t="s">
        <v>608</v>
      </c>
    </row>
    <row r="348" spans="1:2" x14ac:dyDescent="0.35">
      <c r="A348" t="s">
        <v>610</v>
      </c>
      <c r="B348" t="s">
        <v>611</v>
      </c>
    </row>
    <row r="349" spans="1:2" x14ac:dyDescent="0.35">
      <c r="A349" t="s">
        <v>613</v>
      </c>
      <c r="B349" t="s">
        <v>614</v>
      </c>
    </row>
    <row r="350" spans="1:2" x14ac:dyDescent="0.35">
      <c r="A350" t="s">
        <v>617</v>
      </c>
      <c r="B350" t="s">
        <v>618</v>
      </c>
    </row>
    <row r="351" spans="1:2" x14ac:dyDescent="0.35">
      <c r="A351" t="s">
        <v>620</v>
      </c>
      <c r="B351" t="s">
        <v>621</v>
      </c>
    </row>
    <row r="352" spans="1:2" x14ac:dyDescent="0.35">
      <c r="A352" t="s">
        <v>623</v>
      </c>
      <c r="B352" t="s">
        <v>624</v>
      </c>
    </row>
    <row r="353" spans="1:2" x14ac:dyDescent="0.35">
      <c r="A353" t="s">
        <v>627</v>
      </c>
      <c r="B353" t="s">
        <v>628</v>
      </c>
    </row>
    <row r="354" spans="1:2" x14ac:dyDescent="0.35">
      <c r="A354" t="s">
        <v>630</v>
      </c>
      <c r="B354" t="s">
        <v>631</v>
      </c>
    </row>
    <row r="355" spans="1:2" x14ac:dyDescent="0.35">
      <c r="A355" t="s">
        <v>634</v>
      </c>
      <c r="B355" t="s">
        <v>635</v>
      </c>
    </row>
    <row r="356" spans="1:2" x14ac:dyDescent="0.35">
      <c r="A356" t="s">
        <v>639</v>
      </c>
      <c r="B356" t="s">
        <v>640</v>
      </c>
    </row>
    <row r="357" spans="1:2" x14ac:dyDescent="0.35">
      <c r="A357" t="s">
        <v>641</v>
      </c>
      <c r="B357" t="s">
        <v>642</v>
      </c>
    </row>
    <row r="358" spans="1:2" x14ac:dyDescent="0.35">
      <c r="A358" t="s">
        <v>643</v>
      </c>
      <c r="B358" t="s">
        <v>644</v>
      </c>
    </row>
    <row r="359" spans="1:2" x14ac:dyDescent="0.35">
      <c r="A359" t="s">
        <v>646</v>
      </c>
      <c r="B359" t="s">
        <v>647</v>
      </c>
    </row>
    <row r="360" spans="1:2" x14ac:dyDescent="0.35">
      <c r="A360" t="s">
        <v>656</v>
      </c>
      <c r="B360" t="s">
        <v>657</v>
      </c>
    </row>
    <row r="361" spans="1:2" x14ac:dyDescent="0.35">
      <c r="A361" t="s">
        <v>660</v>
      </c>
      <c r="B361" t="s">
        <v>661</v>
      </c>
    </row>
    <row r="362" spans="1:2" x14ac:dyDescent="0.35">
      <c r="A362" t="s">
        <v>664</v>
      </c>
      <c r="B362" t="s">
        <v>665</v>
      </c>
    </row>
    <row r="363" spans="1:2" x14ac:dyDescent="0.35">
      <c r="A363" t="s">
        <v>667</v>
      </c>
      <c r="B363" t="s">
        <v>668</v>
      </c>
    </row>
    <row r="364" spans="1:2" x14ac:dyDescent="0.35">
      <c r="A364" t="s">
        <v>671</v>
      </c>
      <c r="B364" t="s">
        <v>672</v>
      </c>
    </row>
    <row r="365" spans="1:2" x14ac:dyDescent="0.35">
      <c r="A365" t="s">
        <v>675</v>
      </c>
      <c r="B365" t="s">
        <v>676</v>
      </c>
    </row>
    <row r="366" spans="1:2" x14ac:dyDescent="0.35">
      <c r="A366" t="s">
        <v>678</v>
      </c>
      <c r="B366" t="s">
        <v>679</v>
      </c>
    </row>
    <row r="367" spans="1:2" x14ac:dyDescent="0.35">
      <c r="B367" t="s">
        <v>681</v>
      </c>
    </row>
    <row r="368" spans="1:2" x14ac:dyDescent="0.35">
      <c r="A368" t="s">
        <v>684</v>
      </c>
      <c r="B368" t="s">
        <v>685</v>
      </c>
    </row>
    <row r="369" spans="1:2" x14ac:dyDescent="0.35">
      <c r="A369" t="s">
        <v>688</v>
      </c>
      <c r="B369" t="s">
        <v>689</v>
      </c>
    </row>
    <row r="370" spans="1:2" x14ac:dyDescent="0.35">
      <c r="A370" t="s">
        <v>691</v>
      </c>
      <c r="B370" t="s">
        <v>692</v>
      </c>
    </row>
    <row r="371" spans="1:2" x14ac:dyDescent="0.35">
      <c r="A371" t="s">
        <v>694</v>
      </c>
      <c r="B371" t="s">
        <v>695</v>
      </c>
    </row>
    <row r="372" spans="1:2" x14ac:dyDescent="0.35">
      <c r="A372" t="s">
        <v>697</v>
      </c>
      <c r="B372" t="s">
        <v>698</v>
      </c>
    </row>
    <row r="373" spans="1:2" x14ac:dyDescent="0.35">
      <c r="A373" t="s">
        <v>699</v>
      </c>
      <c r="B373" t="s">
        <v>700</v>
      </c>
    </row>
    <row r="374" spans="1:2" x14ac:dyDescent="0.35">
      <c r="A374" t="s">
        <v>705</v>
      </c>
      <c r="B374" t="s">
        <v>706</v>
      </c>
    </row>
    <row r="375" spans="1:2" x14ac:dyDescent="0.35">
      <c r="A375" t="s">
        <v>708</v>
      </c>
      <c r="B375" t="s">
        <v>709</v>
      </c>
    </row>
    <row r="376" spans="1:2" x14ac:dyDescent="0.35">
      <c r="A376" t="s">
        <v>710</v>
      </c>
      <c r="B376" t="s">
        <v>711</v>
      </c>
    </row>
    <row r="377" spans="1:2" x14ac:dyDescent="0.35">
      <c r="A377" t="s">
        <v>713</v>
      </c>
      <c r="B377" t="s">
        <v>714</v>
      </c>
    </row>
    <row r="378" spans="1:2" x14ac:dyDescent="0.35">
      <c r="A378" t="s">
        <v>717</v>
      </c>
      <c r="B378" t="s">
        <v>718</v>
      </c>
    </row>
    <row r="379" spans="1:2" x14ac:dyDescent="0.35">
      <c r="A379" t="s">
        <v>720</v>
      </c>
      <c r="B379" t="s">
        <v>721</v>
      </c>
    </row>
    <row r="380" spans="1:2" x14ac:dyDescent="0.35">
      <c r="A380" t="s">
        <v>724</v>
      </c>
      <c r="B380" t="s">
        <v>725</v>
      </c>
    </row>
    <row r="381" spans="1:2" x14ac:dyDescent="0.35">
      <c r="A381" t="s">
        <v>728</v>
      </c>
      <c r="B381" t="s">
        <v>729</v>
      </c>
    </row>
    <row r="382" spans="1:2" x14ac:dyDescent="0.35">
      <c r="A382" t="s">
        <v>730</v>
      </c>
      <c r="B382" t="s">
        <v>731</v>
      </c>
    </row>
    <row r="383" spans="1:2" x14ac:dyDescent="0.35">
      <c r="A383" t="s">
        <v>733</v>
      </c>
      <c r="B383" t="s">
        <v>734</v>
      </c>
    </row>
    <row r="384" spans="1:2" x14ac:dyDescent="0.35">
      <c r="A384" t="s">
        <v>736</v>
      </c>
      <c r="B384" t="s">
        <v>737</v>
      </c>
    </row>
    <row r="385" spans="1:2" x14ac:dyDescent="0.35">
      <c r="B385" t="s">
        <v>739</v>
      </c>
    </row>
    <row r="386" spans="1:2" x14ac:dyDescent="0.35">
      <c r="A386" t="s">
        <v>744</v>
      </c>
      <c r="B386" t="s">
        <v>745</v>
      </c>
    </row>
    <row r="387" spans="1:2" x14ac:dyDescent="0.35">
      <c r="A387" t="s">
        <v>747</v>
      </c>
      <c r="B387" t="s">
        <v>748</v>
      </c>
    </row>
    <row r="388" spans="1:2" x14ac:dyDescent="0.35">
      <c r="A388" t="s">
        <v>750</v>
      </c>
      <c r="B388" t="s">
        <v>751</v>
      </c>
    </row>
    <row r="389" spans="1:2" x14ac:dyDescent="0.35">
      <c r="A389" t="s">
        <v>753</v>
      </c>
      <c r="B389" t="s">
        <v>754</v>
      </c>
    </row>
    <row r="390" spans="1:2" x14ac:dyDescent="0.35">
      <c r="A390" t="s">
        <v>756</v>
      </c>
      <c r="B390" t="s">
        <v>757</v>
      </c>
    </row>
    <row r="391" spans="1:2" x14ac:dyDescent="0.35">
      <c r="A391" t="s">
        <v>759</v>
      </c>
      <c r="B391" t="s">
        <v>760</v>
      </c>
    </row>
    <row r="392" spans="1:2" x14ac:dyDescent="0.35">
      <c r="A392" t="s">
        <v>762</v>
      </c>
      <c r="B392" t="s">
        <v>763</v>
      </c>
    </row>
    <row r="393" spans="1:2" x14ac:dyDescent="0.35">
      <c r="A393" t="s">
        <v>768</v>
      </c>
      <c r="B393" t="s">
        <v>769</v>
      </c>
    </row>
    <row r="394" spans="1:2" x14ac:dyDescent="0.35">
      <c r="A394" t="s">
        <v>775</v>
      </c>
      <c r="B394" t="s">
        <v>776</v>
      </c>
    </row>
    <row r="395" spans="1:2" x14ac:dyDescent="0.35">
      <c r="A395" t="s">
        <v>777</v>
      </c>
      <c r="B395" t="s">
        <v>778</v>
      </c>
    </row>
    <row r="396" spans="1:2" x14ac:dyDescent="0.35">
      <c r="A396" t="s">
        <v>780</v>
      </c>
      <c r="B396" t="s">
        <v>781</v>
      </c>
    </row>
    <row r="397" spans="1:2" x14ac:dyDescent="0.35">
      <c r="A397" t="s">
        <v>782</v>
      </c>
      <c r="B397" t="s">
        <v>783</v>
      </c>
    </row>
    <row r="398" spans="1:2" x14ac:dyDescent="0.35">
      <c r="A398" t="s">
        <v>784</v>
      </c>
      <c r="B398" t="s">
        <v>785</v>
      </c>
    </row>
    <row r="399" spans="1:2" x14ac:dyDescent="0.35">
      <c r="A399" t="s">
        <v>786</v>
      </c>
      <c r="B399" t="s">
        <v>787</v>
      </c>
    </row>
    <row r="400" spans="1:2" x14ac:dyDescent="0.35">
      <c r="A400" t="s">
        <v>788</v>
      </c>
      <c r="B400" t="s">
        <v>789</v>
      </c>
    </row>
    <row r="401" spans="1:2" x14ac:dyDescent="0.35">
      <c r="A401" t="s">
        <v>790</v>
      </c>
      <c r="B401" t="s">
        <v>791</v>
      </c>
    </row>
    <row r="402" spans="1:2" x14ac:dyDescent="0.35">
      <c r="A402" t="s">
        <v>794</v>
      </c>
      <c r="B402" t="s">
        <v>795</v>
      </c>
    </row>
    <row r="403" spans="1:2" x14ac:dyDescent="0.35">
      <c r="A403" t="s">
        <v>797</v>
      </c>
      <c r="B403" t="s">
        <v>798</v>
      </c>
    </row>
    <row r="404" spans="1:2" x14ac:dyDescent="0.35">
      <c r="A404" t="s">
        <v>800</v>
      </c>
      <c r="B404" t="s">
        <v>801</v>
      </c>
    </row>
    <row r="405" spans="1:2" x14ac:dyDescent="0.35">
      <c r="A405" t="s">
        <v>802</v>
      </c>
      <c r="B405" t="s">
        <v>803</v>
      </c>
    </row>
    <row r="406" spans="1:2" x14ac:dyDescent="0.35">
      <c r="B406" t="s">
        <v>806</v>
      </c>
    </row>
    <row r="407" spans="1:2" x14ac:dyDescent="0.35">
      <c r="B407" t="s">
        <v>808</v>
      </c>
    </row>
    <row r="408" spans="1:2" x14ac:dyDescent="0.35">
      <c r="A408" t="s">
        <v>810</v>
      </c>
      <c r="B408" t="s">
        <v>811</v>
      </c>
    </row>
    <row r="409" spans="1:2" x14ac:dyDescent="0.35">
      <c r="A409" t="s">
        <v>812</v>
      </c>
      <c r="B409" t="s">
        <v>813</v>
      </c>
    </row>
    <row r="410" spans="1:2" x14ac:dyDescent="0.35">
      <c r="A410" t="s">
        <v>814</v>
      </c>
      <c r="B410" t="s">
        <v>815</v>
      </c>
    </row>
    <row r="411" spans="1:2" x14ac:dyDescent="0.35">
      <c r="A411" t="s">
        <v>816</v>
      </c>
      <c r="B411" t="s">
        <v>817</v>
      </c>
    </row>
    <row r="412" spans="1:2" x14ac:dyDescent="0.35">
      <c r="A412" t="s">
        <v>819</v>
      </c>
      <c r="B412" t="s">
        <v>820</v>
      </c>
    </row>
    <row r="413" spans="1:2" x14ac:dyDescent="0.35">
      <c r="A413" t="s">
        <v>822</v>
      </c>
      <c r="B413" t="s">
        <v>823</v>
      </c>
    </row>
    <row r="414" spans="1:2" x14ac:dyDescent="0.35">
      <c r="A414" t="s">
        <v>825</v>
      </c>
      <c r="B414" t="s">
        <v>826</v>
      </c>
    </row>
    <row r="415" spans="1:2" x14ac:dyDescent="0.35">
      <c r="A415" t="s">
        <v>827</v>
      </c>
      <c r="B415" t="s">
        <v>828</v>
      </c>
    </row>
    <row r="416" spans="1:2" x14ac:dyDescent="0.35">
      <c r="A416" t="s">
        <v>829</v>
      </c>
      <c r="B416" t="s">
        <v>830</v>
      </c>
    </row>
    <row r="417" spans="1:2" x14ac:dyDescent="0.35">
      <c r="B417" t="s">
        <v>831</v>
      </c>
    </row>
    <row r="418" spans="1:2" x14ac:dyDescent="0.35">
      <c r="A418" t="s">
        <v>833</v>
      </c>
      <c r="B418" t="s">
        <v>834</v>
      </c>
    </row>
    <row r="419" spans="1:2" x14ac:dyDescent="0.35">
      <c r="A419" t="s">
        <v>835</v>
      </c>
      <c r="B419" t="s">
        <v>836</v>
      </c>
    </row>
    <row r="420" spans="1:2" x14ac:dyDescent="0.35">
      <c r="A420" t="s">
        <v>838</v>
      </c>
      <c r="B420" t="s">
        <v>839</v>
      </c>
    </row>
    <row r="421" spans="1:2" x14ac:dyDescent="0.35">
      <c r="A421" t="s">
        <v>842</v>
      </c>
      <c r="B421" t="s">
        <v>843</v>
      </c>
    </row>
    <row r="422" spans="1:2" x14ac:dyDescent="0.35">
      <c r="A422" t="s">
        <v>845</v>
      </c>
      <c r="B422" t="s">
        <v>846</v>
      </c>
    </row>
    <row r="423" spans="1:2" x14ac:dyDescent="0.35">
      <c r="A423" t="s">
        <v>848</v>
      </c>
      <c r="B423" t="s">
        <v>849</v>
      </c>
    </row>
    <row r="424" spans="1:2" x14ac:dyDescent="0.35">
      <c r="A424" t="s">
        <v>850</v>
      </c>
      <c r="B424" t="s">
        <v>851</v>
      </c>
    </row>
    <row r="425" spans="1:2" x14ac:dyDescent="0.35">
      <c r="A425" t="s">
        <v>852</v>
      </c>
      <c r="B425" t="s">
        <v>853</v>
      </c>
    </row>
    <row r="426" spans="1:2" x14ac:dyDescent="0.35">
      <c r="A426" t="s">
        <v>855</v>
      </c>
      <c r="B426" t="s">
        <v>856</v>
      </c>
    </row>
    <row r="427" spans="1:2" x14ac:dyDescent="0.35">
      <c r="A427" t="s">
        <v>858</v>
      </c>
      <c r="B427" t="s">
        <v>859</v>
      </c>
    </row>
    <row r="428" spans="1:2" x14ac:dyDescent="0.35">
      <c r="A428" t="s">
        <v>861</v>
      </c>
      <c r="B428" t="s">
        <v>862</v>
      </c>
    </row>
    <row r="429" spans="1:2" x14ac:dyDescent="0.35">
      <c r="A429" t="s">
        <v>864</v>
      </c>
      <c r="B429" t="s">
        <v>865</v>
      </c>
    </row>
    <row r="430" spans="1:2" x14ac:dyDescent="0.35">
      <c r="A430" t="s">
        <v>868</v>
      </c>
      <c r="B430" t="s">
        <v>869</v>
      </c>
    </row>
    <row r="431" spans="1:2" x14ac:dyDescent="0.35">
      <c r="A431" t="s">
        <v>872</v>
      </c>
      <c r="B431" t="s">
        <v>873</v>
      </c>
    </row>
    <row r="432" spans="1:2" x14ac:dyDescent="0.35">
      <c r="A432" t="s">
        <v>875</v>
      </c>
      <c r="B432" t="s">
        <v>876</v>
      </c>
    </row>
    <row r="433" spans="1:2" x14ac:dyDescent="0.35">
      <c r="A433" t="s">
        <v>879</v>
      </c>
      <c r="B433" t="s">
        <v>880</v>
      </c>
    </row>
    <row r="434" spans="1:2" x14ac:dyDescent="0.35">
      <c r="A434" t="s">
        <v>882</v>
      </c>
      <c r="B434" t="s">
        <v>883</v>
      </c>
    </row>
    <row r="435" spans="1:2" x14ac:dyDescent="0.35">
      <c r="A435" t="s">
        <v>885</v>
      </c>
      <c r="B435" t="s">
        <v>886</v>
      </c>
    </row>
    <row r="436" spans="1:2" x14ac:dyDescent="0.35">
      <c r="A436" t="s">
        <v>892</v>
      </c>
      <c r="B436" t="s">
        <v>893</v>
      </c>
    </row>
    <row r="437" spans="1:2" x14ac:dyDescent="0.35">
      <c r="A437" t="s">
        <v>895</v>
      </c>
      <c r="B437" t="s">
        <v>896</v>
      </c>
    </row>
    <row r="438" spans="1:2" x14ac:dyDescent="0.35">
      <c r="A438" t="s">
        <v>899</v>
      </c>
      <c r="B438" t="s">
        <v>900</v>
      </c>
    </row>
    <row r="439" spans="1:2" x14ac:dyDescent="0.35">
      <c r="A439" t="s">
        <v>902</v>
      </c>
      <c r="B439" t="s">
        <v>903</v>
      </c>
    </row>
    <row r="440" spans="1:2" x14ac:dyDescent="0.35">
      <c r="A440" t="s">
        <v>912</v>
      </c>
      <c r="B440" t="s">
        <v>913</v>
      </c>
    </row>
    <row r="441" spans="1:2" x14ac:dyDescent="0.35">
      <c r="A441" t="s">
        <v>922</v>
      </c>
      <c r="B441" t="s">
        <v>923</v>
      </c>
    </row>
    <row r="442" spans="1:2" x14ac:dyDescent="0.35">
      <c r="A442" t="s">
        <v>926</v>
      </c>
      <c r="B442" t="s">
        <v>927</v>
      </c>
    </row>
    <row r="443" spans="1:2" x14ac:dyDescent="0.35">
      <c r="A443" t="s">
        <v>929</v>
      </c>
      <c r="B443" t="s">
        <v>930</v>
      </c>
    </row>
    <row r="444" spans="1:2" x14ac:dyDescent="0.35">
      <c r="A444" t="s">
        <v>933</v>
      </c>
      <c r="B444" t="s">
        <v>934</v>
      </c>
    </row>
    <row r="445" spans="1:2" x14ac:dyDescent="0.35">
      <c r="A445" t="s">
        <v>935</v>
      </c>
      <c r="B445" t="s">
        <v>936</v>
      </c>
    </row>
    <row r="446" spans="1:2" x14ac:dyDescent="0.35">
      <c r="A446" t="s">
        <v>938</v>
      </c>
      <c r="B446" t="s">
        <v>939</v>
      </c>
    </row>
    <row r="447" spans="1:2" x14ac:dyDescent="0.35">
      <c r="A447" t="s">
        <v>945</v>
      </c>
      <c r="B447" t="s">
        <v>946</v>
      </c>
    </row>
    <row r="448" spans="1:2" x14ac:dyDescent="0.35">
      <c r="A448" t="s">
        <v>947</v>
      </c>
      <c r="B448" t="s">
        <v>948</v>
      </c>
    </row>
    <row r="449" spans="1:2" x14ac:dyDescent="0.35">
      <c r="B449" t="s">
        <v>949</v>
      </c>
    </row>
    <row r="450" spans="1:2" x14ac:dyDescent="0.35">
      <c r="B450" t="s">
        <v>951</v>
      </c>
    </row>
    <row r="451" spans="1:2" x14ac:dyDescent="0.35">
      <c r="A451" t="s">
        <v>954</v>
      </c>
      <c r="B451" t="s">
        <v>955</v>
      </c>
    </row>
    <row r="452" spans="1:2" x14ac:dyDescent="0.35">
      <c r="A452" t="s">
        <v>956</v>
      </c>
      <c r="B452" t="s">
        <v>957</v>
      </c>
    </row>
    <row r="453" spans="1:2" x14ac:dyDescent="0.35">
      <c r="A453" t="s">
        <v>958</v>
      </c>
      <c r="B453" t="s">
        <v>959</v>
      </c>
    </row>
    <row r="454" spans="1:2" x14ac:dyDescent="0.35">
      <c r="A454" t="s">
        <v>960</v>
      </c>
      <c r="B454" t="s">
        <v>961</v>
      </c>
    </row>
    <row r="455" spans="1:2" x14ac:dyDescent="0.35">
      <c r="A455" t="s">
        <v>962</v>
      </c>
      <c r="B455" t="s">
        <v>963</v>
      </c>
    </row>
    <row r="456" spans="1:2" x14ac:dyDescent="0.35">
      <c r="A456" t="s">
        <v>965</v>
      </c>
      <c r="B456" t="s">
        <v>966</v>
      </c>
    </row>
    <row r="457" spans="1:2" x14ac:dyDescent="0.35">
      <c r="A457" t="s">
        <v>968</v>
      </c>
      <c r="B457" t="s">
        <v>969</v>
      </c>
    </row>
    <row r="458" spans="1:2" x14ac:dyDescent="0.35">
      <c r="A458" t="s">
        <v>971</v>
      </c>
      <c r="B458" t="s">
        <v>972</v>
      </c>
    </row>
    <row r="459" spans="1:2" x14ac:dyDescent="0.35">
      <c r="A459" t="s">
        <v>980</v>
      </c>
      <c r="B459" t="s">
        <v>981</v>
      </c>
    </row>
    <row r="460" spans="1:2" x14ac:dyDescent="0.35">
      <c r="A460" t="s">
        <v>986</v>
      </c>
      <c r="B460" t="s">
        <v>987</v>
      </c>
    </row>
    <row r="461" spans="1:2" x14ac:dyDescent="0.35">
      <c r="A461" t="s">
        <v>989</v>
      </c>
      <c r="B461" t="s">
        <v>990</v>
      </c>
    </row>
    <row r="462" spans="1:2" x14ac:dyDescent="0.35">
      <c r="A462" t="s">
        <v>993</v>
      </c>
      <c r="B462" t="s">
        <v>994</v>
      </c>
    </row>
    <row r="463" spans="1:2" x14ac:dyDescent="0.35">
      <c r="A463" t="s">
        <v>997</v>
      </c>
      <c r="B463" t="s">
        <v>998</v>
      </c>
    </row>
    <row r="464" spans="1:2" x14ac:dyDescent="0.35">
      <c r="A464" t="s">
        <v>1002</v>
      </c>
      <c r="B464" t="s">
        <v>1003</v>
      </c>
    </row>
    <row r="465" spans="1:2" x14ac:dyDescent="0.35">
      <c r="B465" t="s">
        <v>1004</v>
      </c>
    </row>
    <row r="466" spans="1:2" x14ac:dyDescent="0.35">
      <c r="A466" t="s">
        <v>1005</v>
      </c>
      <c r="B466" t="s">
        <v>1006</v>
      </c>
    </row>
    <row r="467" spans="1:2" x14ac:dyDescent="0.35">
      <c r="A467" t="s">
        <v>1009</v>
      </c>
      <c r="B467" t="s">
        <v>1010</v>
      </c>
    </row>
    <row r="468" spans="1:2" x14ac:dyDescent="0.35">
      <c r="A468" t="s">
        <v>1013</v>
      </c>
      <c r="B468" t="s">
        <v>1014</v>
      </c>
    </row>
    <row r="469" spans="1:2" x14ac:dyDescent="0.35">
      <c r="A469" t="s">
        <v>1015</v>
      </c>
      <c r="B469" t="s">
        <v>1016</v>
      </c>
    </row>
    <row r="470" spans="1:2" x14ac:dyDescent="0.35">
      <c r="A470" t="s">
        <v>1017</v>
      </c>
      <c r="B470" t="s">
        <v>1018</v>
      </c>
    </row>
    <row r="471" spans="1:2" x14ac:dyDescent="0.35">
      <c r="A471" t="s">
        <v>1019</v>
      </c>
      <c r="B471" t="s">
        <v>1020</v>
      </c>
    </row>
    <row r="472" spans="1:2" x14ac:dyDescent="0.35">
      <c r="A472" t="s">
        <v>1021</v>
      </c>
      <c r="B472" t="s">
        <v>1022</v>
      </c>
    </row>
    <row r="473" spans="1:2" x14ac:dyDescent="0.35">
      <c r="A473" t="s">
        <v>1029</v>
      </c>
      <c r="B473" t="s">
        <v>1030</v>
      </c>
    </row>
    <row r="474" spans="1:2" x14ac:dyDescent="0.35">
      <c r="A474" t="s">
        <v>1031</v>
      </c>
      <c r="B474" t="s">
        <v>1032</v>
      </c>
    </row>
    <row r="475" spans="1:2" x14ac:dyDescent="0.35">
      <c r="A475" t="s">
        <v>1034</v>
      </c>
      <c r="B475" t="s">
        <v>1035</v>
      </c>
    </row>
    <row r="476" spans="1:2" x14ac:dyDescent="0.35">
      <c r="A476" t="s">
        <v>1038</v>
      </c>
      <c r="B476" t="s">
        <v>1039</v>
      </c>
    </row>
    <row r="477" spans="1:2" x14ac:dyDescent="0.35">
      <c r="A477" t="s">
        <v>1041</v>
      </c>
      <c r="B477" t="s">
        <v>1042</v>
      </c>
    </row>
    <row r="478" spans="1:2" x14ac:dyDescent="0.35">
      <c r="A478" t="s">
        <v>1043</v>
      </c>
      <c r="B478" t="s">
        <v>1044</v>
      </c>
    </row>
    <row r="479" spans="1:2" x14ac:dyDescent="0.35">
      <c r="A479" t="s">
        <v>1047</v>
      </c>
      <c r="B479" t="s">
        <v>1048</v>
      </c>
    </row>
    <row r="480" spans="1:2" x14ac:dyDescent="0.35">
      <c r="A480" t="s">
        <v>1052</v>
      </c>
      <c r="B480" t="s">
        <v>1053</v>
      </c>
    </row>
    <row r="481" spans="1:2" x14ac:dyDescent="0.35">
      <c r="A481" t="s">
        <v>1055</v>
      </c>
      <c r="B481" t="s">
        <v>1056</v>
      </c>
    </row>
    <row r="482" spans="1:2" x14ac:dyDescent="0.35">
      <c r="A482" t="s">
        <v>1058</v>
      </c>
      <c r="B482" t="s">
        <v>1059</v>
      </c>
    </row>
    <row r="483" spans="1:2" x14ac:dyDescent="0.35">
      <c r="A483" t="s">
        <v>1061</v>
      </c>
      <c r="B483" t="s">
        <v>1062</v>
      </c>
    </row>
    <row r="484" spans="1:2" x14ac:dyDescent="0.35">
      <c r="A484" t="s">
        <v>1064</v>
      </c>
      <c r="B484" t="s">
        <v>1065</v>
      </c>
    </row>
    <row r="485" spans="1:2" x14ac:dyDescent="0.35">
      <c r="A485" t="s">
        <v>1067</v>
      </c>
      <c r="B485" t="s">
        <v>1068</v>
      </c>
    </row>
    <row r="486" spans="1:2" x14ac:dyDescent="0.35">
      <c r="A486" t="s">
        <v>1070</v>
      </c>
      <c r="B486" t="s">
        <v>1071</v>
      </c>
    </row>
    <row r="487" spans="1:2" x14ac:dyDescent="0.35">
      <c r="A487" t="s">
        <v>1073</v>
      </c>
      <c r="B487" t="s">
        <v>1074</v>
      </c>
    </row>
    <row r="488" spans="1:2" x14ac:dyDescent="0.35">
      <c r="A488" t="s">
        <v>1076</v>
      </c>
      <c r="B488" t="s">
        <v>1077</v>
      </c>
    </row>
    <row r="489" spans="1:2" x14ac:dyDescent="0.35">
      <c r="A489" t="s">
        <v>1079</v>
      </c>
      <c r="B489" t="s">
        <v>1080</v>
      </c>
    </row>
    <row r="490" spans="1:2" x14ac:dyDescent="0.35">
      <c r="A490" t="s">
        <v>1083</v>
      </c>
      <c r="B490" t="s">
        <v>1084</v>
      </c>
    </row>
    <row r="491" spans="1:2" x14ac:dyDescent="0.35">
      <c r="A491" t="s">
        <v>1087</v>
      </c>
      <c r="B491" t="s">
        <v>1088</v>
      </c>
    </row>
    <row r="492" spans="1:2" x14ac:dyDescent="0.35">
      <c r="A492" t="s">
        <v>1089</v>
      </c>
      <c r="B492" t="s">
        <v>1090</v>
      </c>
    </row>
    <row r="493" spans="1:2" x14ac:dyDescent="0.35">
      <c r="A493" t="s">
        <v>1092</v>
      </c>
      <c r="B493" t="s">
        <v>1093</v>
      </c>
    </row>
    <row r="494" spans="1:2" x14ac:dyDescent="0.35">
      <c r="A494" t="s">
        <v>1095</v>
      </c>
      <c r="B494" t="s">
        <v>1096</v>
      </c>
    </row>
    <row r="495" spans="1:2" x14ac:dyDescent="0.35">
      <c r="A495" t="s">
        <v>1098</v>
      </c>
      <c r="B495" t="s">
        <v>1099</v>
      </c>
    </row>
    <row r="496" spans="1:2" x14ac:dyDescent="0.35">
      <c r="A496" t="s">
        <v>1101</v>
      </c>
      <c r="B496" t="s">
        <v>1102</v>
      </c>
    </row>
    <row r="497" spans="1:2" x14ac:dyDescent="0.35">
      <c r="A497" t="s">
        <v>1104</v>
      </c>
      <c r="B497" t="s">
        <v>1105</v>
      </c>
    </row>
    <row r="498" spans="1:2" x14ac:dyDescent="0.35">
      <c r="A498" t="s">
        <v>1106</v>
      </c>
      <c r="B498" t="s">
        <v>1107</v>
      </c>
    </row>
    <row r="499" spans="1:2" x14ac:dyDescent="0.35">
      <c r="A499" t="s">
        <v>1109</v>
      </c>
      <c r="B499" t="s">
        <v>1110</v>
      </c>
    </row>
    <row r="500" spans="1:2" x14ac:dyDescent="0.35">
      <c r="A500" t="s">
        <v>1111</v>
      </c>
      <c r="B500" t="s">
        <v>1112</v>
      </c>
    </row>
    <row r="501" spans="1:2" x14ac:dyDescent="0.35">
      <c r="A501" t="s">
        <v>1115</v>
      </c>
      <c r="B501" t="s">
        <v>1116</v>
      </c>
    </row>
    <row r="502" spans="1:2" x14ac:dyDescent="0.35">
      <c r="A502" t="s">
        <v>1118</v>
      </c>
      <c r="B502" t="s">
        <v>1119</v>
      </c>
    </row>
    <row r="503" spans="1:2" x14ac:dyDescent="0.35">
      <c r="A503" t="s">
        <v>1120</v>
      </c>
      <c r="B503" t="s">
        <v>1121</v>
      </c>
    </row>
    <row r="504" spans="1:2" x14ac:dyDescent="0.35">
      <c r="A504" t="s">
        <v>1122</v>
      </c>
      <c r="B504" t="s">
        <v>1123</v>
      </c>
    </row>
    <row r="505" spans="1:2" x14ac:dyDescent="0.35">
      <c r="A505" t="s">
        <v>1125</v>
      </c>
      <c r="B505" t="s">
        <v>1126</v>
      </c>
    </row>
    <row r="506" spans="1:2" x14ac:dyDescent="0.35">
      <c r="A506" t="s">
        <v>1128</v>
      </c>
      <c r="B506" t="s">
        <v>1129</v>
      </c>
    </row>
    <row r="507" spans="1:2" x14ac:dyDescent="0.35">
      <c r="A507" t="s">
        <v>1131</v>
      </c>
      <c r="B507" t="s">
        <v>1132</v>
      </c>
    </row>
    <row r="508" spans="1:2" x14ac:dyDescent="0.35">
      <c r="A508" t="s">
        <v>1134</v>
      </c>
      <c r="B508" t="s">
        <v>1135</v>
      </c>
    </row>
    <row r="509" spans="1:2" x14ac:dyDescent="0.35">
      <c r="A509" t="s">
        <v>1137</v>
      </c>
      <c r="B509" t="s">
        <v>1138</v>
      </c>
    </row>
    <row r="510" spans="1:2" x14ac:dyDescent="0.35">
      <c r="A510" t="s">
        <v>1139</v>
      </c>
      <c r="B510" t="s">
        <v>1140</v>
      </c>
    </row>
    <row r="511" spans="1:2" x14ac:dyDescent="0.35">
      <c r="A511" t="s">
        <v>1142</v>
      </c>
      <c r="B511" t="s">
        <v>1143</v>
      </c>
    </row>
    <row r="512" spans="1:2" x14ac:dyDescent="0.35">
      <c r="A512" t="s">
        <v>1145</v>
      </c>
      <c r="B512" t="s">
        <v>1146</v>
      </c>
    </row>
    <row r="513" spans="1:2" x14ac:dyDescent="0.35">
      <c r="A513" t="s">
        <v>1148</v>
      </c>
      <c r="B513" t="s">
        <v>1149</v>
      </c>
    </row>
    <row r="514" spans="1:2" x14ac:dyDescent="0.35">
      <c r="A514" t="s">
        <v>1150</v>
      </c>
      <c r="B514" t="s">
        <v>1151</v>
      </c>
    </row>
    <row r="515" spans="1:2" x14ac:dyDescent="0.35">
      <c r="A515" t="s">
        <v>1153</v>
      </c>
      <c r="B515" t="s">
        <v>1154</v>
      </c>
    </row>
    <row r="516" spans="1:2" x14ac:dyDescent="0.35">
      <c r="A516" t="s">
        <v>1156</v>
      </c>
      <c r="B516" t="s">
        <v>1157</v>
      </c>
    </row>
    <row r="517" spans="1:2" x14ac:dyDescent="0.35">
      <c r="A517" t="s">
        <v>1158</v>
      </c>
      <c r="B517" t="s">
        <v>1159</v>
      </c>
    </row>
    <row r="518" spans="1:2" x14ac:dyDescent="0.35">
      <c r="A518" t="s">
        <v>1160</v>
      </c>
      <c r="B518" t="s">
        <v>1161</v>
      </c>
    </row>
    <row r="519" spans="1:2" x14ac:dyDescent="0.35">
      <c r="A519" t="s">
        <v>1164</v>
      </c>
      <c r="B519" t="s">
        <v>1165</v>
      </c>
    </row>
    <row r="520" spans="1:2" x14ac:dyDescent="0.35">
      <c r="A520" t="s">
        <v>1168</v>
      </c>
      <c r="B520" t="s">
        <v>1169</v>
      </c>
    </row>
    <row r="521" spans="1:2" x14ac:dyDescent="0.35">
      <c r="A521" t="s">
        <v>1171</v>
      </c>
      <c r="B521" t="s">
        <v>1172</v>
      </c>
    </row>
    <row r="522" spans="1:2" x14ac:dyDescent="0.35">
      <c r="A522" t="s">
        <v>1175</v>
      </c>
      <c r="B522" t="s">
        <v>1176</v>
      </c>
    </row>
    <row r="523" spans="1:2" x14ac:dyDescent="0.35">
      <c r="A523" t="s">
        <v>1178</v>
      </c>
      <c r="B523" t="s">
        <v>1179</v>
      </c>
    </row>
    <row r="524" spans="1:2" x14ac:dyDescent="0.35">
      <c r="A524" t="s">
        <v>1182</v>
      </c>
      <c r="B524" t="s">
        <v>1183</v>
      </c>
    </row>
    <row r="525" spans="1:2" x14ac:dyDescent="0.35">
      <c r="A525" t="s">
        <v>1185</v>
      </c>
      <c r="B525" t="s">
        <v>1186</v>
      </c>
    </row>
    <row r="526" spans="1:2" x14ac:dyDescent="0.35">
      <c r="A526" t="s">
        <v>1187</v>
      </c>
      <c r="B526" t="s">
        <v>1188</v>
      </c>
    </row>
    <row r="527" spans="1:2" x14ac:dyDescent="0.35">
      <c r="A527" t="s">
        <v>1190</v>
      </c>
      <c r="B527" t="s">
        <v>1191</v>
      </c>
    </row>
    <row r="528" spans="1:2" x14ac:dyDescent="0.35">
      <c r="A528" t="s">
        <v>1193</v>
      </c>
      <c r="B528" t="s">
        <v>1194</v>
      </c>
    </row>
    <row r="529" spans="1:2" x14ac:dyDescent="0.35">
      <c r="B529" t="s">
        <v>1195</v>
      </c>
    </row>
    <row r="530" spans="1:2" x14ac:dyDescent="0.35">
      <c r="A530" t="s">
        <v>1197</v>
      </c>
      <c r="B530" t="s">
        <v>1198</v>
      </c>
    </row>
    <row r="531" spans="1:2" x14ac:dyDescent="0.35">
      <c r="A531" t="s">
        <v>1201</v>
      </c>
      <c r="B531" t="s">
        <v>1202</v>
      </c>
    </row>
    <row r="532" spans="1:2" x14ac:dyDescent="0.35">
      <c r="A532" t="s">
        <v>1204</v>
      </c>
      <c r="B532" t="s">
        <v>1205</v>
      </c>
    </row>
    <row r="533" spans="1:2" x14ac:dyDescent="0.35">
      <c r="A533" t="s">
        <v>1207</v>
      </c>
      <c r="B533" t="s">
        <v>1208</v>
      </c>
    </row>
    <row r="534" spans="1:2" x14ac:dyDescent="0.35">
      <c r="B534" t="s">
        <v>1209</v>
      </c>
    </row>
    <row r="535" spans="1:2" x14ac:dyDescent="0.35">
      <c r="A535" t="s">
        <v>1210</v>
      </c>
      <c r="B535" t="s">
        <v>1211</v>
      </c>
    </row>
    <row r="536" spans="1:2" x14ac:dyDescent="0.35">
      <c r="A536" t="s">
        <v>1213</v>
      </c>
      <c r="B536" t="s">
        <v>1214</v>
      </c>
    </row>
    <row r="537" spans="1:2" x14ac:dyDescent="0.35">
      <c r="A537" t="s">
        <v>1217</v>
      </c>
      <c r="B537" t="s">
        <v>1218</v>
      </c>
    </row>
    <row r="538" spans="1:2" x14ac:dyDescent="0.35">
      <c r="A538" t="s">
        <v>1221</v>
      </c>
      <c r="B538" t="s">
        <v>1222</v>
      </c>
    </row>
    <row r="539" spans="1:2" x14ac:dyDescent="0.35">
      <c r="A539" t="s">
        <v>1225</v>
      </c>
      <c r="B539" t="s">
        <v>1226</v>
      </c>
    </row>
    <row r="540" spans="1:2" x14ac:dyDescent="0.35">
      <c r="A540" t="s">
        <v>1228</v>
      </c>
      <c r="B540" t="s">
        <v>1229</v>
      </c>
    </row>
    <row r="541" spans="1:2" x14ac:dyDescent="0.35">
      <c r="A541" t="s">
        <v>1231</v>
      </c>
      <c r="B541" t="s">
        <v>1232</v>
      </c>
    </row>
    <row r="542" spans="1:2" x14ac:dyDescent="0.35">
      <c r="A542" t="s">
        <v>1234</v>
      </c>
      <c r="B542" t="s">
        <v>1235</v>
      </c>
    </row>
    <row r="543" spans="1:2" x14ac:dyDescent="0.35">
      <c r="A543" t="s">
        <v>1237</v>
      </c>
      <c r="B543" t="s">
        <v>1238</v>
      </c>
    </row>
    <row r="544" spans="1:2" x14ac:dyDescent="0.35">
      <c r="A544" t="s">
        <v>1239</v>
      </c>
      <c r="B544" t="s">
        <v>1240</v>
      </c>
    </row>
    <row r="545" spans="1:2" x14ac:dyDescent="0.35">
      <c r="A545" t="s">
        <v>1241</v>
      </c>
      <c r="B545" t="s">
        <v>1242</v>
      </c>
    </row>
    <row r="546" spans="1:2" x14ac:dyDescent="0.35">
      <c r="A546" t="s">
        <v>1243</v>
      </c>
      <c r="B546" t="s">
        <v>1244</v>
      </c>
    </row>
    <row r="547" spans="1:2" x14ac:dyDescent="0.35">
      <c r="A547" t="s">
        <v>1246</v>
      </c>
      <c r="B547" t="s">
        <v>1247</v>
      </c>
    </row>
    <row r="548" spans="1:2" x14ac:dyDescent="0.35">
      <c r="A548" t="s">
        <v>1250</v>
      </c>
      <c r="B548" t="s">
        <v>1251</v>
      </c>
    </row>
    <row r="549" spans="1:2" x14ac:dyDescent="0.35">
      <c r="A549" t="s">
        <v>1254</v>
      </c>
      <c r="B549" t="s">
        <v>1255</v>
      </c>
    </row>
    <row r="550" spans="1:2" x14ac:dyDescent="0.35">
      <c r="A550" t="s">
        <v>1257</v>
      </c>
      <c r="B550" t="s">
        <v>1258</v>
      </c>
    </row>
    <row r="551" spans="1:2" x14ac:dyDescent="0.35">
      <c r="A551" t="s">
        <v>1260</v>
      </c>
      <c r="B551" t="s">
        <v>1261</v>
      </c>
    </row>
    <row r="552" spans="1:2" x14ac:dyDescent="0.35">
      <c r="A552" t="s">
        <v>1263</v>
      </c>
      <c r="B552" t="s">
        <v>1264</v>
      </c>
    </row>
    <row r="553" spans="1:2" x14ac:dyDescent="0.35">
      <c r="A553" t="s">
        <v>1266</v>
      </c>
      <c r="B553" t="s">
        <v>1267</v>
      </c>
    </row>
    <row r="554" spans="1:2" x14ac:dyDescent="0.35">
      <c r="A554" t="s">
        <v>1269</v>
      </c>
      <c r="B554" t="s">
        <v>1270</v>
      </c>
    </row>
    <row r="555" spans="1:2" x14ac:dyDescent="0.35">
      <c r="A555" t="s">
        <v>1272</v>
      </c>
      <c r="B555" t="s">
        <v>1273</v>
      </c>
    </row>
    <row r="556" spans="1:2" x14ac:dyDescent="0.35">
      <c r="A556" t="s">
        <v>1275</v>
      </c>
      <c r="B556" t="s">
        <v>1276</v>
      </c>
    </row>
    <row r="557" spans="1:2" x14ac:dyDescent="0.35">
      <c r="A557" t="s">
        <v>1278</v>
      </c>
      <c r="B557" t="s">
        <v>1279</v>
      </c>
    </row>
    <row r="558" spans="1:2" x14ac:dyDescent="0.35">
      <c r="A558" t="s">
        <v>1280</v>
      </c>
      <c r="B558" t="s">
        <v>1281</v>
      </c>
    </row>
    <row r="559" spans="1:2" x14ac:dyDescent="0.35">
      <c r="A559" t="s">
        <v>1283</v>
      </c>
      <c r="B559" t="s">
        <v>1284</v>
      </c>
    </row>
    <row r="560" spans="1:2" x14ac:dyDescent="0.35">
      <c r="A560" t="s">
        <v>1286</v>
      </c>
      <c r="B560" t="s">
        <v>1287</v>
      </c>
    </row>
    <row r="561" spans="1:2" x14ac:dyDescent="0.35">
      <c r="A561" t="s">
        <v>1288</v>
      </c>
      <c r="B561" t="s">
        <v>1289</v>
      </c>
    </row>
    <row r="562" spans="1:2" x14ac:dyDescent="0.35">
      <c r="A562" t="s">
        <v>1290</v>
      </c>
      <c r="B562" t="s">
        <v>1291</v>
      </c>
    </row>
    <row r="563" spans="1:2" x14ac:dyDescent="0.35">
      <c r="A563" t="s">
        <v>1294</v>
      </c>
      <c r="B563" t="s">
        <v>1295</v>
      </c>
    </row>
    <row r="564" spans="1:2" x14ac:dyDescent="0.35">
      <c r="A564" t="s">
        <v>1297</v>
      </c>
      <c r="B564" t="s">
        <v>1298</v>
      </c>
    </row>
    <row r="565" spans="1:2" x14ac:dyDescent="0.35">
      <c r="A565" t="s">
        <v>1299</v>
      </c>
      <c r="B565" t="s">
        <v>1300</v>
      </c>
    </row>
    <row r="566" spans="1:2" x14ac:dyDescent="0.35">
      <c r="A566" t="s">
        <v>1302</v>
      </c>
      <c r="B566" t="s">
        <v>1303</v>
      </c>
    </row>
    <row r="567" spans="1:2" x14ac:dyDescent="0.35">
      <c r="B567" t="s">
        <v>1305</v>
      </c>
    </row>
    <row r="568" spans="1:2" x14ac:dyDescent="0.35">
      <c r="A568" t="s">
        <v>1308</v>
      </c>
      <c r="B568" t="s">
        <v>1309</v>
      </c>
    </row>
    <row r="569" spans="1:2" x14ac:dyDescent="0.35">
      <c r="A569" t="s">
        <v>1311</v>
      </c>
      <c r="B569" t="s">
        <v>1312</v>
      </c>
    </row>
    <row r="570" spans="1:2" x14ac:dyDescent="0.35">
      <c r="A570" t="s">
        <v>1314</v>
      </c>
      <c r="B570" t="s">
        <v>1315</v>
      </c>
    </row>
    <row r="571" spans="1:2" x14ac:dyDescent="0.35">
      <c r="A571" t="s">
        <v>1316</v>
      </c>
      <c r="B571" t="s">
        <v>1317</v>
      </c>
    </row>
    <row r="572" spans="1:2" x14ac:dyDescent="0.35">
      <c r="A572" t="s">
        <v>1319</v>
      </c>
      <c r="B572" t="s">
        <v>1320</v>
      </c>
    </row>
    <row r="573" spans="1:2" x14ac:dyDescent="0.35">
      <c r="A573" t="s">
        <v>1322</v>
      </c>
      <c r="B573" t="s">
        <v>1323</v>
      </c>
    </row>
    <row r="574" spans="1:2" x14ac:dyDescent="0.35">
      <c r="A574" t="s">
        <v>1324</v>
      </c>
      <c r="B574" t="s">
        <v>1325</v>
      </c>
    </row>
    <row r="575" spans="1:2" x14ac:dyDescent="0.35">
      <c r="A575" t="s">
        <v>1327</v>
      </c>
      <c r="B575" t="s">
        <v>1328</v>
      </c>
    </row>
    <row r="576" spans="1:2" x14ac:dyDescent="0.35">
      <c r="A576" t="s">
        <v>1329</v>
      </c>
      <c r="B576" t="s">
        <v>1330</v>
      </c>
    </row>
    <row r="577" spans="1:2" x14ac:dyDescent="0.35">
      <c r="A577" t="s">
        <v>1333</v>
      </c>
      <c r="B577" t="s">
        <v>1334</v>
      </c>
    </row>
    <row r="578" spans="1:2" x14ac:dyDescent="0.35">
      <c r="A578" t="s">
        <v>1337</v>
      </c>
      <c r="B578" t="s">
        <v>1338</v>
      </c>
    </row>
    <row r="579" spans="1:2" x14ac:dyDescent="0.35">
      <c r="A579" t="s">
        <v>1341</v>
      </c>
      <c r="B579" t="s">
        <v>1342</v>
      </c>
    </row>
    <row r="580" spans="1:2" x14ac:dyDescent="0.35">
      <c r="A580" t="s">
        <v>1344</v>
      </c>
      <c r="B580" t="s">
        <v>1345</v>
      </c>
    </row>
    <row r="581" spans="1:2" x14ac:dyDescent="0.35">
      <c r="A581" t="s">
        <v>1348</v>
      </c>
      <c r="B581" t="s">
        <v>1349</v>
      </c>
    </row>
    <row r="582" spans="1:2" x14ac:dyDescent="0.35">
      <c r="A582" t="s">
        <v>1351</v>
      </c>
      <c r="B582" t="s">
        <v>1352</v>
      </c>
    </row>
    <row r="583" spans="1:2" x14ac:dyDescent="0.35">
      <c r="A583" t="s">
        <v>1353</v>
      </c>
      <c r="B583" t="s">
        <v>1354</v>
      </c>
    </row>
    <row r="584" spans="1:2" x14ac:dyDescent="0.35">
      <c r="A584" t="s">
        <v>1355</v>
      </c>
      <c r="B584" t="s">
        <v>1356</v>
      </c>
    </row>
    <row r="585" spans="1:2" x14ac:dyDescent="0.35">
      <c r="A585" t="s">
        <v>1357</v>
      </c>
      <c r="B585" t="s">
        <v>1358</v>
      </c>
    </row>
    <row r="586" spans="1:2" x14ac:dyDescent="0.35">
      <c r="A586" t="s">
        <v>1359</v>
      </c>
      <c r="B586" t="s">
        <v>1360</v>
      </c>
    </row>
    <row r="587" spans="1:2" x14ac:dyDescent="0.35">
      <c r="B587" t="s">
        <v>1361</v>
      </c>
    </row>
    <row r="588" spans="1:2" x14ac:dyDescent="0.35">
      <c r="A588" t="s">
        <v>1362</v>
      </c>
      <c r="B588" t="s">
        <v>1363</v>
      </c>
    </row>
    <row r="589" spans="1:2" x14ac:dyDescent="0.35">
      <c r="A589" t="s">
        <v>1366</v>
      </c>
      <c r="B589" t="s">
        <v>1367</v>
      </c>
    </row>
    <row r="590" spans="1:2" x14ac:dyDescent="0.35">
      <c r="A590" t="s">
        <v>1370</v>
      </c>
      <c r="B590" t="s">
        <v>1371</v>
      </c>
    </row>
    <row r="591" spans="1:2" x14ac:dyDescent="0.35">
      <c r="A591" t="s">
        <v>1372</v>
      </c>
      <c r="B591" t="s">
        <v>1373</v>
      </c>
    </row>
    <row r="592" spans="1:2" x14ac:dyDescent="0.35">
      <c r="A592" t="s">
        <v>1376</v>
      </c>
      <c r="B592" t="s">
        <v>1377</v>
      </c>
    </row>
    <row r="593" spans="1:2" x14ac:dyDescent="0.35">
      <c r="A593" t="s">
        <v>1379</v>
      </c>
      <c r="B593" t="s">
        <v>1380</v>
      </c>
    </row>
    <row r="594" spans="1:2" x14ac:dyDescent="0.35">
      <c r="A594" t="s">
        <v>1382</v>
      </c>
      <c r="B594" t="s">
        <v>1383</v>
      </c>
    </row>
    <row r="595" spans="1:2" x14ac:dyDescent="0.35">
      <c r="B595" t="s">
        <v>1384</v>
      </c>
    </row>
    <row r="596" spans="1:2" x14ac:dyDescent="0.35">
      <c r="A596" t="s">
        <v>1387</v>
      </c>
      <c r="B596" t="s">
        <v>1388</v>
      </c>
    </row>
    <row r="597" spans="1:2" x14ac:dyDescent="0.35">
      <c r="A597" t="s">
        <v>1389</v>
      </c>
      <c r="B597" t="s">
        <v>1390</v>
      </c>
    </row>
    <row r="598" spans="1:2" x14ac:dyDescent="0.35">
      <c r="A598" t="s">
        <v>1392</v>
      </c>
      <c r="B598" t="s">
        <v>1393</v>
      </c>
    </row>
    <row r="599" spans="1:2" x14ac:dyDescent="0.35">
      <c r="A599" t="s">
        <v>1395</v>
      </c>
      <c r="B599" t="s">
        <v>1396</v>
      </c>
    </row>
    <row r="600" spans="1:2" x14ac:dyDescent="0.35">
      <c r="A600" t="s">
        <v>1398</v>
      </c>
      <c r="B600" t="s">
        <v>1399</v>
      </c>
    </row>
    <row r="601" spans="1:2" x14ac:dyDescent="0.35">
      <c r="A601" t="s">
        <v>1401</v>
      </c>
      <c r="B601" t="s">
        <v>1402</v>
      </c>
    </row>
    <row r="602" spans="1:2" x14ac:dyDescent="0.35">
      <c r="A602" t="s">
        <v>1403</v>
      </c>
      <c r="B602" t="s">
        <v>1404</v>
      </c>
    </row>
    <row r="603" spans="1:2" x14ac:dyDescent="0.35">
      <c r="A603" t="s">
        <v>1405</v>
      </c>
      <c r="B603" t="s">
        <v>1406</v>
      </c>
    </row>
    <row r="604" spans="1:2" x14ac:dyDescent="0.35">
      <c r="A604" t="s">
        <v>1408</v>
      </c>
      <c r="B604" t="s">
        <v>1409</v>
      </c>
    </row>
    <row r="605" spans="1:2" x14ac:dyDescent="0.35">
      <c r="A605" t="s">
        <v>1410</v>
      </c>
      <c r="B605" t="s">
        <v>1411</v>
      </c>
    </row>
    <row r="606" spans="1:2" x14ac:dyDescent="0.35">
      <c r="A606" t="s">
        <v>1412</v>
      </c>
      <c r="B606" t="s">
        <v>1413</v>
      </c>
    </row>
    <row r="607" spans="1:2" x14ac:dyDescent="0.35">
      <c r="A607" t="s">
        <v>1416</v>
      </c>
      <c r="B607" t="s">
        <v>1417</v>
      </c>
    </row>
    <row r="608" spans="1:2" x14ac:dyDescent="0.35">
      <c r="A608" t="s">
        <v>1419</v>
      </c>
      <c r="B608" t="s">
        <v>1420</v>
      </c>
    </row>
    <row r="609" spans="1:2" x14ac:dyDescent="0.35">
      <c r="A609" t="s">
        <v>1423</v>
      </c>
      <c r="B609" t="s">
        <v>1424</v>
      </c>
    </row>
    <row r="610" spans="1:2" x14ac:dyDescent="0.35">
      <c r="A610" t="s">
        <v>1425</v>
      </c>
      <c r="B610" t="s">
        <v>1426</v>
      </c>
    </row>
    <row r="611" spans="1:2" x14ac:dyDescent="0.35">
      <c r="A611" t="s">
        <v>1429</v>
      </c>
      <c r="B611" t="s">
        <v>1430</v>
      </c>
    </row>
    <row r="612" spans="1:2" x14ac:dyDescent="0.35">
      <c r="A612" t="s">
        <v>1433</v>
      </c>
      <c r="B612" t="s">
        <v>1434</v>
      </c>
    </row>
    <row r="613" spans="1:2" x14ac:dyDescent="0.35">
      <c r="A613" t="s">
        <v>1436</v>
      </c>
      <c r="B613" t="s">
        <v>1437</v>
      </c>
    </row>
    <row r="614" spans="1:2" x14ac:dyDescent="0.35">
      <c r="A614" t="s">
        <v>1440</v>
      </c>
      <c r="B614" t="s">
        <v>1441</v>
      </c>
    </row>
    <row r="615" spans="1:2" x14ac:dyDescent="0.35">
      <c r="A615" t="s">
        <v>1443</v>
      </c>
      <c r="B615" t="s">
        <v>1444</v>
      </c>
    </row>
    <row r="616" spans="1:2" x14ac:dyDescent="0.35">
      <c r="B616" t="s">
        <v>1445</v>
      </c>
    </row>
    <row r="617" spans="1:2" x14ac:dyDescent="0.35">
      <c r="A617" t="s">
        <v>1446</v>
      </c>
      <c r="B617" t="s">
        <v>1447</v>
      </c>
    </row>
    <row r="618" spans="1:2" x14ac:dyDescent="0.35">
      <c r="A618" t="s">
        <v>1450</v>
      </c>
      <c r="B618" t="s">
        <v>1451</v>
      </c>
    </row>
    <row r="619" spans="1:2" x14ac:dyDescent="0.35">
      <c r="A619" t="s">
        <v>1453</v>
      </c>
      <c r="B619" t="s">
        <v>1454</v>
      </c>
    </row>
    <row r="620" spans="1:2" x14ac:dyDescent="0.35">
      <c r="A620" t="s">
        <v>1456</v>
      </c>
      <c r="B620" t="s">
        <v>1457</v>
      </c>
    </row>
    <row r="621" spans="1:2" x14ac:dyDescent="0.35">
      <c r="A621" t="s">
        <v>1460</v>
      </c>
      <c r="B621" t="s">
        <v>1461</v>
      </c>
    </row>
    <row r="622" spans="1:2" x14ac:dyDescent="0.35">
      <c r="A622" t="s">
        <v>1463</v>
      </c>
      <c r="B622" t="s">
        <v>1464</v>
      </c>
    </row>
    <row r="623" spans="1:2" x14ac:dyDescent="0.35">
      <c r="A623" t="s">
        <v>1466</v>
      </c>
      <c r="B623" t="s">
        <v>1467</v>
      </c>
    </row>
    <row r="624" spans="1:2" x14ac:dyDescent="0.35">
      <c r="A624" t="s">
        <v>1470</v>
      </c>
      <c r="B624" t="s">
        <v>1471</v>
      </c>
    </row>
    <row r="625" spans="1:2" x14ac:dyDescent="0.35">
      <c r="A625" t="s">
        <v>1472</v>
      </c>
      <c r="B625" t="s">
        <v>1473</v>
      </c>
    </row>
    <row r="626" spans="1:2" x14ac:dyDescent="0.35">
      <c r="A626" t="s">
        <v>1476</v>
      </c>
      <c r="B626" t="s">
        <v>1477</v>
      </c>
    </row>
    <row r="627" spans="1:2" x14ac:dyDescent="0.35">
      <c r="A627" t="s">
        <v>1480</v>
      </c>
      <c r="B627" t="s">
        <v>1481</v>
      </c>
    </row>
    <row r="628" spans="1:2" x14ac:dyDescent="0.35">
      <c r="A628" t="s">
        <v>1482</v>
      </c>
      <c r="B628" t="s">
        <v>1483</v>
      </c>
    </row>
    <row r="629" spans="1:2" x14ac:dyDescent="0.35">
      <c r="A629" t="s">
        <v>1486</v>
      </c>
      <c r="B629" t="s">
        <v>1487</v>
      </c>
    </row>
    <row r="630" spans="1:2" x14ac:dyDescent="0.35">
      <c r="A630" t="s">
        <v>1490</v>
      </c>
      <c r="B630" t="s">
        <v>1491</v>
      </c>
    </row>
    <row r="631" spans="1:2" x14ac:dyDescent="0.35">
      <c r="A631" t="s">
        <v>1492</v>
      </c>
      <c r="B631" t="s">
        <v>1493</v>
      </c>
    </row>
    <row r="632" spans="1:2" x14ac:dyDescent="0.35">
      <c r="A632" t="s">
        <v>1495</v>
      </c>
      <c r="B632" t="s">
        <v>1496</v>
      </c>
    </row>
    <row r="633" spans="1:2" x14ac:dyDescent="0.35">
      <c r="A633" t="s">
        <v>1497</v>
      </c>
      <c r="B633" t="s">
        <v>1498</v>
      </c>
    </row>
    <row r="634" spans="1:2" x14ac:dyDescent="0.35">
      <c r="A634" t="s">
        <v>1501</v>
      </c>
      <c r="B634" t="s">
        <v>1502</v>
      </c>
    </row>
    <row r="635" spans="1:2" x14ac:dyDescent="0.35">
      <c r="A635" t="s">
        <v>1505</v>
      </c>
      <c r="B635" t="s">
        <v>1506</v>
      </c>
    </row>
    <row r="636" spans="1:2" x14ac:dyDescent="0.35">
      <c r="A636" t="s">
        <v>1509</v>
      </c>
      <c r="B636" t="s">
        <v>1510</v>
      </c>
    </row>
    <row r="637" spans="1:2" x14ac:dyDescent="0.35">
      <c r="A637" t="s">
        <v>1512</v>
      </c>
      <c r="B637" t="s">
        <v>1513</v>
      </c>
    </row>
    <row r="638" spans="1:2" x14ac:dyDescent="0.35">
      <c r="A638" t="s">
        <v>1515</v>
      </c>
      <c r="B638" t="s">
        <v>1516</v>
      </c>
    </row>
    <row r="639" spans="1:2" x14ac:dyDescent="0.35">
      <c r="A639" t="s">
        <v>1519</v>
      </c>
      <c r="B639" t="s">
        <v>1520</v>
      </c>
    </row>
    <row r="640" spans="1:2" x14ac:dyDescent="0.35">
      <c r="A640" t="s">
        <v>1522</v>
      </c>
      <c r="B640" t="s">
        <v>1523</v>
      </c>
    </row>
    <row r="641" spans="1:2" x14ac:dyDescent="0.35">
      <c r="B641" t="s">
        <v>1527</v>
      </c>
    </row>
    <row r="642" spans="1:2" x14ac:dyDescent="0.35">
      <c r="A642" t="s">
        <v>1528</v>
      </c>
      <c r="B642" t="s">
        <v>1529</v>
      </c>
    </row>
    <row r="643" spans="1:2" x14ac:dyDescent="0.35">
      <c r="A643" t="s">
        <v>1532</v>
      </c>
      <c r="B643" t="s">
        <v>1533</v>
      </c>
    </row>
    <row r="644" spans="1:2" x14ac:dyDescent="0.35">
      <c r="A644" t="s">
        <v>1534</v>
      </c>
      <c r="B644" t="s">
        <v>1535</v>
      </c>
    </row>
    <row r="645" spans="1:2" x14ac:dyDescent="0.35">
      <c r="A645" t="s">
        <v>1537</v>
      </c>
      <c r="B645" t="s">
        <v>1538</v>
      </c>
    </row>
    <row r="646" spans="1:2" x14ac:dyDescent="0.35">
      <c r="A646" t="s">
        <v>1540</v>
      </c>
      <c r="B646" t="s">
        <v>1541</v>
      </c>
    </row>
    <row r="647" spans="1:2" x14ac:dyDescent="0.35">
      <c r="A647" t="s">
        <v>1543</v>
      </c>
      <c r="B647" t="s">
        <v>1544</v>
      </c>
    </row>
    <row r="648" spans="1:2" x14ac:dyDescent="0.35">
      <c r="A648" t="s">
        <v>1546</v>
      </c>
      <c r="B648" t="s">
        <v>1547</v>
      </c>
    </row>
    <row r="649" spans="1:2" x14ac:dyDescent="0.35">
      <c r="A649" t="s">
        <v>1550</v>
      </c>
      <c r="B649" t="s">
        <v>1551</v>
      </c>
    </row>
    <row r="650" spans="1:2" x14ac:dyDescent="0.35">
      <c r="A650" t="s">
        <v>1554</v>
      </c>
      <c r="B650" t="s">
        <v>1555</v>
      </c>
    </row>
    <row r="651" spans="1:2" x14ac:dyDescent="0.35">
      <c r="A651" t="s">
        <v>1556</v>
      </c>
      <c r="B651" t="s">
        <v>1557</v>
      </c>
    </row>
    <row r="652" spans="1:2" x14ac:dyDescent="0.35">
      <c r="A652" t="s">
        <v>1558</v>
      </c>
      <c r="B652" t="s">
        <v>1559</v>
      </c>
    </row>
    <row r="653" spans="1:2" x14ac:dyDescent="0.35">
      <c r="A653" t="s">
        <v>1560</v>
      </c>
      <c r="B653" t="s">
        <v>1561</v>
      </c>
    </row>
    <row r="654" spans="1:2" x14ac:dyDescent="0.35">
      <c r="A654" t="s">
        <v>1562</v>
      </c>
      <c r="B654" t="s">
        <v>1563</v>
      </c>
    </row>
    <row r="655" spans="1:2" x14ac:dyDescent="0.35">
      <c r="A655" t="s">
        <v>1565</v>
      </c>
      <c r="B655" t="s">
        <v>1566</v>
      </c>
    </row>
    <row r="656" spans="1:2" x14ac:dyDescent="0.35">
      <c r="A656" t="s">
        <v>1567</v>
      </c>
      <c r="B656" t="s">
        <v>1568</v>
      </c>
    </row>
    <row r="657" spans="1:2" x14ac:dyDescent="0.35">
      <c r="A657" t="s">
        <v>1570</v>
      </c>
      <c r="B657" t="s">
        <v>1571</v>
      </c>
    </row>
    <row r="658" spans="1:2" x14ac:dyDescent="0.35">
      <c r="A658" t="s">
        <v>1574</v>
      </c>
      <c r="B658" t="s">
        <v>1575</v>
      </c>
    </row>
    <row r="659" spans="1:2" x14ac:dyDescent="0.35">
      <c r="A659" t="s">
        <v>1577</v>
      </c>
      <c r="B659" t="s">
        <v>1578</v>
      </c>
    </row>
    <row r="660" spans="1:2" x14ac:dyDescent="0.35">
      <c r="A660" t="s">
        <v>1580</v>
      </c>
      <c r="B660" t="s">
        <v>1581</v>
      </c>
    </row>
    <row r="661" spans="1:2" x14ac:dyDescent="0.35">
      <c r="A661" t="s">
        <v>1583</v>
      </c>
      <c r="B661" t="s">
        <v>1584</v>
      </c>
    </row>
    <row r="662" spans="1:2" x14ac:dyDescent="0.35">
      <c r="A662" t="s">
        <v>1585</v>
      </c>
      <c r="B662" t="s">
        <v>1586</v>
      </c>
    </row>
    <row r="663" spans="1:2" x14ac:dyDescent="0.35">
      <c r="A663" t="s">
        <v>1589</v>
      </c>
      <c r="B663" t="s">
        <v>1590</v>
      </c>
    </row>
    <row r="664" spans="1:2" x14ac:dyDescent="0.35">
      <c r="A664" t="s">
        <v>1591</v>
      </c>
      <c r="B664" t="s">
        <v>1592</v>
      </c>
    </row>
    <row r="665" spans="1:2" x14ac:dyDescent="0.35">
      <c r="A665" t="s">
        <v>1594</v>
      </c>
      <c r="B665" t="s">
        <v>1595</v>
      </c>
    </row>
    <row r="666" spans="1:2" x14ac:dyDescent="0.35">
      <c r="A666" t="s">
        <v>1597</v>
      </c>
      <c r="B666" t="s">
        <v>1598</v>
      </c>
    </row>
    <row r="667" spans="1:2" x14ac:dyDescent="0.35">
      <c r="A667" t="s">
        <v>1599</v>
      </c>
      <c r="B667" t="s">
        <v>1600</v>
      </c>
    </row>
    <row r="668" spans="1:2" x14ac:dyDescent="0.35">
      <c r="A668" t="s">
        <v>1603</v>
      </c>
      <c r="B668" t="s">
        <v>1604</v>
      </c>
    </row>
    <row r="669" spans="1:2" x14ac:dyDescent="0.35">
      <c r="A669" t="s">
        <v>1607</v>
      </c>
      <c r="B669" t="s">
        <v>1608</v>
      </c>
    </row>
    <row r="670" spans="1:2" x14ac:dyDescent="0.35">
      <c r="A670" t="s">
        <v>1610</v>
      </c>
      <c r="B670" t="s">
        <v>1611</v>
      </c>
    </row>
    <row r="671" spans="1:2" x14ac:dyDescent="0.35">
      <c r="A671" t="s">
        <v>1612</v>
      </c>
      <c r="B671" t="s">
        <v>1613</v>
      </c>
    </row>
    <row r="672" spans="1:2" x14ac:dyDescent="0.35">
      <c r="A672" t="s">
        <v>1616</v>
      </c>
      <c r="B672" t="s">
        <v>1617</v>
      </c>
    </row>
    <row r="673" spans="1:2" x14ac:dyDescent="0.35">
      <c r="A673" t="s">
        <v>1620</v>
      </c>
      <c r="B673" t="s">
        <v>1621</v>
      </c>
    </row>
    <row r="674" spans="1:2" x14ac:dyDescent="0.35">
      <c r="A674" t="s">
        <v>1624</v>
      </c>
      <c r="B674" t="s">
        <v>1625</v>
      </c>
    </row>
    <row r="675" spans="1:2" x14ac:dyDescent="0.35">
      <c r="A675" t="s">
        <v>1628</v>
      </c>
      <c r="B675" t="s">
        <v>1629</v>
      </c>
    </row>
    <row r="676" spans="1:2" x14ac:dyDescent="0.35">
      <c r="A676" t="s">
        <v>1630</v>
      </c>
      <c r="B676" t="s">
        <v>1631</v>
      </c>
    </row>
    <row r="677" spans="1:2" x14ac:dyDescent="0.35">
      <c r="A677" t="s">
        <v>1633</v>
      </c>
      <c r="B677" t="s">
        <v>1634</v>
      </c>
    </row>
    <row r="678" spans="1:2" x14ac:dyDescent="0.35">
      <c r="A678" t="s">
        <v>1637</v>
      </c>
      <c r="B678" t="s">
        <v>1638</v>
      </c>
    </row>
    <row r="679" spans="1:2" x14ac:dyDescent="0.35">
      <c r="A679" t="s">
        <v>1639</v>
      </c>
      <c r="B679" t="s">
        <v>1640</v>
      </c>
    </row>
    <row r="680" spans="1:2" x14ac:dyDescent="0.35">
      <c r="A680" t="s">
        <v>1643</v>
      </c>
      <c r="B680" t="s">
        <v>1644</v>
      </c>
    </row>
    <row r="681" spans="1:2" x14ac:dyDescent="0.35">
      <c r="A681" t="s">
        <v>1647</v>
      </c>
      <c r="B681" t="s">
        <v>1648</v>
      </c>
    </row>
    <row r="682" spans="1:2" x14ac:dyDescent="0.35">
      <c r="A682" t="s">
        <v>1651</v>
      </c>
      <c r="B682" t="s">
        <v>1652</v>
      </c>
    </row>
    <row r="683" spans="1:2" x14ac:dyDescent="0.35">
      <c r="A683" t="s">
        <v>1654</v>
      </c>
      <c r="B683" t="s">
        <v>1655</v>
      </c>
    </row>
    <row r="684" spans="1:2" x14ac:dyDescent="0.35">
      <c r="A684" t="s">
        <v>1658</v>
      </c>
      <c r="B684" t="s">
        <v>1659</v>
      </c>
    </row>
    <row r="685" spans="1:2" x14ac:dyDescent="0.35">
      <c r="A685" t="s">
        <v>1660</v>
      </c>
      <c r="B685" t="s">
        <v>1661</v>
      </c>
    </row>
    <row r="686" spans="1:2" x14ac:dyDescent="0.35">
      <c r="A686" t="s">
        <v>1663</v>
      </c>
      <c r="B686" t="s">
        <v>1664</v>
      </c>
    </row>
    <row r="687" spans="1:2" x14ac:dyDescent="0.35">
      <c r="A687" t="s">
        <v>1666</v>
      </c>
      <c r="B687" t="s">
        <v>1667</v>
      </c>
    </row>
    <row r="688" spans="1:2" x14ac:dyDescent="0.35">
      <c r="A688" t="s">
        <v>1669</v>
      </c>
      <c r="B688" t="s">
        <v>1670</v>
      </c>
    </row>
    <row r="689" spans="1:2" x14ac:dyDescent="0.35">
      <c r="A689" t="s">
        <v>1672</v>
      </c>
      <c r="B689" t="s">
        <v>1673</v>
      </c>
    </row>
    <row r="690" spans="1:2" x14ac:dyDescent="0.35">
      <c r="A690" t="s">
        <v>1674</v>
      </c>
      <c r="B690" t="s">
        <v>1675</v>
      </c>
    </row>
    <row r="691" spans="1:2" x14ac:dyDescent="0.35">
      <c r="A691" t="s">
        <v>1676</v>
      </c>
      <c r="B691" t="s">
        <v>1677</v>
      </c>
    </row>
    <row r="692" spans="1:2" x14ac:dyDescent="0.35">
      <c r="A692" t="s">
        <v>1678</v>
      </c>
      <c r="B692" t="s">
        <v>1679</v>
      </c>
    </row>
    <row r="693" spans="1:2" x14ac:dyDescent="0.35">
      <c r="A693" t="s">
        <v>1681</v>
      </c>
      <c r="B693" t="s">
        <v>1682</v>
      </c>
    </row>
    <row r="694" spans="1:2" x14ac:dyDescent="0.35">
      <c r="A694" t="s">
        <v>1684</v>
      </c>
      <c r="B694" t="s">
        <v>1685</v>
      </c>
    </row>
    <row r="695" spans="1:2" x14ac:dyDescent="0.35">
      <c r="A695" t="s">
        <v>1687</v>
      </c>
      <c r="B695" t="s">
        <v>1688</v>
      </c>
    </row>
    <row r="696" spans="1:2" x14ac:dyDescent="0.35">
      <c r="A696" t="s">
        <v>1690</v>
      </c>
      <c r="B696" t="s">
        <v>1691</v>
      </c>
    </row>
    <row r="697" spans="1:2" x14ac:dyDescent="0.35">
      <c r="A697" t="s">
        <v>1693</v>
      </c>
      <c r="B697" t="s">
        <v>1694</v>
      </c>
    </row>
    <row r="698" spans="1:2" x14ac:dyDescent="0.35">
      <c r="A698" t="s">
        <v>1696</v>
      </c>
      <c r="B698" t="s">
        <v>1697</v>
      </c>
    </row>
    <row r="699" spans="1:2" x14ac:dyDescent="0.35">
      <c r="A699" t="s">
        <v>1699</v>
      </c>
      <c r="B699" t="s">
        <v>1700</v>
      </c>
    </row>
    <row r="700" spans="1:2" x14ac:dyDescent="0.35">
      <c r="A700" t="s">
        <v>1701</v>
      </c>
      <c r="B700" t="s">
        <v>1702</v>
      </c>
    </row>
    <row r="701" spans="1:2" x14ac:dyDescent="0.35">
      <c r="A701" t="s">
        <v>1705</v>
      </c>
      <c r="B701" t="s">
        <v>1706</v>
      </c>
    </row>
    <row r="702" spans="1:2" x14ac:dyDescent="0.35">
      <c r="A702" t="s">
        <v>1707</v>
      </c>
      <c r="B702" t="s">
        <v>1708</v>
      </c>
    </row>
    <row r="703" spans="1:2" x14ac:dyDescent="0.35">
      <c r="A703" t="s">
        <v>1711</v>
      </c>
      <c r="B703" t="s">
        <v>1712</v>
      </c>
    </row>
    <row r="704" spans="1:2" x14ac:dyDescent="0.35">
      <c r="A704" t="s">
        <v>1715</v>
      </c>
      <c r="B704" t="s">
        <v>1716</v>
      </c>
    </row>
    <row r="705" spans="1:2" x14ac:dyDescent="0.35">
      <c r="A705" t="s">
        <v>1719</v>
      </c>
      <c r="B705" t="s">
        <v>1720</v>
      </c>
    </row>
    <row r="706" spans="1:2" x14ac:dyDescent="0.35">
      <c r="A706" t="s">
        <v>1722</v>
      </c>
      <c r="B706" t="s">
        <v>1723</v>
      </c>
    </row>
    <row r="707" spans="1:2" x14ac:dyDescent="0.35">
      <c r="A707" t="s">
        <v>1724</v>
      </c>
      <c r="B707" t="s">
        <v>1725</v>
      </c>
    </row>
    <row r="708" spans="1:2" x14ac:dyDescent="0.35">
      <c r="A708" t="s">
        <v>1728</v>
      </c>
      <c r="B708" t="s">
        <v>1729</v>
      </c>
    </row>
    <row r="709" spans="1:2" x14ac:dyDescent="0.35">
      <c r="A709" t="s">
        <v>1732</v>
      </c>
      <c r="B709" t="s">
        <v>1733</v>
      </c>
    </row>
    <row r="710" spans="1:2" x14ac:dyDescent="0.35">
      <c r="A710" t="s">
        <v>1736</v>
      </c>
      <c r="B710" t="s">
        <v>1737</v>
      </c>
    </row>
    <row r="711" spans="1:2" x14ac:dyDescent="0.35">
      <c r="A711" t="s">
        <v>1740</v>
      </c>
      <c r="B711" t="s">
        <v>1741</v>
      </c>
    </row>
    <row r="712" spans="1:2" x14ac:dyDescent="0.35">
      <c r="A712" t="s">
        <v>1743</v>
      </c>
      <c r="B712" t="s">
        <v>1744</v>
      </c>
    </row>
    <row r="713" spans="1:2" x14ac:dyDescent="0.35">
      <c r="A713" t="s">
        <v>1746</v>
      </c>
      <c r="B713" t="s">
        <v>1747</v>
      </c>
    </row>
    <row r="714" spans="1:2" x14ac:dyDescent="0.35">
      <c r="A714" t="s">
        <v>1750</v>
      </c>
      <c r="B714" t="s">
        <v>1751</v>
      </c>
    </row>
    <row r="715" spans="1:2" x14ac:dyDescent="0.35">
      <c r="A715" t="s">
        <v>1753</v>
      </c>
      <c r="B715" t="s">
        <v>1754</v>
      </c>
    </row>
    <row r="716" spans="1:2" x14ac:dyDescent="0.35">
      <c r="A716" t="s">
        <v>1756</v>
      </c>
      <c r="B716" t="s">
        <v>1757</v>
      </c>
    </row>
    <row r="717" spans="1:2" x14ac:dyDescent="0.35">
      <c r="A717" t="s">
        <v>1760</v>
      </c>
      <c r="B717" t="s">
        <v>1761</v>
      </c>
    </row>
    <row r="718" spans="1:2" x14ac:dyDescent="0.35">
      <c r="A718" t="s">
        <v>1762</v>
      </c>
      <c r="B718" t="s">
        <v>1763</v>
      </c>
    </row>
    <row r="719" spans="1:2" x14ac:dyDescent="0.35">
      <c r="A719" t="s">
        <v>1764</v>
      </c>
      <c r="B719" t="s">
        <v>1765</v>
      </c>
    </row>
    <row r="720" spans="1:2" x14ac:dyDescent="0.35">
      <c r="A720" t="s">
        <v>1767</v>
      </c>
      <c r="B720" t="s">
        <v>1768</v>
      </c>
    </row>
    <row r="721" spans="1:2" x14ac:dyDescent="0.35">
      <c r="A721" t="s">
        <v>1769</v>
      </c>
      <c r="B721" t="s">
        <v>1770</v>
      </c>
    </row>
    <row r="722" spans="1:2" x14ac:dyDescent="0.35">
      <c r="A722" t="s">
        <v>1772</v>
      </c>
      <c r="B722" t="s">
        <v>1773</v>
      </c>
    </row>
    <row r="723" spans="1:2" x14ac:dyDescent="0.35">
      <c r="A723" t="s">
        <v>1774</v>
      </c>
      <c r="B723" t="s">
        <v>1775</v>
      </c>
    </row>
    <row r="724" spans="1:2" x14ac:dyDescent="0.35">
      <c r="A724" t="s">
        <v>1776</v>
      </c>
      <c r="B724" t="s">
        <v>1777</v>
      </c>
    </row>
    <row r="725" spans="1:2" x14ac:dyDescent="0.35">
      <c r="A725" t="s">
        <v>1778</v>
      </c>
      <c r="B725" t="s">
        <v>1779</v>
      </c>
    </row>
    <row r="726" spans="1:2" x14ac:dyDescent="0.35">
      <c r="A726" t="s">
        <v>1781</v>
      </c>
      <c r="B726" t="s">
        <v>1782</v>
      </c>
    </row>
    <row r="727" spans="1:2" x14ac:dyDescent="0.35">
      <c r="A727" t="s">
        <v>1784</v>
      </c>
      <c r="B727" t="s">
        <v>1785</v>
      </c>
    </row>
    <row r="728" spans="1:2" x14ac:dyDescent="0.35">
      <c r="A728" t="s">
        <v>1787</v>
      </c>
      <c r="B728" t="s">
        <v>1788</v>
      </c>
    </row>
    <row r="729" spans="1:2" x14ac:dyDescent="0.35">
      <c r="A729" t="s">
        <v>1791</v>
      </c>
      <c r="B729" t="s">
        <v>1792</v>
      </c>
    </row>
    <row r="730" spans="1:2" x14ac:dyDescent="0.35">
      <c r="A730" t="s">
        <v>1794</v>
      </c>
      <c r="B730" t="s">
        <v>1795</v>
      </c>
    </row>
    <row r="731" spans="1:2" x14ac:dyDescent="0.35">
      <c r="A731" t="s">
        <v>1796</v>
      </c>
      <c r="B731" t="s">
        <v>1797</v>
      </c>
    </row>
    <row r="732" spans="1:2" x14ac:dyDescent="0.35">
      <c r="A732" t="s">
        <v>1799</v>
      </c>
      <c r="B732" t="s">
        <v>1800</v>
      </c>
    </row>
    <row r="733" spans="1:2" x14ac:dyDescent="0.35">
      <c r="A733" t="s">
        <v>1802</v>
      </c>
      <c r="B733" t="s">
        <v>1803</v>
      </c>
    </row>
    <row r="734" spans="1:2" x14ac:dyDescent="0.35">
      <c r="A734" t="s">
        <v>1804</v>
      </c>
      <c r="B734" t="s">
        <v>1805</v>
      </c>
    </row>
    <row r="735" spans="1:2" x14ac:dyDescent="0.35">
      <c r="A735" t="s">
        <v>1807</v>
      </c>
      <c r="B735" t="s">
        <v>1808</v>
      </c>
    </row>
    <row r="736" spans="1:2" x14ac:dyDescent="0.35">
      <c r="A736" t="s">
        <v>1810</v>
      </c>
      <c r="B736" t="s">
        <v>1811</v>
      </c>
    </row>
    <row r="737" spans="1:2" x14ac:dyDescent="0.35">
      <c r="A737" t="s">
        <v>1813</v>
      </c>
      <c r="B737" t="s">
        <v>1814</v>
      </c>
    </row>
    <row r="738" spans="1:2" x14ac:dyDescent="0.35">
      <c r="A738" t="s">
        <v>1815</v>
      </c>
      <c r="B738" t="s">
        <v>1816</v>
      </c>
    </row>
    <row r="739" spans="1:2" x14ac:dyDescent="0.35">
      <c r="A739" t="s">
        <v>1817</v>
      </c>
      <c r="B739" t="s">
        <v>1818</v>
      </c>
    </row>
    <row r="740" spans="1:2" x14ac:dyDescent="0.35">
      <c r="A740" t="s">
        <v>1819</v>
      </c>
      <c r="B740" t="s">
        <v>1820</v>
      </c>
    </row>
    <row r="741" spans="1:2" x14ac:dyDescent="0.35">
      <c r="A741" t="s">
        <v>1822</v>
      </c>
      <c r="B741" t="s">
        <v>1823</v>
      </c>
    </row>
    <row r="742" spans="1:2" x14ac:dyDescent="0.35">
      <c r="A742" t="s">
        <v>1826</v>
      </c>
      <c r="B742" t="s">
        <v>1827</v>
      </c>
    </row>
    <row r="743" spans="1:2" x14ac:dyDescent="0.35">
      <c r="A743" t="s">
        <v>1830</v>
      </c>
      <c r="B743" t="s">
        <v>1831</v>
      </c>
    </row>
    <row r="744" spans="1:2" x14ac:dyDescent="0.35">
      <c r="A744" t="s">
        <v>1832</v>
      </c>
      <c r="B744" t="s">
        <v>1833</v>
      </c>
    </row>
    <row r="745" spans="1:2" x14ac:dyDescent="0.35">
      <c r="A745" t="s">
        <v>1835</v>
      </c>
      <c r="B745" t="s">
        <v>1836</v>
      </c>
    </row>
    <row r="746" spans="1:2" x14ac:dyDescent="0.35">
      <c r="A746" t="s">
        <v>1838</v>
      </c>
      <c r="B746" t="s">
        <v>1839</v>
      </c>
    </row>
    <row r="747" spans="1:2" x14ac:dyDescent="0.35">
      <c r="A747" t="s">
        <v>1841</v>
      </c>
      <c r="B747" t="s">
        <v>1842</v>
      </c>
    </row>
    <row r="748" spans="1:2" x14ac:dyDescent="0.35">
      <c r="A748" t="s">
        <v>1843</v>
      </c>
      <c r="B748" t="s">
        <v>1844</v>
      </c>
    </row>
    <row r="749" spans="1:2" x14ac:dyDescent="0.35">
      <c r="A749" t="s">
        <v>1846</v>
      </c>
      <c r="B749" t="s">
        <v>1847</v>
      </c>
    </row>
    <row r="750" spans="1:2" x14ac:dyDescent="0.35">
      <c r="A750" t="s">
        <v>1849</v>
      </c>
      <c r="B750" t="s">
        <v>1850</v>
      </c>
    </row>
    <row r="751" spans="1:2" x14ac:dyDescent="0.35">
      <c r="A751" t="s">
        <v>1851</v>
      </c>
      <c r="B751" t="s">
        <v>1852</v>
      </c>
    </row>
    <row r="752" spans="1:2" x14ac:dyDescent="0.35">
      <c r="A752" t="s">
        <v>1854</v>
      </c>
      <c r="B752" t="s">
        <v>1855</v>
      </c>
    </row>
    <row r="753" spans="1:2" x14ac:dyDescent="0.35">
      <c r="A753" t="s">
        <v>1856</v>
      </c>
      <c r="B753" t="s">
        <v>1857</v>
      </c>
    </row>
    <row r="754" spans="1:2" x14ac:dyDescent="0.35">
      <c r="A754" t="s">
        <v>1859</v>
      </c>
      <c r="B754" t="s">
        <v>1860</v>
      </c>
    </row>
    <row r="755" spans="1:2" x14ac:dyDescent="0.35">
      <c r="A755" t="s">
        <v>1862</v>
      </c>
      <c r="B755" t="s">
        <v>1863</v>
      </c>
    </row>
    <row r="756" spans="1:2" x14ac:dyDescent="0.35">
      <c r="A756" t="s">
        <v>1864</v>
      </c>
      <c r="B756" t="s">
        <v>1865</v>
      </c>
    </row>
    <row r="757" spans="1:2" x14ac:dyDescent="0.35">
      <c r="A757" t="s">
        <v>1866</v>
      </c>
      <c r="B757" t="s">
        <v>1867</v>
      </c>
    </row>
    <row r="758" spans="1:2" x14ac:dyDescent="0.35">
      <c r="A758" t="s">
        <v>1869</v>
      </c>
      <c r="B758" t="s">
        <v>1870</v>
      </c>
    </row>
    <row r="759" spans="1:2" x14ac:dyDescent="0.35">
      <c r="B759" t="s">
        <v>1871</v>
      </c>
    </row>
    <row r="760" spans="1:2" x14ac:dyDescent="0.35">
      <c r="A760" t="s">
        <v>1872</v>
      </c>
      <c r="B760" t="s">
        <v>1873</v>
      </c>
    </row>
    <row r="761" spans="1:2" x14ac:dyDescent="0.35">
      <c r="A761" t="s">
        <v>1875</v>
      </c>
      <c r="B761" t="s">
        <v>1876</v>
      </c>
    </row>
    <row r="762" spans="1:2" x14ac:dyDescent="0.35">
      <c r="A762" t="s">
        <v>1879</v>
      </c>
      <c r="B762" t="s">
        <v>1880</v>
      </c>
    </row>
    <row r="763" spans="1:2" x14ac:dyDescent="0.35">
      <c r="A763" t="s">
        <v>1882</v>
      </c>
      <c r="B763" t="s">
        <v>1883</v>
      </c>
    </row>
    <row r="764" spans="1:2" x14ac:dyDescent="0.35">
      <c r="A764" t="s">
        <v>1884</v>
      </c>
      <c r="B764" t="s">
        <v>1885</v>
      </c>
    </row>
    <row r="765" spans="1:2" x14ac:dyDescent="0.35">
      <c r="A765" t="s">
        <v>1886</v>
      </c>
      <c r="B765" t="s">
        <v>1887</v>
      </c>
    </row>
    <row r="766" spans="1:2" x14ac:dyDescent="0.35">
      <c r="A766" t="s">
        <v>1889</v>
      </c>
      <c r="B766" t="s">
        <v>1890</v>
      </c>
    </row>
    <row r="767" spans="1:2" x14ac:dyDescent="0.35">
      <c r="A767" t="s">
        <v>1892</v>
      </c>
      <c r="B767" t="s">
        <v>1893</v>
      </c>
    </row>
    <row r="768" spans="1:2" x14ac:dyDescent="0.35">
      <c r="A768" t="s">
        <v>1895</v>
      </c>
      <c r="B768" t="s">
        <v>1896</v>
      </c>
    </row>
    <row r="769" spans="1:2" x14ac:dyDescent="0.35">
      <c r="A769" t="s">
        <v>1897</v>
      </c>
      <c r="B769" t="s">
        <v>1898</v>
      </c>
    </row>
    <row r="770" spans="1:2" x14ac:dyDescent="0.35">
      <c r="A770" t="s">
        <v>1899</v>
      </c>
      <c r="B770" t="s">
        <v>1900</v>
      </c>
    </row>
    <row r="771" spans="1:2" x14ac:dyDescent="0.35">
      <c r="A771" t="s">
        <v>1902</v>
      </c>
      <c r="B771" t="s">
        <v>1903</v>
      </c>
    </row>
    <row r="772" spans="1:2" x14ac:dyDescent="0.35">
      <c r="A772" t="s">
        <v>1904</v>
      </c>
      <c r="B772" t="s">
        <v>1905</v>
      </c>
    </row>
    <row r="773" spans="1:2" x14ac:dyDescent="0.35">
      <c r="A773" t="s">
        <v>1907</v>
      </c>
      <c r="B773" t="s">
        <v>1908</v>
      </c>
    </row>
    <row r="774" spans="1:2" x14ac:dyDescent="0.35">
      <c r="A774" t="s">
        <v>1909</v>
      </c>
      <c r="B774" t="s">
        <v>1910</v>
      </c>
    </row>
    <row r="775" spans="1:2" x14ac:dyDescent="0.35">
      <c r="A775" t="s">
        <v>1912</v>
      </c>
      <c r="B775" t="s">
        <v>1913</v>
      </c>
    </row>
    <row r="776" spans="1:2" x14ac:dyDescent="0.35">
      <c r="A776" t="s">
        <v>1914</v>
      </c>
      <c r="B776" t="s">
        <v>1915</v>
      </c>
    </row>
    <row r="777" spans="1:2" x14ac:dyDescent="0.35">
      <c r="A777" t="s">
        <v>1917</v>
      </c>
      <c r="B777" t="s">
        <v>1918</v>
      </c>
    </row>
    <row r="778" spans="1:2" x14ac:dyDescent="0.35">
      <c r="A778" t="s">
        <v>1920</v>
      </c>
      <c r="B778" t="s">
        <v>1921</v>
      </c>
    </row>
    <row r="779" spans="1:2" x14ac:dyDescent="0.35">
      <c r="A779" t="s">
        <v>1922</v>
      </c>
      <c r="B779" t="s">
        <v>1923</v>
      </c>
    </row>
    <row r="780" spans="1:2" x14ac:dyDescent="0.35">
      <c r="A780" t="s">
        <v>1924</v>
      </c>
      <c r="B780" t="s">
        <v>1925</v>
      </c>
    </row>
    <row r="781" spans="1:2" x14ac:dyDescent="0.35">
      <c r="A781" t="s">
        <v>1926</v>
      </c>
      <c r="B781" t="s">
        <v>1927</v>
      </c>
    </row>
    <row r="782" spans="1:2" x14ac:dyDescent="0.35">
      <c r="A782" t="s">
        <v>1929</v>
      </c>
      <c r="B782" t="s">
        <v>1930</v>
      </c>
    </row>
    <row r="783" spans="1:2" x14ac:dyDescent="0.35">
      <c r="A783" t="s">
        <v>1932</v>
      </c>
      <c r="B783" t="s">
        <v>1933</v>
      </c>
    </row>
    <row r="784" spans="1:2" x14ac:dyDescent="0.35">
      <c r="A784" t="s">
        <v>1935</v>
      </c>
      <c r="B784" t="s">
        <v>1936</v>
      </c>
    </row>
    <row r="785" spans="1:2" x14ac:dyDescent="0.35">
      <c r="A785" t="s">
        <v>1937</v>
      </c>
      <c r="B785" t="s">
        <v>1938</v>
      </c>
    </row>
    <row r="786" spans="1:2" x14ac:dyDescent="0.35">
      <c r="A786" t="s">
        <v>1939</v>
      </c>
      <c r="B786" t="s">
        <v>1940</v>
      </c>
    </row>
    <row r="787" spans="1:2" x14ac:dyDescent="0.35">
      <c r="A787" t="s">
        <v>1941</v>
      </c>
      <c r="B787" t="s">
        <v>1942</v>
      </c>
    </row>
    <row r="788" spans="1:2" x14ac:dyDescent="0.35">
      <c r="A788" t="s">
        <v>1943</v>
      </c>
      <c r="B788" t="s">
        <v>1944</v>
      </c>
    </row>
    <row r="789" spans="1:2" x14ac:dyDescent="0.35">
      <c r="A789" t="s">
        <v>1947</v>
      </c>
      <c r="B789" t="s">
        <v>1948</v>
      </c>
    </row>
    <row r="790" spans="1:2" x14ac:dyDescent="0.35">
      <c r="A790" t="s">
        <v>1950</v>
      </c>
      <c r="B790" t="s">
        <v>1951</v>
      </c>
    </row>
    <row r="791" spans="1:2" x14ac:dyDescent="0.35">
      <c r="A791" t="s">
        <v>1952</v>
      </c>
      <c r="B791" t="s">
        <v>1953</v>
      </c>
    </row>
    <row r="792" spans="1:2" x14ac:dyDescent="0.35">
      <c r="A792" t="s">
        <v>1954</v>
      </c>
      <c r="B792" t="s">
        <v>1955</v>
      </c>
    </row>
    <row r="793" spans="1:2" x14ac:dyDescent="0.35">
      <c r="A793" t="s">
        <v>1956</v>
      </c>
      <c r="B793" t="s">
        <v>1957</v>
      </c>
    </row>
    <row r="794" spans="1:2" x14ac:dyDescent="0.35">
      <c r="A794" t="s">
        <v>1960</v>
      </c>
      <c r="B794" t="s">
        <v>1961</v>
      </c>
    </row>
    <row r="795" spans="1:2" x14ac:dyDescent="0.35">
      <c r="A795" t="s">
        <v>1964</v>
      </c>
      <c r="B795" t="s">
        <v>1965</v>
      </c>
    </row>
    <row r="796" spans="1:2" x14ac:dyDescent="0.35">
      <c r="A796" t="s">
        <v>1967</v>
      </c>
      <c r="B796" t="s">
        <v>1968</v>
      </c>
    </row>
    <row r="797" spans="1:2" x14ac:dyDescent="0.35">
      <c r="A797" t="s">
        <v>1970</v>
      </c>
      <c r="B797" t="s">
        <v>1971</v>
      </c>
    </row>
    <row r="798" spans="1:2" x14ac:dyDescent="0.35">
      <c r="A798" t="s">
        <v>1974</v>
      </c>
      <c r="B798" t="s">
        <v>1975</v>
      </c>
    </row>
    <row r="799" spans="1:2" x14ac:dyDescent="0.35">
      <c r="A799" t="s">
        <v>1977</v>
      </c>
      <c r="B799" t="s">
        <v>1978</v>
      </c>
    </row>
    <row r="800" spans="1:2" x14ac:dyDescent="0.35">
      <c r="A800" t="s">
        <v>1980</v>
      </c>
      <c r="B800" t="s">
        <v>1981</v>
      </c>
    </row>
    <row r="801" spans="1:2" x14ac:dyDescent="0.35">
      <c r="A801" t="s">
        <v>1983</v>
      </c>
      <c r="B801" t="s">
        <v>1984</v>
      </c>
    </row>
    <row r="802" spans="1:2" x14ac:dyDescent="0.35">
      <c r="B802" t="s">
        <v>1985</v>
      </c>
    </row>
    <row r="803" spans="1:2" x14ac:dyDescent="0.35">
      <c r="A803" t="s">
        <v>1986</v>
      </c>
      <c r="B803" t="s">
        <v>1987</v>
      </c>
    </row>
    <row r="804" spans="1:2" x14ac:dyDescent="0.35">
      <c r="A804" t="s">
        <v>1989</v>
      </c>
      <c r="B804" t="s">
        <v>1990</v>
      </c>
    </row>
    <row r="805" spans="1:2" x14ac:dyDescent="0.35">
      <c r="A805" t="s">
        <v>1991</v>
      </c>
      <c r="B805" t="s">
        <v>1992</v>
      </c>
    </row>
    <row r="806" spans="1:2" x14ac:dyDescent="0.35">
      <c r="A806" t="s">
        <v>1995</v>
      </c>
      <c r="B806" t="s">
        <v>1996</v>
      </c>
    </row>
    <row r="807" spans="1:2" x14ac:dyDescent="0.35">
      <c r="A807" t="s">
        <v>1997</v>
      </c>
      <c r="B807" t="s">
        <v>1998</v>
      </c>
    </row>
    <row r="808" spans="1:2" x14ac:dyDescent="0.35">
      <c r="A808" t="s">
        <v>2000</v>
      </c>
      <c r="B808" t="s">
        <v>2001</v>
      </c>
    </row>
    <row r="809" spans="1:2" x14ac:dyDescent="0.35">
      <c r="A809" t="s">
        <v>2003</v>
      </c>
      <c r="B809" t="s">
        <v>2004</v>
      </c>
    </row>
    <row r="810" spans="1:2" x14ac:dyDescent="0.35">
      <c r="A810" t="s">
        <v>2006</v>
      </c>
      <c r="B810" t="s">
        <v>2007</v>
      </c>
    </row>
    <row r="811" spans="1:2" x14ac:dyDescent="0.35">
      <c r="A811" t="s">
        <v>2008</v>
      </c>
      <c r="B811" t="s">
        <v>2009</v>
      </c>
    </row>
    <row r="812" spans="1:2" x14ac:dyDescent="0.35">
      <c r="A812" t="s">
        <v>2011</v>
      </c>
      <c r="B812" t="s">
        <v>2012</v>
      </c>
    </row>
    <row r="813" spans="1:2" x14ac:dyDescent="0.35">
      <c r="A813" t="s">
        <v>2013</v>
      </c>
      <c r="B813" t="s">
        <v>2014</v>
      </c>
    </row>
    <row r="814" spans="1:2" x14ac:dyDescent="0.35">
      <c r="A814" t="s">
        <v>2015</v>
      </c>
      <c r="B814" t="s">
        <v>2016</v>
      </c>
    </row>
    <row r="815" spans="1:2" x14ac:dyDescent="0.35">
      <c r="A815" t="s">
        <v>2018</v>
      </c>
      <c r="B815" t="s">
        <v>2019</v>
      </c>
    </row>
    <row r="816" spans="1:2" x14ac:dyDescent="0.35">
      <c r="A816" t="s">
        <v>2021</v>
      </c>
      <c r="B816" t="s">
        <v>2022</v>
      </c>
    </row>
    <row r="817" spans="1:2" x14ac:dyDescent="0.35">
      <c r="A817" t="s">
        <v>2024</v>
      </c>
      <c r="B817" t="s">
        <v>2025</v>
      </c>
    </row>
    <row r="818" spans="1:2" x14ac:dyDescent="0.35">
      <c r="A818" t="s">
        <v>2027</v>
      </c>
      <c r="B818" t="s">
        <v>2028</v>
      </c>
    </row>
    <row r="819" spans="1:2" x14ac:dyDescent="0.35">
      <c r="A819" t="s">
        <v>2030</v>
      </c>
      <c r="B819" t="s">
        <v>2031</v>
      </c>
    </row>
    <row r="820" spans="1:2" x14ac:dyDescent="0.35">
      <c r="A820" t="s">
        <v>2032</v>
      </c>
      <c r="B820" t="s">
        <v>2033</v>
      </c>
    </row>
    <row r="821" spans="1:2" x14ac:dyDescent="0.35">
      <c r="A821" t="s">
        <v>2034</v>
      </c>
      <c r="B821" t="s">
        <v>2035</v>
      </c>
    </row>
    <row r="822" spans="1:2" x14ac:dyDescent="0.35">
      <c r="A822" t="s">
        <v>2037</v>
      </c>
      <c r="B822" t="s">
        <v>2038</v>
      </c>
    </row>
    <row r="823" spans="1:2" x14ac:dyDescent="0.35">
      <c r="A823" t="s">
        <v>2041</v>
      </c>
      <c r="B823" t="s">
        <v>2042</v>
      </c>
    </row>
    <row r="824" spans="1:2" x14ac:dyDescent="0.35">
      <c r="A824" t="s">
        <v>2043</v>
      </c>
      <c r="B824" t="s">
        <v>2044</v>
      </c>
    </row>
    <row r="825" spans="1:2" x14ac:dyDescent="0.35">
      <c r="A825" t="s">
        <v>2046</v>
      </c>
      <c r="B825" t="s">
        <v>2047</v>
      </c>
    </row>
    <row r="826" spans="1:2" x14ac:dyDescent="0.35">
      <c r="A826" t="s">
        <v>2049</v>
      </c>
      <c r="B826" t="s">
        <v>2050</v>
      </c>
    </row>
    <row r="827" spans="1:2" x14ac:dyDescent="0.35">
      <c r="A827" t="s">
        <v>2053</v>
      </c>
      <c r="B827" t="s">
        <v>2054</v>
      </c>
    </row>
    <row r="828" spans="1:2" x14ac:dyDescent="0.35">
      <c r="A828" t="s">
        <v>2057</v>
      </c>
      <c r="B828" t="s">
        <v>2058</v>
      </c>
    </row>
    <row r="829" spans="1:2" x14ac:dyDescent="0.35">
      <c r="A829" t="s">
        <v>2061</v>
      </c>
      <c r="B829" t="s">
        <v>2062</v>
      </c>
    </row>
    <row r="830" spans="1:2" x14ac:dyDescent="0.35">
      <c r="A830" t="s">
        <v>2064</v>
      </c>
      <c r="B830" t="s">
        <v>2065</v>
      </c>
    </row>
    <row r="831" spans="1:2" x14ac:dyDescent="0.35">
      <c r="A831" t="s">
        <v>2068</v>
      </c>
      <c r="B831" t="s">
        <v>2069</v>
      </c>
    </row>
    <row r="832" spans="1:2" x14ac:dyDescent="0.35">
      <c r="A832" t="s">
        <v>2071</v>
      </c>
      <c r="B832" t="s">
        <v>2072</v>
      </c>
    </row>
    <row r="833" spans="1:2" x14ac:dyDescent="0.35">
      <c r="B833" t="s">
        <v>2073</v>
      </c>
    </row>
    <row r="834" spans="1:2" x14ac:dyDescent="0.35">
      <c r="A834" t="s">
        <v>2075</v>
      </c>
      <c r="B834" t="s">
        <v>2076</v>
      </c>
    </row>
    <row r="835" spans="1:2" x14ac:dyDescent="0.35">
      <c r="A835" t="s">
        <v>2079</v>
      </c>
      <c r="B835" t="s">
        <v>2080</v>
      </c>
    </row>
    <row r="836" spans="1:2" x14ac:dyDescent="0.35">
      <c r="A836" t="s">
        <v>2082</v>
      </c>
      <c r="B836" t="s">
        <v>2083</v>
      </c>
    </row>
    <row r="837" spans="1:2" x14ac:dyDescent="0.35">
      <c r="A837" t="s">
        <v>2084</v>
      </c>
      <c r="B837" t="s">
        <v>2085</v>
      </c>
    </row>
    <row r="838" spans="1:2" x14ac:dyDescent="0.35">
      <c r="A838" t="s">
        <v>2088</v>
      </c>
      <c r="B838" t="s">
        <v>2089</v>
      </c>
    </row>
    <row r="839" spans="1:2" x14ac:dyDescent="0.35">
      <c r="A839" t="s">
        <v>2090</v>
      </c>
      <c r="B839" t="s">
        <v>2091</v>
      </c>
    </row>
    <row r="840" spans="1:2" x14ac:dyDescent="0.35">
      <c r="B840" t="s">
        <v>2093</v>
      </c>
    </row>
    <row r="841" spans="1:2" x14ac:dyDescent="0.35">
      <c r="A841" t="s">
        <v>2095</v>
      </c>
      <c r="B841" t="s">
        <v>2096</v>
      </c>
    </row>
    <row r="842" spans="1:2" x14ac:dyDescent="0.35">
      <c r="A842" t="s">
        <v>2098</v>
      </c>
      <c r="B842" t="s">
        <v>2099</v>
      </c>
    </row>
    <row r="843" spans="1:2" x14ac:dyDescent="0.35">
      <c r="A843" t="s">
        <v>2102</v>
      </c>
      <c r="B843" t="s">
        <v>2103</v>
      </c>
    </row>
    <row r="844" spans="1:2" x14ac:dyDescent="0.35">
      <c r="A844" t="s">
        <v>2105</v>
      </c>
      <c r="B844" t="s">
        <v>2106</v>
      </c>
    </row>
    <row r="845" spans="1:2" x14ac:dyDescent="0.35">
      <c r="A845" t="s">
        <v>2109</v>
      </c>
      <c r="B845" t="s">
        <v>2110</v>
      </c>
    </row>
    <row r="846" spans="1:2" x14ac:dyDescent="0.35">
      <c r="A846" t="s">
        <v>2112</v>
      </c>
      <c r="B846" t="s">
        <v>2113</v>
      </c>
    </row>
    <row r="847" spans="1:2" x14ac:dyDescent="0.35">
      <c r="A847" t="s">
        <v>2115</v>
      </c>
      <c r="B847" t="s">
        <v>2116</v>
      </c>
    </row>
    <row r="848" spans="1:2" x14ac:dyDescent="0.35">
      <c r="A848" t="s">
        <v>2117</v>
      </c>
      <c r="B848" t="s">
        <v>2118</v>
      </c>
    </row>
    <row r="849" spans="1:2" x14ac:dyDescent="0.35">
      <c r="A849" t="s">
        <v>2120</v>
      </c>
      <c r="B849" t="s">
        <v>2121</v>
      </c>
    </row>
    <row r="850" spans="1:2" x14ac:dyDescent="0.35">
      <c r="A850" t="s">
        <v>2123</v>
      </c>
      <c r="B850" t="s">
        <v>2124</v>
      </c>
    </row>
    <row r="851" spans="1:2" x14ac:dyDescent="0.35">
      <c r="A851" t="s">
        <v>2125</v>
      </c>
      <c r="B851" t="s">
        <v>2126</v>
      </c>
    </row>
    <row r="852" spans="1:2" x14ac:dyDescent="0.35">
      <c r="A852" t="s">
        <v>2128</v>
      </c>
      <c r="B852" t="s">
        <v>2129</v>
      </c>
    </row>
    <row r="853" spans="1:2" x14ac:dyDescent="0.35">
      <c r="A853" t="s">
        <v>2130</v>
      </c>
      <c r="B853" t="s">
        <v>2131</v>
      </c>
    </row>
    <row r="854" spans="1:2" x14ac:dyDescent="0.35">
      <c r="A854" t="s">
        <v>2133</v>
      </c>
      <c r="B854" t="s">
        <v>2134</v>
      </c>
    </row>
    <row r="855" spans="1:2" x14ac:dyDescent="0.35">
      <c r="A855" t="s">
        <v>2136</v>
      </c>
      <c r="B855" t="s">
        <v>2137</v>
      </c>
    </row>
    <row r="856" spans="1:2" x14ac:dyDescent="0.35">
      <c r="A856" t="s">
        <v>2138</v>
      </c>
      <c r="B856" t="s">
        <v>2139</v>
      </c>
    </row>
    <row r="857" spans="1:2" x14ac:dyDescent="0.35">
      <c r="A857" t="s">
        <v>2140</v>
      </c>
      <c r="B857" t="s">
        <v>2141</v>
      </c>
    </row>
    <row r="858" spans="1:2" x14ac:dyDescent="0.35">
      <c r="B858" t="s">
        <v>2142</v>
      </c>
    </row>
    <row r="859" spans="1:2" x14ac:dyDescent="0.35">
      <c r="A859" t="s">
        <v>2143</v>
      </c>
      <c r="B859" t="s">
        <v>2144</v>
      </c>
    </row>
    <row r="860" spans="1:2" x14ac:dyDescent="0.35">
      <c r="A860" t="s">
        <v>2145</v>
      </c>
      <c r="B860" t="s">
        <v>2146</v>
      </c>
    </row>
    <row r="861" spans="1:2" x14ac:dyDescent="0.35">
      <c r="A861" t="s">
        <v>2149</v>
      </c>
      <c r="B861" t="s">
        <v>2150</v>
      </c>
    </row>
    <row r="862" spans="1:2" x14ac:dyDescent="0.35">
      <c r="A862" t="s">
        <v>2152</v>
      </c>
      <c r="B862" t="s">
        <v>2153</v>
      </c>
    </row>
    <row r="863" spans="1:2" x14ac:dyDescent="0.35">
      <c r="A863" t="s">
        <v>2155</v>
      </c>
      <c r="B863" t="s">
        <v>2156</v>
      </c>
    </row>
    <row r="864" spans="1:2" x14ac:dyDescent="0.35">
      <c r="A864" t="s">
        <v>2158</v>
      </c>
      <c r="B864" t="s">
        <v>2159</v>
      </c>
    </row>
    <row r="865" spans="1:2" x14ac:dyDescent="0.35">
      <c r="A865" t="s">
        <v>2160</v>
      </c>
      <c r="B865" t="s">
        <v>2161</v>
      </c>
    </row>
    <row r="866" spans="1:2" x14ac:dyDescent="0.35">
      <c r="A866" t="s">
        <v>2163</v>
      </c>
      <c r="B866" t="s">
        <v>2164</v>
      </c>
    </row>
    <row r="867" spans="1:2" x14ac:dyDescent="0.35">
      <c r="A867" t="s">
        <v>2166</v>
      </c>
      <c r="B867" t="s">
        <v>2167</v>
      </c>
    </row>
    <row r="868" spans="1:2" x14ac:dyDescent="0.35">
      <c r="A868" t="s">
        <v>2168</v>
      </c>
      <c r="B868" t="s">
        <v>2169</v>
      </c>
    </row>
    <row r="869" spans="1:2" x14ac:dyDescent="0.35">
      <c r="A869" t="s">
        <v>2170</v>
      </c>
      <c r="B869" t="s">
        <v>2171</v>
      </c>
    </row>
    <row r="870" spans="1:2" x14ac:dyDescent="0.35">
      <c r="A870" t="s">
        <v>2172</v>
      </c>
      <c r="B870" t="s">
        <v>2173</v>
      </c>
    </row>
    <row r="871" spans="1:2" x14ac:dyDescent="0.35">
      <c r="A871" t="s">
        <v>2174</v>
      </c>
      <c r="B871" t="s">
        <v>2175</v>
      </c>
    </row>
    <row r="872" spans="1:2" x14ac:dyDescent="0.35">
      <c r="A872" t="s">
        <v>2177</v>
      </c>
      <c r="B872" t="s">
        <v>2178</v>
      </c>
    </row>
    <row r="873" spans="1:2" x14ac:dyDescent="0.35">
      <c r="B873" t="s">
        <v>2179</v>
      </c>
    </row>
    <row r="874" spans="1:2" x14ac:dyDescent="0.35">
      <c r="A874" t="s">
        <v>2180</v>
      </c>
      <c r="B874" t="s">
        <v>2181</v>
      </c>
    </row>
    <row r="875" spans="1:2" x14ac:dyDescent="0.35">
      <c r="A875" t="s">
        <v>2183</v>
      </c>
      <c r="B875" t="s">
        <v>2184</v>
      </c>
    </row>
    <row r="876" spans="1:2" x14ac:dyDescent="0.35">
      <c r="A876" t="s">
        <v>2186</v>
      </c>
      <c r="B876" t="s">
        <v>2187</v>
      </c>
    </row>
    <row r="877" spans="1:2" x14ac:dyDescent="0.35">
      <c r="B877" t="s">
        <v>2188</v>
      </c>
    </row>
    <row r="878" spans="1:2" x14ac:dyDescent="0.35">
      <c r="B878" t="s">
        <v>2189</v>
      </c>
    </row>
    <row r="879" spans="1:2" x14ac:dyDescent="0.35">
      <c r="A879" t="s">
        <v>2190</v>
      </c>
      <c r="B879" t="s">
        <v>2191</v>
      </c>
    </row>
    <row r="880" spans="1:2" x14ac:dyDescent="0.35">
      <c r="A880" t="s">
        <v>2192</v>
      </c>
      <c r="B880" t="s">
        <v>2193</v>
      </c>
    </row>
    <row r="881" spans="1:2" x14ac:dyDescent="0.35">
      <c r="A881" t="s">
        <v>2195</v>
      </c>
      <c r="B881" t="s">
        <v>2196</v>
      </c>
    </row>
    <row r="882" spans="1:2" x14ac:dyDescent="0.35">
      <c r="A882" t="s">
        <v>2197</v>
      </c>
      <c r="B882" t="s">
        <v>2198</v>
      </c>
    </row>
    <row r="883" spans="1:2" x14ac:dyDescent="0.35">
      <c r="B883" t="s">
        <v>2199</v>
      </c>
    </row>
    <row r="884" spans="1:2" x14ac:dyDescent="0.35">
      <c r="A884" t="s">
        <v>2200</v>
      </c>
      <c r="B884" t="s">
        <v>2201</v>
      </c>
    </row>
    <row r="885" spans="1:2" x14ac:dyDescent="0.35">
      <c r="A885" t="s">
        <v>2203</v>
      </c>
      <c r="B885" t="s">
        <v>2204</v>
      </c>
    </row>
    <row r="886" spans="1:2" x14ac:dyDescent="0.35">
      <c r="A886" t="s">
        <v>2206</v>
      </c>
      <c r="B886" t="s">
        <v>2207</v>
      </c>
    </row>
    <row r="887" spans="1:2" x14ac:dyDescent="0.35">
      <c r="A887" t="s">
        <v>2209</v>
      </c>
      <c r="B887" t="s">
        <v>2210</v>
      </c>
    </row>
    <row r="888" spans="1:2" x14ac:dyDescent="0.35">
      <c r="A888" t="s">
        <v>2212</v>
      </c>
      <c r="B888" t="s">
        <v>2213</v>
      </c>
    </row>
    <row r="889" spans="1:2" x14ac:dyDescent="0.35">
      <c r="A889" t="s">
        <v>2215</v>
      </c>
      <c r="B889" t="s">
        <v>2216</v>
      </c>
    </row>
    <row r="890" spans="1:2" x14ac:dyDescent="0.35">
      <c r="A890" t="s">
        <v>2217</v>
      </c>
      <c r="B890" t="s">
        <v>2218</v>
      </c>
    </row>
    <row r="891" spans="1:2" x14ac:dyDescent="0.35">
      <c r="A891" t="s">
        <v>2219</v>
      </c>
      <c r="B891" t="s">
        <v>2220</v>
      </c>
    </row>
    <row r="892" spans="1:2" x14ac:dyDescent="0.35">
      <c r="A892" t="s">
        <v>2223</v>
      </c>
      <c r="B892" t="s">
        <v>2224</v>
      </c>
    </row>
    <row r="893" spans="1:2" x14ac:dyDescent="0.35">
      <c r="A893" t="s">
        <v>2225</v>
      </c>
      <c r="B893" t="s">
        <v>2226</v>
      </c>
    </row>
    <row r="894" spans="1:2" x14ac:dyDescent="0.35">
      <c r="A894" t="s">
        <v>2227</v>
      </c>
      <c r="B894" t="s">
        <v>2228</v>
      </c>
    </row>
    <row r="895" spans="1:2" x14ac:dyDescent="0.35">
      <c r="A895" t="s">
        <v>2230</v>
      </c>
      <c r="B895" t="s">
        <v>2231</v>
      </c>
    </row>
    <row r="896" spans="1:2" x14ac:dyDescent="0.35">
      <c r="A896" t="s">
        <v>2232</v>
      </c>
      <c r="B896" t="s">
        <v>2233</v>
      </c>
    </row>
    <row r="897" spans="1:2" x14ac:dyDescent="0.35">
      <c r="A897" t="s">
        <v>2236</v>
      </c>
      <c r="B897" t="s">
        <v>2237</v>
      </c>
    </row>
    <row r="898" spans="1:2" x14ac:dyDescent="0.35">
      <c r="A898" t="s">
        <v>2240</v>
      </c>
      <c r="B898" t="s">
        <v>2241</v>
      </c>
    </row>
    <row r="899" spans="1:2" x14ac:dyDescent="0.35">
      <c r="A899" t="s">
        <v>2244</v>
      </c>
      <c r="B899" t="s">
        <v>2245</v>
      </c>
    </row>
    <row r="900" spans="1:2" x14ac:dyDescent="0.35">
      <c r="A900" t="s">
        <v>2247</v>
      </c>
      <c r="B900" t="s">
        <v>2248</v>
      </c>
    </row>
    <row r="901" spans="1:2" x14ac:dyDescent="0.35">
      <c r="A901" t="s">
        <v>2251</v>
      </c>
      <c r="B901" t="s">
        <v>2252</v>
      </c>
    </row>
    <row r="902" spans="1:2" x14ac:dyDescent="0.35">
      <c r="A902" t="s">
        <v>2254</v>
      </c>
      <c r="B902" t="s">
        <v>2255</v>
      </c>
    </row>
    <row r="903" spans="1:2" x14ac:dyDescent="0.35">
      <c r="A903" t="s">
        <v>2258</v>
      </c>
      <c r="B903" t="s">
        <v>2259</v>
      </c>
    </row>
    <row r="904" spans="1:2" x14ac:dyDescent="0.35">
      <c r="A904" t="s">
        <v>2260</v>
      </c>
      <c r="B904" t="s">
        <v>2261</v>
      </c>
    </row>
    <row r="905" spans="1:2" x14ac:dyDescent="0.35">
      <c r="A905" t="s">
        <v>2262</v>
      </c>
      <c r="B905" t="s">
        <v>2263</v>
      </c>
    </row>
    <row r="906" spans="1:2" x14ac:dyDescent="0.35">
      <c r="A906" t="s">
        <v>2265</v>
      </c>
      <c r="B906" t="s">
        <v>2266</v>
      </c>
    </row>
    <row r="907" spans="1:2" x14ac:dyDescent="0.35">
      <c r="A907" t="s">
        <v>2267</v>
      </c>
      <c r="B907" t="s">
        <v>2268</v>
      </c>
    </row>
    <row r="908" spans="1:2" x14ac:dyDescent="0.35">
      <c r="A908" t="s">
        <v>2271</v>
      </c>
      <c r="B908" t="s">
        <v>2272</v>
      </c>
    </row>
    <row r="909" spans="1:2" x14ac:dyDescent="0.35">
      <c r="A909" t="s">
        <v>2275</v>
      </c>
      <c r="B909" t="s">
        <v>2276</v>
      </c>
    </row>
    <row r="910" spans="1:2" x14ac:dyDescent="0.35">
      <c r="A910" t="s">
        <v>2279</v>
      </c>
      <c r="B910" t="s">
        <v>2280</v>
      </c>
    </row>
    <row r="911" spans="1:2" x14ac:dyDescent="0.35">
      <c r="A911" t="s">
        <v>2282</v>
      </c>
      <c r="B911" t="s">
        <v>2283</v>
      </c>
    </row>
    <row r="912" spans="1:2" x14ac:dyDescent="0.35">
      <c r="A912" t="s">
        <v>2286</v>
      </c>
      <c r="B912" t="s">
        <v>2287</v>
      </c>
    </row>
    <row r="913" spans="1:2" x14ac:dyDescent="0.35">
      <c r="A913" t="s">
        <v>2289</v>
      </c>
      <c r="B913" t="s">
        <v>2290</v>
      </c>
    </row>
    <row r="914" spans="1:2" x14ac:dyDescent="0.35">
      <c r="A914" t="s">
        <v>2293</v>
      </c>
      <c r="B914" t="s">
        <v>2294</v>
      </c>
    </row>
    <row r="915" spans="1:2" x14ac:dyDescent="0.35">
      <c r="A915" t="s">
        <v>2296</v>
      </c>
      <c r="B915" t="s">
        <v>2297</v>
      </c>
    </row>
    <row r="916" spans="1:2" x14ac:dyDescent="0.35">
      <c r="B916" t="s">
        <v>2298</v>
      </c>
    </row>
    <row r="917" spans="1:2" x14ac:dyDescent="0.35">
      <c r="A917" t="s">
        <v>2300</v>
      </c>
      <c r="B917" t="s">
        <v>2301</v>
      </c>
    </row>
    <row r="918" spans="1:2" x14ac:dyDescent="0.35">
      <c r="A918" t="s">
        <v>2303</v>
      </c>
      <c r="B918" t="s">
        <v>2304</v>
      </c>
    </row>
    <row r="919" spans="1:2" x14ac:dyDescent="0.35">
      <c r="A919" t="s">
        <v>2306</v>
      </c>
      <c r="B919" t="s">
        <v>2307</v>
      </c>
    </row>
    <row r="920" spans="1:2" x14ac:dyDescent="0.35">
      <c r="A920" t="s">
        <v>2310</v>
      </c>
      <c r="B920" t="s">
        <v>2311</v>
      </c>
    </row>
    <row r="921" spans="1:2" x14ac:dyDescent="0.35">
      <c r="A921" t="s">
        <v>2312</v>
      </c>
      <c r="B921" t="s">
        <v>2313</v>
      </c>
    </row>
    <row r="922" spans="1:2" x14ac:dyDescent="0.35">
      <c r="A922" t="s">
        <v>2316</v>
      </c>
      <c r="B922" t="s">
        <v>2317</v>
      </c>
    </row>
    <row r="923" spans="1:2" x14ac:dyDescent="0.35">
      <c r="A923" t="s">
        <v>2318</v>
      </c>
      <c r="B923" t="s">
        <v>2319</v>
      </c>
    </row>
    <row r="924" spans="1:2" x14ac:dyDescent="0.35">
      <c r="A924" t="s">
        <v>2321</v>
      </c>
      <c r="B924" t="s">
        <v>2322</v>
      </c>
    </row>
    <row r="925" spans="1:2" x14ac:dyDescent="0.35">
      <c r="A925" t="s">
        <v>2323</v>
      </c>
      <c r="B925" t="s">
        <v>2324</v>
      </c>
    </row>
    <row r="926" spans="1:2" x14ac:dyDescent="0.35">
      <c r="A926" t="s">
        <v>2326</v>
      </c>
      <c r="B926" t="s">
        <v>2327</v>
      </c>
    </row>
    <row r="927" spans="1:2" x14ac:dyDescent="0.35">
      <c r="A927" t="s">
        <v>2328</v>
      </c>
      <c r="B927" t="s">
        <v>2329</v>
      </c>
    </row>
    <row r="928" spans="1:2" x14ac:dyDescent="0.35">
      <c r="A928" t="s">
        <v>2331</v>
      </c>
      <c r="B928" t="s">
        <v>2332</v>
      </c>
    </row>
    <row r="929" spans="1:2" x14ac:dyDescent="0.35">
      <c r="A929" t="s">
        <v>2334</v>
      </c>
      <c r="B929" t="s">
        <v>2335</v>
      </c>
    </row>
    <row r="930" spans="1:2" x14ac:dyDescent="0.35">
      <c r="B930" t="s">
        <v>2336</v>
      </c>
    </row>
    <row r="931" spans="1:2" x14ac:dyDescent="0.35">
      <c r="A931" t="s">
        <v>2337</v>
      </c>
      <c r="B931" t="s">
        <v>2338</v>
      </c>
    </row>
    <row r="932" spans="1:2" x14ac:dyDescent="0.35">
      <c r="A932" t="s">
        <v>2339</v>
      </c>
      <c r="B932" t="s">
        <v>2340</v>
      </c>
    </row>
    <row r="933" spans="1:2" x14ac:dyDescent="0.35">
      <c r="A933" t="s">
        <v>2342</v>
      </c>
      <c r="B933" t="s">
        <v>2343</v>
      </c>
    </row>
    <row r="934" spans="1:2" x14ac:dyDescent="0.35">
      <c r="A934" t="s">
        <v>2346</v>
      </c>
      <c r="B934" t="s">
        <v>2347</v>
      </c>
    </row>
    <row r="935" spans="1:2" x14ac:dyDescent="0.35">
      <c r="A935" t="s">
        <v>2350</v>
      </c>
      <c r="B935" t="s">
        <v>2351</v>
      </c>
    </row>
    <row r="936" spans="1:2" x14ac:dyDescent="0.35">
      <c r="A936" t="s">
        <v>2354</v>
      </c>
      <c r="B936" t="s">
        <v>2355</v>
      </c>
    </row>
    <row r="937" spans="1:2" x14ac:dyDescent="0.35">
      <c r="A937" t="s">
        <v>2356</v>
      </c>
      <c r="B937" t="s">
        <v>2357</v>
      </c>
    </row>
    <row r="938" spans="1:2" x14ac:dyDescent="0.35">
      <c r="A938" t="s">
        <v>2358</v>
      </c>
      <c r="B938" t="s">
        <v>2359</v>
      </c>
    </row>
    <row r="939" spans="1:2" x14ac:dyDescent="0.35">
      <c r="A939" t="s">
        <v>2361</v>
      </c>
      <c r="B939" t="s">
        <v>2362</v>
      </c>
    </row>
    <row r="940" spans="1:2" x14ac:dyDescent="0.35">
      <c r="A940" t="s">
        <v>2365</v>
      </c>
      <c r="B940" t="s">
        <v>2366</v>
      </c>
    </row>
    <row r="941" spans="1:2" x14ac:dyDescent="0.35">
      <c r="A941" t="s">
        <v>2368</v>
      </c>
      <c r="B941" t="s">
        <v>2369</v>
      </c>
    </row>
    <row r="942" spans="1:2" x14ac:dyDescent="0.35">
      <c r="A942" t="s">
        <v>2370</v>
      </c>
      <c r="B942" t="s">
        <v>2371</v>
      </c>
    </row>
    <row r="943" spans="1:2" x14ac:dyDescent="0.35">
      <c r="A943" t="s">
        <v>2374</v>
      </c>
      <c r="B943" t="s">
        <v>2375</v>
      </c>
    </row>
    <row r="944" spans="1:2" x14ac:dyDescent="0.35">
      <c r="A944" t="s">
        <v>2376</v>
      </c>
      <c r="B944" t="s">
        <v>2377</v>
      </c>
    </row>
    <row r="945" spans="1:2" x14ac:dyDescent="0.35">
      <c r="A945" t="s">
        <v>2379</v>
      </c>
      <c r="B945" t="s">
        <v>2380</v>
      </c>
    </row>
    <row r="946" spans="1:2" x14ac:dyDescent="0.35">
      <c r="A946" t="s">
        <v>2381</v>
      </c>
      <c r="B946" t="s">
        <v>2382</v>
      </c>
    </row>
    <row r="947" spans="1:2" x14ac:dyDescent="0.35">
      <c r="A947" t="s">
        <v>2385</v>
      </c>
      <c r="B947" t="s">
        <v>2386</v>
      </c>
    </row>
    <row r="948" spans="1:2" x14ac:dyDescent="0.35">
      <c r="A948" t="s">
        <v>2387</v>
      </c>
      <c r="B948" t="s">
        <v>2388</v>
      </c>
    </row>
    <row r="949" spans="1:2" x14ac:dyDescent="0.35">
      <c r="A949" t="s">
        <v>2389</v>
      </c>
      <c r="B949" t="s">
        <v>2390</v>
      </c>
    </row>
    <row r="950" spans="1:2" x14ac:dyDescent="0.35">
      <c r="A950" t="s">
        <v>2392</v>
      </c>
      <c r="B950" t="s">
        <v>2393</v>
      </c>
    </row>
    <row r="951" spans="1:2" x14ac:dyDescent="0.35">
      <c r="A951" t="s">
        <v>2394</v>
      </c>
      <c r="B951" t="s">
        <v>2395</v>
      </c>
    </row>
    <row r="952" spans="1:2" x14ac:dyDescent="0.35">
      <c r="A952" t="s">
        <v>2397</v>
      </c>
      <c r="B952" t="s">
        <v>2398</v>
      </c>
    </row>
    <row r="953" spans="1:2" x14ac:dyDescent="0.35">
      <c r="A953" t="s">
        <v>2399</v>
      </c>
      <c r="B953" t="s">
        <v>2400</v>
      </c>
    </row>
    <row r="954" spans="1:2" x14ac:dyDescent="0.35">
      <c r="A954" t="s">
        <v>2401</v>
      </c>
      <c r="B954" t="s">
        <v>2402</v>
      </c>
    </row>
    <row r="955" spans="1:2" x14ac:dyDescent="0.35">
      <c r="A955" t="s">
        <v>2404</v>
      </c>
      <c r="B955" t="s">
        <v>2405</v>
      </c>
    </row>
    <row r="956" spans="1:2" x14ac:dyDescent="0.35">
      <c r="A956" t="s">
        <v>2407</v>
      </c>
      <c r="B956" t="s">
        <v>2408</v>
      </c>
    </row>
    <row r="957" spans="1:2" x14ac:dyDescent="0.35">
      <c r="A957" t="s">
        <v>2409</v>
      </c>
      <c r="B957" t="s">
        <v>2410</v>
      </c>
    </row>
    <row r="958" spans="1:2" x14ac:dyDescent="0.35">
      <c r="B958" t="s">
        <v>2411</v>
      </c>
    </row>
    <row r="959" spans="1:2" x14ac:dyDescent="0.35">
      <c r="A959" t="s">
        <v>2413</v>
      </c>
      <c r="B959" t="s">
        <v>2414</v>
      </c>
    </row>
    <row r="960" spans="1:2" x14ac:dyDescent="0.35">
      <c r="A960" t="s">
        <v>2415</v>
      </c>
      <c r="B960" t="s">
        <v>2416</v>
      </c>
    </row>
    <row r="961" spans="1:2" x14ac:dyDescent="0.35">
      <c r="A961" t="s">
        <v>2418</v>
      </c>
      <c r="B961" t="s">
        <v>2419</v>
      </c>
    </row>
    <row r="962" spans="1:2" x14ac:dyDescent="0.35">
      <c r="A962" t="s">
        <v>2420</v>
      </c>
      <c r="B962" t="s">
        <v>2421</v>
      </c>
    </row>
    <row r="963" spans="1:2" x14ac:dyDescent="0.35">
      <c r="A963" t="s">
        <v>2424</v>
      </c>
      <c r="B963" t="s">
        <v>2425</v>
      </c>
    </row>
    <row r="964" spans="1:2" x14ac:dyDescent="0.35">
      <c r="A964" t="s">
        <v>2428</v>
      </c>
      <c r="B964" t="s">
        <v>2429</v>
      </c>
    </row>
    <row r="965" spans="1:2" x14ac:dyDescent="0.35">
      <c r="A965" t="s">
        <v>2430</v>
      </c>
      <c r="B965" t="s">
        <v>2431</v>
      </c>
    </row>
    <row r="966" spans="1:2" x14ac:dyDescent="0.35">
      <c r="A966" t="s">
        <v>2433</v>
      </c>
      <c r="B966" t="s">
        <v>2434</v>
      </c>
    </row>
    <row r="967" spans="1:2" x14ac:dyDescent="0.35">
      <c r="A967" t="s">
        <v>2437</v>
      </c>
      <c r="B967" t="s">
        <v>2438</v>
      </c>
    </row>
    <row r="968" spans="1:2" x14ac:dyDescent="0.35">
      <c r="A968" t="s">
        <v>2440</v>
      </c>
      <c r="B968" t="s">
        <v>2441</v>
      </c>
    </row>
    <row r="969" spans="1:2" x14ac:dyDescent="0.35">
      <c r="A969" t="s">
        <v>2443</v>
      </c>
      <c r="B969" t="s">
        <v>2444</v>
      </c>
    </row>
    <row r="970" spans="1:2" x14ac:dyDescent="0.35">
      <c r="A970" t="s">
        <v>2447</v>
      </c>
      <c r="B970" t="s">
        <v>2448</v>
      </c>
    </row>
    <row r="971" spans="1:2" x14ac:dyDescent="0.35">
      <c r="A971" t="s">
        <v>2450</v>
      </c>
      <c r="B971" t="s">
        <v>2451</v>
      </c>
    </row>
    <row r="972" spans="1:2" x14ac:dyDescent="0.35">
      <c r="A972" t="s">
        <v>2453</v>
      </c>
      <c r="B972" t="s">
        <v>2454</v>
      </c>
    </row>
    <row r="973" spans="1:2" x14ac:dyDescent="0.35">
      <c r="A973" t="s">
        <v>2457</v>
      </c>
      <c r="B973" t="s">
        <v>2458</v>
      </c>
    </row>
    <row r="974" spans="1:2" x14ac:dyDescent="0.35">
      <c r="B974" t="s">
        <v>2459</v>
      </c>
    </row>
    <row r="975" spans="1:2" x14ac:dyDescent="0.35">
      <c r="A975" t="s">
        <v>2461</v>
      </c>
      <c r="B975" t="s">
        <v>2462</v>
      </c>
    </row>
    <row r="976" spans="1:2" x14ac:dyDescent="0.35">
      <c r="A976" t="s">
        <v>2464</v>
      </c>
      <c r="B976" t="s">
        <v>2465</v>
      </c>
    </row>
    <row r="977" spans="1:2" x14ac:dyDescent="0.35">
      <c r="B977" t="s">
        <v>2466</v>
      </c>
    </row>
    <row r="978" spans="1:2" x14ac:dyDescent="0.35">
      <c r="B978" t="s">
        <v>2467</v>
      </c>
    </row>
    <row r="979" spans="1:2" x14ac:dyDescent="0.35">
      <c r="A979" t="s">
        <v>2469</v>
      </c>
      <c r="B979" t="s">
        <v>2470</v>
      </c>
    </row>
    <row r="980" spans="1:2" x14ac:dyDescent="0.35">
      <c r="A980" t="s">
        <v>2472</v>
      </c>
      <c r="B980" t="s">
        <v>2473</v>
      </c>
    </row>
    <row r="981" spans="1:2" x14ac:dyDescent="0.35">
      <c r="A981" t="s">
        <v>2474</v>
      </c>
      <c r="B981" t="s">
        <v>2475</v>
      </c>
    </row>
    <row r="982" spans="1:2" x14ac:dyDescent="0.35">
      <c r="A982" t="s">
        <v>2477</v>
      </c>
      <c r="B982" t="s">
        <v>2478</v>
      </c>
    </row>
    <row r="983" spans="1:2" x14ac:dyDescent="0.35">
      <c r="A983" t="s">
        <v>2480</v>
      </c>
      <c r="B983" t="s">
        <v>2481</v>
      </c>
    </row>
    <row r="984" spans="1:2" x14ac:dyDescent="0.35">
      <c r="A984" t="s">
        <v>2482</v>
      </c>
      <c r="B984" t="s">
        <v>2483</v>
      </c>
    </row>
    <row r="985" spans="1:2" x14ac:dyDescent="0.35">
      <c r="A985" t="s">
        <v>2485</v>
      </c>
      <c r="B985" t="s">
        <v>2486</v>
      </c>
    </row>
    <row r="986" spans="1:2" x14ac:dyDescent="0.35">
      <c r="A986" t="s">
        <v>2488</v>
      </c>
      <c r="B986" t="s">
        <v>2489</v>
      </c>
    </row>
    <row r="987" spans="1:2" x14ac:dyDescent="0.35">
      <c r="A987" t="s">
        <v>2490</v>
      </c>
      <c r="B987" t="s">
        <v>2491</v>
      </c>
    </row>
    <row r="988" spans="1:2" x14ac:dyDescent="0.35">
      <c r="A988" t="s">
        <v>2492</v>
      </c>
      <c r="B988" t="s">
        <v>2493</v>
      </c>
    </row>
    <row r="989" spans="1:2" x14ac:dyDescent="0.35">
      <c r="A989" t="s">
        <v>2494</v>
      </c>
      <c r="B989" t="s">
        <v>2495</v>
      </c>
    </row>
    <row r="990" spans="1:2" x14ac:dyDescent="0.35">
      <c r="A990" t="s">
        <v>2497</v>
      </c>
      <c r="B990" t="s">
        <v>2498</v>
      </c>
    </row>
    <row r="991" spans="1:2" x14ac:dyDescent="0.35">
      <c r="A991" t="s">
        <v>2500</v>
      </c>
      <c r="B991" t="s">
        <v>2501</v>
      </c>
    </row>
    <row r="992" spans="1:2" x14ac:dyDescent="0.35">
      <c r="A992" t="s">
        <v>2503</v>
      </c>
      <c r="B992" t="s">
        <v>2504</v>
      </c>
    </row>
    <row r="993" spans="1:2" x14ac:dyDescent="0.35">
      <c r="A993" t="s">
        <v>2505</v>
      </c>
      <c r="B993" t="s">
        <v>2506</v>
      </c>
    </row>
    <row r="994" spans="1:2" x14ac:dyDescent="0.35">
      <c r="A994" t="s">
        <v>2508</v>
      </c>
      <c r="B994" t="s">
        <v>2509</v>
      </c>
    </row>
    <row r="995" spans="1:2" x14ac:dyDescent="0.35">
      <c r="A995" t="s">
        <v>2511</v>
      </c>
      <c r="B995" t="s">
        <v>2512</v>
      </c>
    </row>
    <row r="996" spans="1:2" x14ac:dyDescent="0.35">
      <c r="A996" t="s">
        <v>2513</v>
      </c>
      <c r="B996" t="s">
        <v>2514</v>
      </c>
    </row>
    <row r="997" spans="1:2" x14ac:dyDescent="0.35">
      <c r="B997" t="s">
        <v>2515</v>
      </c>
    </row>
    <row r="998" spans="1:2" x14ac:dyDescent="0.35">
      <c r="A998" t="s">
        <v>2517</v>
      </c>
      <c r="B998" t="s">
        <v>2518</v>
      </c>
    </row>
    <row r="999" spans="1:2" x14ac:dyDescent="0.35">
      <c r="A999" t="s">
        <v>2520</v>
      </c>
      <c r="B999" t="s">
        <v>2521</v>
      </c>
    </row>
    <row r="1000" spans="1:2" x14ac:dyDescent="0.35">
      <c r="A1000" t="s">
        <v>2522</v>
      </c>
      <c r="B1000" t="s">
        <v>2523</v>
      </c>
    </row>
    <row r="1001" spans="1:2" x14ac:dyDescent="0.35">
      <c r="B1001" t="s">
        <v>2524</v>
      </c>
    </row>
    <row r="1002" spans="1:2" x14ac:dyDescent="0.35">
      <c r="A1002" t="s">
        <v>2526</v>
      </c>
      <c r="B1002" t="s">
        <v>2527</v>
      </c>
    </row>
    <row r="1003" spans="1:2" x14ac:dyDescent="0.35">
      <c r="A1003" t="s">
        <v>2529</v>
      </c>
      <c r="B1003" t="s">
        <v>2530</v>
      </c>
    </row>
    <row r="1004" spans="1:2" x14ac:dyDescent="0.35">
      <c r="A1004" t="s">
        <v>2531</v>
      </c>
      <c r="B1004" t="s">
        <v>2532</v>
      </c>
    </row>
    <row r="1005" spans="1:2" x14ac:dyDescent="0.35">
      <c r="A1005" t="s">
        <v>2533</v>
      </c>
      <c r="B1005" t="s">
        <v>2534</v>
      </c>
    </row>
    <row r="1006" spans="1:2" x14ac:dyDescent="0.35">
      <c r="A1006" t="s">
        <v>2535</v>
      </c>
      <c r="B1006" t="s">
        <v>2536</v>
      </c>
    </row>
    <row r="1007" spans="1:2" x14ac:dyDescent="0.35">
      <c r="A1007" t="s">
        <v>2538</v>
      </c>
      <c r="B1007" t="s">
        <v>2539</v>
      </c>
    </row>
    <row r="1008" spans="1:2" x14ac:dyDescent="0.35">
      <c r="A1008" t="s">
        <v>2540</v>
      </c>
      <c r="B1008" t="s">
        <v>2541</v>
      </c>
    </row>
    <row r="1009" spans="1:2" x14ac:dyDescent="0.35">
      <c r="A1009" t="s">
        <v>2542</v>
      </c>
      <c r="B1009" t="s">
        <v>2543</v>
      </c>
    </row>
    <row r="1010" spans="1:2" x14ac:dyDescent="0.35">
      <c r="A1010" t="s">
        <v>2544</v>
      </c>
      <c r="B1010" t="s">
        <v>2545</v>
      </c>
    </row>
    <row r="1011" spans="1:2" x14ac:dyDescent="0.35">
      <c r="A1011" t="s">
        <v>2546</v>
      </c>
      <c r="B1011" t="s">
        <v>2547</v>
      </c>
    </row>
    <row r="1012" spans="1:2" x14ac:dyDescent="0.35">
      <c r="A1012" t="s">
        <v>2548</v>
      </c>
      <c r="B1012" t="s">
        <v>2549</v>
      </c>
    </row>
    <row r="1013" spans="1:2" x14ac:dyDescent="0.35">
      <c r="A1013" t="s">
        <v>2551</v>
      </c>
      <c r="B1013" t="s">
        <v>2552</v>
      </c>
    </row>
    <row r="1014" spans="1:2" x14ac:dyDescent="0.35">
      <c r="A1014" t="s">
        <v>2553</v>
      </c>
      <c r="B1014" t="s">
        <v>2554</v>
      </c>
    </row>
    <row r="1015" spans="1:2" x14ac:dyDescent="0.35">
      <c r="A1015" t="s">
        <v>2556</v>
      </c>
      <c r="B1015" t="s">
        <v>2557</v>
      </c>
    </row>
    <row r="1016" spans="1:2" x14ac:dyDescent="0.35">
      <c r="A1016" t="s">
        <v>2560</v>
      </c>
      <c r="B1016" t="s">
        <v>2561</v>
      </c>
    </row>
    <row r="1017" spans="1:2" x14ac:dyDescent="0.35">
      <c r="A1017" t="s">
        <v>2563</v>
      </c>
      <c r="B1017" t="s">
        <v>2564</v>
      </c>
    </row>
    <row r="1018" spans="1:2" x14ac:dyDescent="0.35">
      <c r="A1018" t="s">
        <v>2567</v>
      </c>
      <c r="B1018" t="s">
        <v>2568</v>
      </c>
    </row>
    <row r="1019" spans="1:2" x14ac:dyDescent="0.35">
      <c r="A1019" t="s">
        <v>2571</v>
      </c>
      <c r="B1019" t="s">
        <v>2572</v>
      </c>
    </row>
    <row r="1020" spans="1:2" x14ac:dyDescent="0.35">
      <c r="A1020" t="s">
        <v>2575</v>
      </c>
      <c r="B1020" t="s">
        <v>2576</v>
      </c>
    </row>
    <row r="1021" spans="1:2" x14ac:dyDescent="0.35">
      <c r="A1021" t="s">
        <v>2578</v>
      </c>
      <c r="B1021" t="s">
        <v>2579</v>
      </c>
    </row>
    <row r="1022" spans="1:2" x14ac:dyDescent="0.35">
      <c r="A1022" t="s">
        <v>2582</v>
      </c>
      <c r="B1022" t="s">
        <v>2583</v>
      </c>
    </row>
    <row r="1023" spans="1:2" x14ac:dyDescent="0.35">
      <c r="A1023" t="s">
        <v>2584</v>
      </c>
      <c r="B1023" t="s">
        <v>2585</v>
      </c>
    </row>
    <row r="1024" spans="1:2" x14ac:dyDescent="0.35">
      <c r="A1024" t="s">
        <v>2587</v>
      </c>
      <c r="B1024" t="s">
        <v>2588</v>
      </c>
    </row>
    <row r="1025" spans="1:2" x14ac:dyDescent="0.35">
      <c r="A1025" t="s">
        <v>2589</v>
      </c>
      <c r="B1025" t="s">
        <v>2590</v>
      </c>
    </row>
    <row r="1026" spans="1:2" x14ac:dyDescent="0.35">
      <c r="A1026" t="s">
        <v>2593</v>
      </c>
      <c r="B1026" t="s">
        <v>2594</v>
      </c>
    </row>
    <row r="1027" spans="1:2" x14ac:dyDescent="0.35">
      <c r="A1027" t="s">
        <v>2596</v>
      </c>
      <c r="B1027" t="s">
        <v>2597</v>
      </c>
    </row>
    <row r="1028" spans="1:2" x14ac:dyDescent="0.35">
      <c r="A1028" t="s">
        <v>2600</v>
      </c>
      <c r="B1028" t="s">
        <v>2601</v>
      </c>
    </row>
    <row r="1029" spans="1:2" x14ac:dyDescent="0.35">
      <c r="A1029" t="s">
        <v>2604</v>
      </c>
      <c r="B1029" t="s">
        <v>2605</v>
      </c>
    </row>
    <row r="1030" spans="1:2" x14ac:dyDescent="0.35">
      <c r="A1030" t="s">
        <v>2607</v>
      </c>
      <c r="B1030" t="s">
        <v>2608</v>
      </c>
    </row>
    <row r="1031" spans="1:2" x14ac:dyDescent="0.35">
      <c r="A1031" t="s">
        <v>2611</v>
      </c>
      <c r="B1031" t="s">
        <v>2612</v>
      </c>
    </row>
    <row r="1032" spans="1:2" x14ac:dyDescent="0.35">
      <c r="A1032" t="s">
        <v>2615</v>
      </c>
      <c r="B1032" t="s">
        <v>2616</v>
      </c>
    </row>
    <row r="1033" spans="1:2" x14ac:dyDescent="0.35">
      <c r="A1033" t="s">
        <v>2619</v>
      </c>
      <c r="B1033" t="s">
        <v>2620</v>
      </c>
    </row>
    <row r="1034" spans="1:2" x14ac:dyDescent="0.35">
      <c r="A1034" t="s">
        <v>2623</v>
      </c>
      <c r="B1034" t="s">
        <v>2624</v>
      </c>
    </row>
    <row r="1035" spans="1:2" x14ac:dyDescent="0.35">
      <c r="A1035" t="s">
        <v>2626</v>
      </c>
      <c r="B1035" t="s">
        <v>2627</v>
      </c>
    </row>
    <row r="1036" spans="1:2" x14ac:dyDescent="0.35">
      <c r="A1036" t="s">
        <v>2629</v>
      </c>
      <c r="B1036" t="s">
        <v>2630</v>
      </c>
    </row>
    <row r="1037" spans="1:2" x14ac:dyDescent="0.35">
      <c r="A1037" t="s">
        <v>2633</v>
      </c>
      <c r="B1037" t="s">
        <v>2634</v>
      </c>
    </row>
    <row r="1038" spans="1:2" x14ac:dyDescent="0.35">
      <c r="A1038" t="s">
        <v>2635</v>
      </c>
      <c r="B1038" t="s">
        <v>2636</v>
      </c>
    </row>
    <row r="1039" spans="1:2" x14ac:dyDescent="0.35">
      <c r="B1039" t="s">
        <v>2637</v>
      </c>
    </row>
    <row r="1040" spans="1:2" x14ac:dyDescent="0.35">
      <c r="B1040" t="s">
        <v>2638</v>
      </c>
    </row>
    <row r="1041" spans="1:2" x14ac:dyDescent="0.35">
      <c r="A1041" t="s">
        <v>2639</v>
      </c>
      <c r="B1041" t="s">
        <v>2640</v>
      </c>
    </row>
    <row r="1042" spans="1:2" x14ac:dyDescent="0.35">
      <c r="A1042" t="s">
        <v>2641</v>
      </c>
      <c r="B1042" t="s">
        <v>2642</v>
      </c>
    </row>
    <row r="1043" spans="1:2" x14ac:dyDescent="0.35">
      <c r="B1043" t="s">
        <v>2643</v>
      </c>
    </row>
    <row r="1044" spans="1:2" x14ac:dyDescent="0.35">
      <c r="B1044" t="s">
        <v>2645</v>
      </c>
    </row>
    <row r="1045" spans="1:2" x14ac:dyDescent="0.35">
      <c r="B1045" t="s">
        <v>2646</v>
      </c>
    </row>
    <row r="1046" spans="1:2" x14ac:dyDescent="0.35">
      <c r="A1046" t="s">
        <v>2648</v>
      </c>
      <c r="B1046" t="s">
        <v>2649</v>
      </c>
    </row>
    <row r="1047" spans="1:2" x14ac:dyDescent="0.35">
      <c r="A1047" t="s">
        <v>2652</v>
      </c>
      <c r="B1047" t="s">
        <v>2653</v>
      </c>
    </row>
    <row r="1048" spans="1:2" x14ac:dyDescent="0.35">
      <c r="A1048" t="s">
        <v>2655</v>
      </c>
      <c r="B1048" t="s">
        <v>2656</v>
      </c>
    </row>
    <row r="1049" spans="1:2" x14ac:dyDescent="0.35">
      <c r="A1049" t="s">
        <v>2659</v>
      </c>
      <c r="B1049" t="s">
        <v>2660</v>
      </c>
    </row>
    <row r="1050" spans="1:2" x14ac:dyDescent="0.35">
      <c r="A1050" t="s">
        <v>2663</v>
      </c>
      <c r="B1050" t="s">
        <v>2664</v>
      </c>
    </row>
    <row r="1051" spans="1:2" x14ac:dyDescent="0.35">
      <c r="A1051" t="s">
        <v>2667</v>
      </c>
      <c r="B1051" t="s">
        <v>2668</v>
      </c>
    </row>
    <row r="1052" spans="1:2" x14ac:dyDescent="0.35">
      <c r="A1052" t="s">
        <v>2671</v>
      </c>
      <c r="B1052" t="s">
        <v>2672</v>
      </c>
    </row>
    <row r="1053" spans="1:2" x14ac:dyDescent="0.35">
      <c r="A1053" t="s">
        <v>2674</v>
      </c>
      <c r="B1053" t="s">
        <v>2675</v>
      </c>
    </row>
    <row r="1054" spans="1:2" x14ac:dyDescent="0.35">
      <c r="A1054" t="s">
        <v>2678</v>
      </c>
      <c r="B1054" t="s">
        <v>2679</v>
      </c>
    </row>
    <row r="1055" spans="1:2" x14ac:dyDescent="0.35">
      <c r="A1055" t="s">
        <v>2680</v>
      </c>
      <c r="B1055" t="s">
        <v>2681</v>
      </c>
    </row>
    <row r="1056" spans="1:2" x14ac:dyDescent="0.35">
      <c r="A1056" t="s">
        <v>2682</v>
      </c>
      <c r="B1056" t="s">
        <v>2683</v>
      </c>
    </row>
    <row r="1057" spans="1:2" x14ac:dyDescent="0.35">
      <c r="A1057" t="s">
        <v>2685</v>
      </c>
      <c r="B1057" t="s">
        <v>2686</v>
      </c>
    </row>
    <row r="1058" spans="1:2" x14ac:dyDescent="0.35">
      <c r="A1058" t="s">
        <v>2687</v>
      </c>
      <c r="B1058" t="s">
        <v>2688</v>
      </c>
    </row>
    <row r="1059" spans="1:2" x14ac:dyDescent="0.35">
      <c r="A1059" t="s">
        <v>2691</v>
      </c>
      <c r="B1059" t="s">
        <v>2692</v>
      </c>
    </row>
    <row r="1060" spans="1:2" x14ac:dyDescent="0.35">
      <c r="A1060" t="s">
        <v>2695</v>
      </c>
      <c r="B1060" t="s">
        <v>2696</v>
      </c>
    </row>
    <row r="1061" spans="1:2" x14ac:dyDescent="0.35">
      <c r="A1061" t="s">
        <v>2698</v>
      </c>
      <c r="B1061" t="s">
        <v>2699</v>
      </c>
    </row>
    <row r="1062" spans="1:2" x14ac:dyDescent="0.35">
      <c r="A1062" t="s">
        <v>2702</v>
      </c>
      <c r="B1062" t="s">
        <v>2703</v>
      </c>
    </row>
    <row r="1063" spans="1:2" x14ac:dyDescent="0.35">
      <c r="A1063" t="s">
        <v>2706</v>
      </c>
      <c r="B1063" t="s">
        <v>2707</v>
      </c>
    </row>
    <row r="1064" spans="1:2" x14ac:dyDescent="0.35">
      <c r="A1064" t="s">
        <v>2709</v>
      </c>
      <c r="B1064" t="s">
        <v>2710</v>
      </c>
    </row>
    <row r="1065" spans="1:2" x14ac:dyDescent="0.35">
      <c r="A1065" t="s">
        <v>2713</v>
      </c>
      <c r="B1065" t="s">
        <v>2714</v>
      </c>
    </row>
    <row r="1066" spans="1:2" x14ac:dyDescent="0.35">
      <c r="A1066" t="s">
        <v>2717</v>
      </c>
      <c r="B1066" t="s">
        <v>2718</v>
      </c>
    </row>
    <row r="1067" spans="1:2" x14ac:dyDescent="0.35">
      <c r="A1067" t="s">
        <v>2719</v>
      </c>
      <c r="B1067" t="s">
        <v>2720</v>
      </c>
    </row>
    <row r="1068" spans="1:2" x14ac:dyDescent="0.35">
      <c r="A1068" t="s">
        <v>2721</v>
      </c>
      <c r="B1068" t="s">
        <v>2722</v>
      </c>
    </row>
    <row r="1069" spans="1:2" x14ac:dyDescent="0.35">
      <c r="A1069" t="s">
        <v>2723</v>
      </c>
      <c r="B1069" t="s">
        <v>2724</v>
      </c>
    </row>
    <row r="1070" spans="1:2" x14ac:dyDescent="0.35">
      <c r="A1070" t="s">
        <v>2725</v>
      </c>
      <c r="B1070" t="s">
        <v>2726</v>
      </c>
    </row>
    <row r="1071" spans="1:2" x14ac:dyDescent="0.35">
      <c r="A1071" t="s">
        <v>2728</v>
      </c>
      <c r="B1071" t="s">
        <v>2729</v>
      </c>
    </row>
    <row r="1072" spans="1:2" x14ac:dyDescent="0.35">
      <c r="A1072" t="s">
        <v>2730</v>
      </c>
      <c r="B1072" t="s">
        <v>2731</v>
      </c>
    </row>
    <row r="1073" spans="1:2" x14ac:dyDescent="0.35">
      <c r="A1073" t="s">
        <v>2734</v>
      </c>
      <c r="B1073" t="s">
        <v>2735</v>
      </c>
    </row>
    <row r="1074" spans="1:2" x14ac:dyDescent="0.35">
      <c r="A1074" t="s">
        <v>2737</v>
      </c>
      <c r="B1074" t="s">
        <v>2738</v>
      </c>
    </row>
    <row r="1075" spans="1:2" x14ac:dyDescent="0.35">
      <c r="A1075" t="s">
        <v>2740</v>
      </c>
      <c r="B1075" t="s">
        <v>2741</v>
      </c>
    </row>
    <row r="1076" spans="1:2" x14ac:dyDescent="0.35">
      <c r="A1076" t="s">
        <v>2742</v>
      </c>
      <c r="B1076" t="s">
        <v>2743</v>
      </c>
    </row>
    <row r="1077" spans="1:2" x14ac:dyDescent="0.35">
      <c r="A1077" t="s">
        <v>2744</v>
      </c>
      <c r="B1077" t="s">
        <v>2745</v>
      </c>
    </row>
    <row r="1078" spans="1:2" x14ac:dyDescent="0.35">
      <c r="A1078" t="s">
        <v>2747</v>
      </c>
      <c r="B1078" t="s">
        <v>2748</v>
      </c>
    </row>
    <row r="1079" spans="1:2" x14ac:dyDescent="0.35">
      <c r="A1079" t="s">
        <v>2750</v>
      </c>
      <c r="B1079" t="s">
        <v>2751</v>
      </c>
    </row>
    <row r="1080" spans="1:2" x14ac:dyDescent="0.35">
      <c r="A1080" t="s">
        <v>2753</v>
      </c>
      <c r="B1080" t="s">
        <v>2754</v>
      </c>
    </row>
    <row r="1081" spans="1:2" x14ac:dyDescent="0.35">
      <c r="A1081" t="s">
        <v>2756</v>
      </c>
      <c r="B1081" t="s">
        <v>2757</v>
      </c>
    </row>
    <row r="1082" spans="1:2" x14ac:dyDescent="0.35">
      <c r="A1082" t="s">
        <v>2760</v>
      </c>
      <c r="B1082" t="s">
        <v>2761</v>
      </c>
    </row>
    <row r="1083" spans="1:2" x14ac:dyDescent="0.35">
      <c r="A1083" t="s">
        <v>2764</v>
      </c>
      <c r="B1083" t="s">
        <v>2765</v>
      </c>
    </row>
    <row r="1084" spans="1:2" x14ac:dyDescent="0.35">
      <c r="A1084" t="s">
        <v>2768</v>
      </c>
      <c r="B1084" t="s">
        <v>2769</v>
      </c>
    </row>
    <row r="1085" spans="1:2" x14ac:dyDescent="0.35">
      <c r="A1085" t="s">
        <v>2771</v>
      </c>
      <c r="B1085" t="s">
        <v>2772</v>
      </c>
    </row>
    <row r="1086" spans="1:2" x14ac:dyDescent="0.35">
      <c r="A1086" t="s">
        <v>2775</v>
      </c>
      <c r="B1086" t="s">
        <v>2776</v>
      </c>
    </row>
    <row r="1087" spans="1:2" x14ac:dyDescent="0.35">
      <c r="A1087" t="s">
        <v>2779</v>
      </c>
      <c r="B1087" t="s">
        <v>2780</v>
      </c>
    </row>
    <row r="1088" spans="1:2" x14ac:dyDescent="0.35">
      <c r="A1088" t="s">
        <v>2781</v>
      </c>
      <c r="B1088" t="s">
        <v>2782</v>
      </c>
    </row>
    <row r="1089" spans="1:2" x14ac:dyDescent="0.35">
      <c r="A1089" t="s">
        <v>2785</v>
      </c>
      <c r="B1089" t="s">
        <v>2786</v>
      </c>
    </row>
    <row r="1090" spans="1:2" x14ac:dyDescent="0.35">
      <c r="A1090" t="s">
        <v>2789</v>
      </c>
      <c r="B1090" t="s">
        <v>2790</v>
      </c>
    </row>
    <row r="1091" spans="1:2" x14ac:dyDescent="0.35">
      <c r="A1091" t="s">
        <v>2792</v>
      </c>
      <c r="B1091" t="s">
        <v>2793</v>
      </c>
    </row>
    <row r="1092" spans="1:2" x14ac:dyDescent="0.35">
      <c r="A1092" t="s">
        <v>2794</v>
      </c>
      <c r="B1092" t="s">
        <v>2795</v>
      </c>
    </row>
    <row r="1093" spans="1:2" x14ac:dyDescent="0.35">
      <c r="A1093" t="s">
        <v>2796</v>
      </c>
      <c r="B1093" t="s">
        <v>2797</v>
      </c>
    </row>
    <row r="1094" spans="1:2" x14ac:dyDescent="0.35">
      <c r="A1094" t="s">
        <v>2799</v>
      </c>
      <c r="B1094" t="s">
        <v>2800</v>
      </c>
    </row>
    <row r="1095" spans="1:2" x14ac:dyDescent="0.35">
      <c r="A1095" t="s">
        <v>2802</v>
      </c>
      <c r="B1095" t="s">
        <v>2803</v>
      </c>
    </row>
    <row r="1096" spans="1:2" x14ac:dyDescent="0.35">
      <c r="A1096" t="s">
        <v>2804</v>
      </c>
      <c r="B1096" t="s">
        <v>2805</v>
      </c>
    </row>
    <row r="1097" spans="1:2" x14ac:dyDescent="0.35">
      <c r="A1097" t="s">
        <v>2806</v>
      </c>
      <c r="B1097" t="s">
        <v>2807</v>
      </c>
    </row>
    <row r="1098" spans="1:2" x14ac:dyDescent="0.35">
      <c r="A1098" t="s">
        <v>2809</v>
      </c>
      <c r="B1098" t="s">
        <v>2810</v>
      </c>
    </row>
    <row r="1099" spans="1:2" x14ac:dyDescent="0.35">
      <c r="B1099" t="s">
        <v>2812</v>
      </c>
    </row>
    <row r="1100" spans="1:2" x14ac:dyDescent="0.35">
      <c r="A1100" t="s">
        <v>2815</v>
      </c>
      <c r="B1100" t="s">
        <v>2816</v>
      </c>
    </row>
    <row r="1101" spans="1:2" x14ac:dyDescent="0.35">
      <c r="A1101" t="s">
        <v>2819</v>
      </c>
      <c r="B1101" t="s">
        <v>2820</v>
      </c>
    </row>
    <row r="1102" spans="1:2" x14ac:dyDescent="0.35">
      <c r="A1102" t="s">
        <v>2823</v>
      </c>
      <c r="B1102" t="s">
        <v>2824</v>
      </c>
    </row>
    <row r="1103" spans="1:2" x14ac:dyDescent="0.35">
      <c r="A1103" t="s">
        <v>2827</v>
      </c>
      <c r="B1103" t="s">
        <v>2828</v>
      </c>
    </row>
    <row r="1104" spans="1:2" x14ac:dyDescent="0.35">
      <c r="A1104" t="s">
        <v>2830</v>
      </c>
      <c r="B1104" t="s">
        <v>2831</v>
      </c>
    </row>
    <row r="1105" spans="1:2" x14ac:dyDescent="0.35">
      <c r="A1105" t="s">
        <v>2833</v>
      </c>
      <c r="B1105" t="s">
        <v>2834</v>
      </c>
    </row>
    <row r="1106" spans="1:2" x14ac:dyDescent="0.35">
      <c r="A1106" t="s">
        <v>2836</v>
      </c>
      <c r="B1106" t="s">
        <v>2837</v>
      </c>
    </row>
    <row r="1107" spans="1:2" x14ac:dyDescent="0.35">
      <c r="A1107" t="s">
        <v>2840</v>
      </c>
      <c r="B1107" t="s">
        <v>2841</v>
      </c>
    </row>
    <row r="1108" spans="1:2" x14ac:dyDescent="0.35">
      <c r="A1108" t="s">
        <v>2843</v>
      </c>
      <c r="B1108" t="s">
        <v>2844</v>
      </c>
    </row>
    <row r="1109" spans="1:2" x14ac:dyDescent="0.35">
      <c r="A1109" t="s">
        <v>2846</v>
      </c>
      <c r="B1109" t="s">
        <v>2847</v>
      </c>
    </row>
    <row r="1110" spans="1:2" x14ac:dyDescent="0.35">
      <c r="A1110" t="s">
        <v>2848</v>
      </c>
      <c r="B1110" t="s">
        <v>2849</v>
      </c>
    </row>
    <row r="1111" spans="1:2" x14ac:dyDescent="0.35">
      <c r="A1111" t="s">
        <v>2851</v>
      </c>
      <c r="B1111" t="s">
        <v>2852</v>
      </c>
    </row>
    <row r="1112" spans="1:2" x14ac:dyDescent="0.35">
      <c r="A1112" t="s">
        <v>2853</v>
      </c>
      <c r="B1112" t="s">
        <v>2854</v>
      </c>
    </row>
    <row r="1113" spans="1:2" x14ac:dyDescent="0.35">
      <c r="A1113" t="s">
        <v>2856</v>
      </c>
      <c r="B1113" t="s">
        <v>2857</v>
      </c>
    </row>
    <row r="1114" spans="1:2" x14ac:dyDescent="0.35">
      <c r="A1114" t="s">
        <v>2859</v>
      </c>
      <c r="B1114" t="s">
        <v>2860</v>
      </c>
    </row>
    <row r="1115" spans="1:2" x14ac:dyDescent="0.35">
      <c r="A1115" t="s">
        <v>2862</v>
      </c>
      <c r="B1115" t="s">
        <v>2863</v>
      </c>
    </row>
    <row r="1116" spans="1:2" x14ac:dyDescent="0.35">
      <c r="A1116" t="s">
        <v>2865</v>
      </c>
      <c r="B1116" t="s">
        <v>2866</v>
      </c>
    </row>
    <row r="1117" spans="1:2" x14ac:dyDescent="0.35">
      <c r="A1117" t="s">
        <v>2867</v>
      </c>
      <c r="B1117" t="s">
        <v>2868</v>
      </c>
    </row>
    <row r="1118" spans="1:2" x14ac:dyDescent="0.35">
      <c r="A1118" t="s">
        <v>2869</v>
      </c>
      <c r="B1118" t="s">
        <v>2870</v>
      </c>
    </row>
    <row r="1119" spans="1:2" x14ac:dyDescent="0.35">
      <c r="A1119" t="s">
        <v>2871</v>
      </c>
      <c r="B1119" t="s">
        <v>2872</v>
      </c>
    </row>
    <row r="1120" spans="1:2" x14ac:dyDescent="0.35">
      <c r="A1120" t="s">
        <v>2874</v>
      </c>
      <c r="B1120" t="s">
        <v>2875</v>
      </c>
    </row>
    <row r="1121" spans="1:2" x14ac:dyDescent="0.35">
      <c r="A1121" t="s">
        <v>2876</v>
      </c>
      <c r="B1121" t="s">
        <v>2877</v>
      </c>
    </row>
    <row r="1122" spans="1:2" x14ac:dyDescent="0.35">
      <c r="A1122" t="s">
        <v>2878</v>
      </c>
      <c r="B1122" t="s">
        <v>2879</v>
      </c>
    </row>
    <row r="1123" spans="1:2" x14ac:dyDescent="0.35">
      <c r="A1123" t="s">
        <v>2880</v>
      </c>
      <c r="B1123" t="s">
        <v>2881</v>
      </c>
    </row>
    <row r="1124" spans="1:2" x14ac:dyDescent="0.35">
      <c r="A1124" t="s">
        <v>2882</v>
      </c>
      <c r="B1124" t="s">
        <v>2883</v>
      </c>
    </row>
    <row r="1125" spans="1:2" x14ac:dyDescent="0.35">
      <c r="A1125" t="s">
        <v>2885</v>
      </c>
      <c r="B1125" t="s">
        <v>2886</v>
      </c>
    </row>
    <row r="1126" spans="1:2" x14ac:dyDescent="0.35">
      <c r="A1126" t="s">
        <v>2887</v>
      </c>
      <c r="B1126" t="s">
        <v>2888</v>
      </c>
    </row>
    <row r="1127" spans="1:2" x14ac:dyDescent="0.35">
      <c r="A1127" t="s">
        <v>2890</v>
      </c>
      <c r="B1127" t="s">
        <v>2891</v>
      </c>
    </row>
    <row r="1128" spans="1:2" x14ac:dyDescent="0.35">
      <c r="A1128" t="s">
        <v>2892</v>
      </c>
      <c r="B1128" t="s">
        <v>2893</v>
      </c>
    </row>
    <row r="1129" spans="1:2" x14ac:dyDescent="0.35">
      <c r="A1129" t="s">
        <v>2894</v>
      </c>
      <c r="B1129" t="s">
        <v>2895</v>
      </c>
    </row>
    <row r="1130" spans="1:2" x14ac:dyDescent="0.35">
      <c r="A1130" t="s">
        <v>2896</v>
      </c>
      <c r="B1130" t="s">
        <v>2897</v>
      </c>
    </row>
    <row r="1131" spans="1:2" x14ac:dyDescent="0.35">
      <c r="A1131" t="s">
        <v>2898</v>
      </c>
      <c r="B1131" t="s">
        <v>2899</v>
      </c>
    </row>
    <row r="1132" spans="1:2" x14ac:dyDescent="0.35">
      <c r="A1132" t="s">
        <v>2901</v>
      </c>
      <c r="B1132" t="s">
        <v>2902</v>
      </c>
    </row>
    <row r="1133" spans="1:2" x14ac:dyDescent="0.35">
      <c r="A1133" t="s">
        <v>2904</v>
      </c>
      <c r="B1133" t="s">
        <v>2905</v>
      </c>
    </row>
    <row r="1134" spans="1:2" x14ac:dyDescent="0.35">
      <c r="A1134" t="s">
        <v>2907</v>
      </c>
      <c r="B1134" t="s">
        <v>2908</v>
      </c>
    </row>
    <row r="1135" spans="1:2" x14ac:dyDescent="0.35">
      <c r="A1135" t="s">
        <v>2910</v>
      </c>
      <c r="B1135" t="s">
        <v>2911</v>
      </c>
    </row>
    <row r="1136" spans="1:2" x14ac:dyDescent="0.35">
      <c r="A1136" t="s">
        <v>2913</v>
      </c>
      <c r="B1136" t="s">
        <v>2914</v>
      </c>
    </row>
    <row r="1137" spans="1:2" x14ac:dyDescent="0.35">
      <c r="A1137" t="s">
        <v>2916</v>
      </c>
      <c r="B1137" t="s">
        <v>2917</v>
      </c>
    </row>
    <row r="1138" spans="1:2" x14ac:dyDescent="0.35">
      <c r="A1138" t="s">
        <v>2918</v>
      </c>
      <c r="B1138" t="s">
        <v>2919</v>
      </c>
    </row>
    <row r="1139" spans="1:2" x14ac:dyDescent="0.35">
      <c r="A1139" t="s">
        <v>2920</v>
      </c>
      <c r="B1139" t="s">
        <v>2921</v>
      </c>
    </row>
    <row r="1140" spans="1:2" x14ac:dyDescent="0.35">
      <c r="B1140" t="s">
        <v>2922</v>
      </c>
    </row>
    <row r="1141" spans="1:2" x14ac:dyDescent="0.35">
      <c r="A1141" t="s">
        <v>2924</v>
      </c>
      <c r="B1141" t="s">
        <v>2925</v>
      </c>
    </row>
    <row r="1142" spans="1:2" x14ac:dyDescent="0.35">
      <c r="A1142" t="s">
        <v>2927</v>
      </c>
      <c r="B1142" t="s">
        <v>2928</v>
      </c>
    </row>
    <row r="1143" spans="1:2" x14ac:dyDescent="0.35">
      <c r="A1143" t="s">
        <v>2929</v>
      </c>
      <c r="B1143" t="s">
        <v>2930</v>
      </c>
    </row>
    <row r="1144" spans="1:2" x14ac:dyDescent="0.35">
      <c r="A1144" t="s">
        <v>2933</v>
      </c>
      <c r="B1144" t="s">
        <v>2934</v>
      </c>
    </row>
    <row r="1145" spans="1:2" x14ac:dyDescent="0.35">
      <c r="A1145" t="s">
        <v>2937</v>
      </c>
      <c r="B1145" t="s">
        <v>2938</v>
      </c>
    </row>
    <row r="1146" spans="1:2" x14ac:dyDescent="0.35">
      <c r="B1146" t="s">
        <v>2939</v>
      </c>
    </row>
    <row r="1147" spans="1:2" x14ac:dyDescent="0.35">
      <c r="A1147" t="s">
        <v>2940</v>
      </c>
      <c r="B1147" t="s">
        <v>2941</v>
      </c>
    </row>
    <row r="1148" spans="1:2" x14ac:dyDescent="0.35">
      <c r="A1148" t="s">
        <v>2944</v>
      </c>
      <c r="B1148" t="s">
        <v>2945</v>
      </c>
    </row>
    <row r="1149" spans="1:2" x14ac:dyDescent="0.35">
      <c r="A1149" t="s">
        <v>2946</v>
      </c>
      <c r="B1149" t="s">
        <v>2947</v>
      </c>
    </row>
    <row r="1150" spans="1:2" x14ac:dyDescent="0.35">
      <c r="A1150" t="s">
        <v>2949</v>
      </c>
      <c r="B1150" t="s">
        <v>2950</v>
      </c>
    </row>
    <row r="1151" spans="1:2" x14ac:dyDescent="0.35">
      <c r="A1151" t="s">
        <v>2953</v>
      </c>
      <c r="B1151" t="s">
        <v>2954</v>
      </c>
    </row>
    <row r="1152" spans="1:2" x14ac:dyDescent="0.35">
      <c r="A1152" t="s">
        <v>2956</v>
      </c>
      <c r="B1152" t="s">
        <v>2957</v>
      </c>
    </row>
    <row r="1153" spans="1:2" x14ac:dyDescent="0.35">
      <c r="A1153" t="s">
        <v>2958</v>
      </c>
      <c r="B1153" t="s">
        <v>2959</v>
      </c>
    </row>
    <row r="1154" spans="1:2" x14ac:dyDescent="0.35">
      <c r="A1154" t="s">
        <v>2960</v>
      </c>
      <c r="B1154" t="s">
        <v>2961</v>
      </c>
    </row>
    <row r="1155" spans="1:2" x14ac:dyDescent="0.35">
      <c r="A1155" t="s">
        <v>2963</v>
      </c>
      <c r="B1155" t="s">
        <v>2964</v>
      </c>
    </row>
    <row r="1156" spans="1:2" x14ac:dyDescent="0.35">
      <c r="A1156" t="s">
        <v>2965</v>
      </c>
      <c r="B1156" t="s">
        <v>2966</v>
      </c>
    </row>
    <row r="1157" spans="1:2" x14ac:dyDescent="0.35">
      <c r="A1157" t="s">
        <v>2969</v>
      </c>
      <c r="B1157" t="s">
        <v>2970</v>
      </c>
    </row>
    <row r="1158" spans="1:2" x14ac:dyDescent="0.35">
      <c r="A1158" t="s">
        <v>2972</v>
      </c>
      <c r="B1158" t="s">
        <v>2973</v>
      </c>
    </row>
    <row r="1159" spans="1:2" x14ac:dyDescent="0.35">
      <c r="A1159" t="s">
        <v>2975</v>
      </c>
      <c r="B1159" t="s">
        <v>2976</v>
      </c>
    </row>
    <row r="1160" spans="1:2" x14ac:dyDescent="0.35">
      <c r="A1160" t="s">
        <v>2978</v>
      </c>
      <c r="B1160" t="s">
        <v>2979</v>
      </c>
    </row>
    <row r="1161" spans="1:2" x14ac:dyDescent="0.35">
      <c r="A1161" t="s">
        <v>2980</v>
      </c>
      <c r="B1161" t="s">
        <v>2981</v>
      </c>
    </row>
    <row r="1162" spans="1:2" x14ac:dyDescent="0.35">
      <c r="A1162" t="s">
        <v>2983</v>
      </c>
      <c r="B1162" t="s">
        <v>2984</v>
      </c>
    </row>
    <row r="1163" spans="1:2" x14ac:dyDescent="0.35">
      <c r="A1163" t="s">
        <v>2985</v>
      </c>
      <c r="B1163" t="s">
        <v>2986</v>
      </c>
    </row>
    <row r="1164" spans="1:2" x14ac:dyDescent="0.35">
      <c r="A1164" t="s">
        <v>2988</v>
      </c>
      <c r="B1164" t="s">
        <v>2989</v>
      </c>
    </row>
    <row r="1165" spans="1:2" x14ac:dyDescent="0.35">
      <c r="A1165" t="s">
        <v>2991</v>
      </c>
      <c r="B1165" t="s">
        <v>2992</v>
      </c>
    </row>
    <row r="1166" spans="1:2" x14ac:dyDescent="0.35">
      <c r="A1166" t="s">
        <v>2995</v>
      </c>
      <c r="B1166" t="s">
        <v>2996</v>
      </c>
    </row>
    <row r="1167" spans="1:2" x14ac:dyDescent="0.35">
      <c r="A1167" t="s">
        <v>2997</v>
      </c>
      <c r="B1167" t="s">
        <v>2998</v>
      </c>
    </row>
    <row r="1168" spans="1:2" x14ac:dyDescent="0.35">
      <c r="A1168" t="s">
        <v>3000</v>
      </c>
      <c r="B1168" t="s">
        <v>3001</v>
      </c>
    </row>
    <row r="1169" spans="1:2" x14ac:dyDescent="0.35">
      <c r="A1169" t="s">
        <v>3004</v>
      </c>
      <c r="B1169" t="s">
        <v>3005</v>
      </c>
    </row>
    <row r="1170" spans="1:2" x14ac:dyDescent="0.35">
      <c r="A1170" t="s">
        <v>3007</v>
      </c>
      <c r="B1170" t="s">
        <v>3008</v>
      </c>
    </row>
    <row r="1171" spans="1:2" x14ac:dyDescent="0.35">
      <c r="A1171" t="s">
        <v>3009</v>
      </c>
      <c r="B1171" t="s">
        <v>3010</v>
      </c>
    </row>
    <row r="1172" spans="1:2" x14ac:dyDescent="0.35">
      <c r="A1172" t="s">
        <v>3012</v>
      </c>
      <c r="B1172" t="s">
        <v>3013</v>
      </c>
    </row>
    <row r="1173" spans="1:2" x14ac:dyDescent="0.35">
      <c r="A1173" t="s">
        <v>3015</v>
      </c>
      <c r="B1173" t="s">
        <v>3016</v>
      </c>
    </row>
    <row r="1174" spans="1:2" x14ac:dyDescent="0.35">
      <c r="A1174" t="s">
        <v>3017</v>
      </c>
      <c r="B1174" t="s">
        <v>3018</v>
      </c>
    </row>
    <row r="1175" spans="1:2" x14ac:dyDescent="0.35">
      <c r="A1175" t="s">
        <v>3020</v>
      </c>
      <c r="B1175" t="s">
        <v>3021</v>
      </c>
    </row>
    <row r="1176" spans="1:2" x14ac:dyDescent="0.35">
      <c r="A1176" t="s">
        <v>3022</v>
      </c>
      <c r="B1176" t="s">
        <v>3023</v>
      </c>
    </row>
    <row r="1177" spans="1:2" x14ac:dyDescent="0.35">
      <c r="A1177" t="s">
        <v>3024</v>
      </c>
      <c r="B1177" t="s">
        <v>3025</v>
      </c>
    </row>
    <row r="1178" spans="1:2" x14ac:dyDescent="0.35">
      <c r="B1178" t="s">
        <v>3026</v>
      </c>
    </row>
    <row r="1179" spans="1:2" x14ac:dyDescent="0.35">
      <c r="A1179" t="s">
        <v>3028</v>
      </c>
      <c r="B1179" t="s">
        <v>3029</v>
      </c>
    </row>
    <row r="1180" spans="1:2" x14ac:dyDescent="0.35">
      <c r="A1180" t="s">
        <v>3032</v>
      </c>
      <c r="B1180" t="s">
        <v>3033</v>
      </c>
    </row>
    <row r="1181" spans="1:2" x14ac:dyDescent="0.35">
      <c r="A1181" t="s">
        <v>3036</v>
      </c>
      <c r="B1181" t="s">
        <v>3037</v>
      </c>
    </row>
    <row r="1182" spans="1:2" x14ac:dyDescent="0.35">
      <c r="A1182" t="s">
        <v>3039</v>
      </c>
      <c r="B1182" t="s">
        <v>3040</v>
      </c>
    </row>
    <row r="1183" spans="1:2" x14ac:dyDescent="0.35">
      <c r="A1183" t="s">
        <v>3043</v>
      </c>
      <c r="B1183" t="s">
        <v>3044</v>
      </c>
    </row>
    <row r="1184" spans="1:2" x14ac:dyDescent="0.35">
      <c r="A1184" t="s">
        <v>3047</v>
      </c>
      <c r="B1184" t="s">
        <v>3048</v>
      </c>
    </row>
    <row r="1185" spans="1:2" x14ac:dyDescent="0.35">
      <c r="A1185" t="s">
        <v>3051</v>
      </c>
      <c r="B1185" t="s">
        <v>3052</v>
      </c>
    </row>
    <row r="1186" spans="1:2" x14ac:dyDescent="0.35">
      <c r="A1186" t="s">
        <v>3054</v>
      </c>
      <c r="B1186" t="s">
        <v>3055</v>
      </c>
    </row>
    <row r="1187" spans="1:2" x14ac:dyDescent="0.35">
      <c r="A1187" t="s">
        <v>3058</v>
      </c>
      <c r="B1187" t="s">
        <v>3059</v>
      </c>
    </row>
    <row r="1188" spans="1:2" x14ac:dyDescent="0.35">
      <c r="A1188" t="s">
        <v>3062</v>
      </c>
      <c r="B1188" t="s">
        <v>3063</v>
      </c>
    </row>
    <row r="1189" spans="1:2" x14ac:dyDescent="0.35">
      <c r="A1189" t="s">
        <v>3064</v>
      </c>
      <c r="B1189" t="s">
        <v>3065</v>
      </c>
    </row>
    <row r="1190" spans="1:2" x14ac:dyDescent="0.35">
      <c r="A1190" t="s">
        <v>3066</v>
      </c>
      <c r="B1190" t="s">
        <v>3067</v>
      </c>
    </row>
    <row r="1191" spans="1:2" x14ac:dyDescent="0.35">
      <c r="A1191" t="s">
        <v>3070</v>
      </c>
      <c r="B1191" t="s">
        <v>3071</v>
      </c>
    </row>
    <row r="1192" spans="1:2" x14ac:dyDescent="0.35">
      <c r="B1192" t="s">
        <v>3072</v>
      </c>
    </row>
    <row r="1193" spans="1:2" x14ac:dyDescent="0.35">
      <c r="A1193" t="s">
        <v>3073</v>
      </c>
      <c r="B1193" t="s">
        <v>3074</v>
      </c>
    </row>
    <row r="1194" spans="1:2" x14ac:dyDescent="0.35">
      <c r="A1194" t="s">
        <v>3076</v>
      </c>
      <c r="B1194" t="s">
        <v>3077</v>
      </c>
    </row>
    <row r="1195" spans="1:2" x14ac:dyDescent="0.35">
      <c r="A1195" t="s">
        <v>3079</v>
      </c>
      <c r="B1195" t="s">
        <v>3080</v>
      </c>
    </row>
    <row r="1196" spans="1:2" x14ac:dyDescent="0.35">
      <c r="A1196" t="s">
        <v>3081</v>
      </c>
      <c r="B1196" t="s">
        <v>3082</v>
      </c>
    </row>
    <row r="1197" spans="1:2" x14ac:dyDescent="0.35">
      <c r="A1197" t="s">
        <v>3084</v>
      </c>
      <c r="B1197" t="s">
        <v>3085</v>
      </c>
    </row>
    <row r="1198" spans="1:2" x14ac:dyDescent="0.35">
      <c r="A1198" t="s">
        <v>3087</v>
      </c>
      <c r="B1198" t="s">
        <v>3088</v>
      </c>
    </row>
    <row r="1199" spans="1:2" x14ac:dyDescent="0.35">
      <c r="A1199" t="s">
        <v>3089</v>
      </c>
      <c r="B1199" t="s">
        <v>3090</v>
      </c>
    </row>
    <row r="1200" spans="1:2" x14ac:dyDescent="0.35">
      <c r="A1200" t="s">
        <v>3091</v>
      </c>
      <c r="B1200" t="s">
        <v>3092</v>
      </c>
    </row>
    <row r="1201" spans="1:2" x14ac:dyDescent="0.35">
      <c r="A1201" t="s">
        <v>3094</v>
      </c>
      <c r="B1201" t="s">
        <v>3095</v>
      </c>
    </row>
    <row r="1202" spans="1:2" x14ac:dyDescent="0.35">
      <c r="B1202" t="s">
        <v>3096</v>
      </c>
    </row>
    <row r="1203" spans="1:2" x14ac:dyDescent="0.35">
      <c r="A1203" t="s">
        <v>3097</v>
      </c>
      <c r="B1203" t="s">
        <v>3098</v>
      </c>
    </row>
    <row r="1204" spans="1:2" x14ac:dyDescent="0.35">
      <c r="A1204" t="s">
        <v>3100</v>
      </c>
      <c r="B1204" t="s">
        <v>3101</v>
      </c>
    </row>
    <row r="1205" spans="1:2" x14ac:dyDescent="0.35">
      <c r="A1205" t="s">
        <v>3102</v>
      </c>
      <c r="B1205" t="s">
        <v>3103</v>
      </c>
    </row>
    <row r="1206" spans="1:2" x14ac:dyDescent="0.35">
      <c r="A1206" t="s">
        <v>3104</v>
      </c>
      <c r="B1206" t="s">
        <v>3105</v>
      </c>
    </row>
    <row r="1207" spans="1:2" x14ac:dyDescent="0.35">
      <c r="A1207" t="s">
        <v>3106</v>
      </c>
      <c r="B1207" t="s">
        <v>3107</v>
      </c>
    </row>
    <row r="1208" spans="1:2" x14ac:dyDescent="0.35">
      <c r="A1208" t="s">
        <v>3108</v>
      </c>
      <c r="B1208" t="s">
        <v>3109</v>
      </c>
    </row>
    <row r="1209" spans="1:2" x14ac:dyDescent="0.35">
      <c r="A1209" t="s">
        <v>3110</v>
      </c>
      <c r="B1209" t="s">
        <v>3111</v>
      </c>
    </row>
    <row r="1210" spans="1:2" x14ac:dyDescent="0.35">
      <c r="A1210" t="s">
        <v>3112</v>
      </c>
      <c r="B1210" t="s">
        <v>3113</v>
      </c>
    </row>
    <row r="1211" spans="1:2" x14ac:dyDescent="0.35">
      <c r="A1211" t="s">
        <v>3115</v>
      </c>
      <c r="B1211" t="s">
        <v>3116</v>
      </c>
    </row>
    <row r="1212" spans="1:2" x14ac:dyDescent="0.35">
      <c r="A1212" t="s">
        <v>3117</v>
      </c>
      <c r="B1212" t="s">
        <v>3118</v>
      </c>
    </row>
    <row r="1213" spans="1:2" x14ac:dyDescent="0.35">
      <c r="A1213" t="s">
        <v>3119</v>
      </c>
      <c r="B1213" t="s">
        <v>3120</v>
      </c>
    </row>
    <row r="1214" spans="1:2" x14ac:dyDescent="0.35">
      <c r="A1214" t="s">
        <v>3121</v>
      </c>
      <c r="B1214" t="s">
        <v>3122</v>
      </c>
    </row>
    <row r="1215" spans="1:2" x14ac:dyDescent="0.35">
      <c r="A1215" t="s">
        <v>3123</v>
      </c>
      <c r="B1215" t="s">
        <v>3124</v>
      </c>
    </row>
    <row r="1216" spans="1:2" x14ac:dyDescent="0.35">
      <c r="A1216" t="s">
        <v>3125</v>
      </c>
      <c r="B1216" t="s">
        <v>3126</v>
      </c>
    </row>
    <row r="1217" spans="1:2" x14ac:dyDescent="0.35">
      <c r="A1217" t="s">
        <v>3127</v>
      </c>
      <c r="B1217" t="s">
        <v>3128</v>
      </c>
    </row>
    <row r="1218" spans="1:2" x14ac:dyDescent="0.35">
      <c r="A1218" t="s">
        <v>3130</v>
      </c>
      <c r="B1218" t="s">
        <v>3131</v>
      </c>
    </row>
    <row r="1219" spans="1:2" x14ac:dyDescent="0.35">
      <c r="A1219" t="s">
        <v>3132</v>
      </c>
      <c r="B1219" t="s">
        <v>3133</v>
      </c>
    </row>
    <row r="1220" spans="1:2" x14ac:dyDescent="0.35">
      <c r="A1220" t="s">
        <v>3135</v>
      </c>
      <c r="B1220" t="s">
        <v>3136</v>
      </c>
    </row>
    <row r="1221" spans="1:2" x14ac:dyDescent="0.35">
      <c r="A1221" t="s">
        <v>3139</v>
      </c>
      <c r="B1221" t="s">
        <v>3140</v>
      </c>
    </row>
    <row r="1222" spans="1:2" x14ac:dyDescent="0.35">
      <c r="A1222" t="s">
        <v>3141</v>
      </c>
      <c r="B1222" t="s">
        <v>3142</v>
      </c>
    </row>
    <row r="1223" spans="1:2" x14ac:dyDescent="0.35">
      <c r="A1223" t="s">
        <v>3144</v>
      </c>
      <c r="B1223" t="s">
        <v>3145</v>
      </c>
    </row>
    <row r="1224" spans="1:2" x14ac:dyDescent="0.35">
      <c r="A1224" t="s">
        <v>3147</v>
      </c>
      <c r="B1224" t="s">
        <v>3148</v>
      </c>
    </row>
    <row r="1225" spans="1:2" x14ac:dyDescent="0.35">
      <c r="A1225" t="s">
        <v>3150</v>
      </c>
      <c r="B1225" t="s">
        <v>3151</v>
      </c>
    </row>
    <row r="1226" spans="1:2" x14ac:dyDescent="0.35">
      <c r="A1226" t="s">
        <v>3153</v>
      </c>
      <c r="B1226" t="s">
        <v>3154</v>
      </c>
    </row>
    <row r="1227" spans="1:2" x14ac:dyDescent="0.35">
      <c r="A1227" t="s">
        <v>3156</v>
      </c>
      <c r="B1227" t="s">
        <v>3157</v>
      </c>
    </row>
    <row r="1228" spans="1:2" x14ac:dyDescent="0.35">
      <c r="A1228" t="s">
        <v>3159</v>
      </c>
      <c r="B1228" t="s">
        <v>3160</v>
      </c>
    </row>
    <row r="1229" spans="1:2" x14ac:dyDescent="0.35">
      <c r="A1229" t="s">
        <v>3163</v>
      </c>
      <c r="B1229" t="s">
        <v>3164</v>
      </c>
    </row>
    <row r="1230" spans="1:2" x14ac:dyDescent="0.35">
      <c r="A1230" t="s">
        <v>3165</v>
      </c>
      <c r="B1230" t="s">
        <v>3166</v>
      </c>
    </row>
    <row r="1231" spans="1:2" x14ac:dyDescent="0.35">
      <c r="A1231" t="s">
        <v>3167</v>
      </c>
      <c r="B1231" t="s">
        <v>3168</v>
      </c>
    </row>
    <row r="1232" spans="1:2" x14ac:dyDescent="0.35">
      <c r="A1232" t="s">
        <v>3169</v>
      </c>
      <c r="B1232" t="s">
        <v>3170</v>
      </c>
    </row>
    <row r="1233" spans="1:2" x14ac:dyDescent="0.35">
      <c r="A1233" t="s">
        <v>3172</v>
      </c>
      <c r="B1233" t="s">
        <v>3173</v>
      </c>
    </row>
    <row r="1234" spans="1:2" x14ac:dyDescent="0.35">
      <c r="A1234" t="s">
        <v>3174</v>
      </c>
      <c r="B1234" t="s">
        <v>3175</v>
      </c>
    </row>
    <row r="1235" spans="1:2" x14ac:dyDescent="0.35">
      <c r="A1235" t="s">
        <v>3176</v>
      </c>
      <c r="B1235" t="s">
        <v>3177</v>
      </c>
    </row>
    <row r="1236" spans="1:2" x14ac:dyDescent="0.35">
      <c r="B1236" t="s">
        <v>3178</v>
      </c>
    </row>
    <row r="1237" spans="1:2" x14ac:dyDescent="0.35">
      <c r="A1237" t="s">
        <v>3179</v>
      </c>
      <c r="B1237" t="s">
        <v>3180</v>
      </c>
    </row>
    <row r="1238" spans="1:2" x14ac:dyDescent="0.35">
      <c r="A1238" t="s">
        <v>3181</v>
      </c>
      <c r="B1238" t="s">
        <v>3182</v>
      </c>
    </row>
    <row r="1239" spans="1:2" x14ac:dyDescent="0.35">
      <c r="B1239" t="s">
        <v>3183</v>
      </c>
    </row>
    <row r="1240" spans="1:2" x14ac:dyDescent="0.35">
      <c r="A1240" t="s">
        <v>3185</v>
      </c>
      <c r="B1240" t="s">
        <v>3186</v>
      </c>
    </row>
    <row r="1241" spans="1:2" x14ac:dyDescent="0.35">
      <c r="A1241" t="s">
        <v>3187</v>
      </c>
      <c r="B1241" t="s">
        <v>3188</v>
      </c>
    </row>
    <row r="1242" spans="1:2" x14ac:dyDescent="0.35">
      <c r="A1242" t="s">
        <v>3190</v>
      </c>
      <c r="B1242" t="s">
        <v>3191</v>
      </c>
    </row>
    <row r="1243" spans="1:2" x14ac:dyDescent="0.35">
      <c r="A1243" t="s">
        <v>3193</v>
      </c>
      <c r="B1243" t="s">
        <v>3194</v>
      </c>
    </row>
    <row r="1244" spans="1:2" x14ac:dyDescent="0.35">
      <c r="A1244" t="s">
        <v>3196</v>
      </c>
      <c r="B1244" t="s">
        <v>3197</v>
      </c>
    </row>
    <row r="1245" spans="1:2" x14ac:dyDescent="0.35">
      <c r="A1245" t="s">
        <v>3199</v>
      </c>
      <c r="B1245" t="s">
        <v>3200</v>
      </c>
    </row>
    <row r="1246" spans="1:2" x14ac:dyDescent="0.35">
      <c r="A1246" t="s">
        <v>3202</v>
      </c>
      <c r="B1246" t="s">
        <v>3203</v>
      </c>
    </row>
    <row r="1247" spans="1:2" x14ac:dyDescent="0.35">
      <c r="A1247" t="s">
        <v>3205</v>
      </c>
      <c r="B1247" t="s">
        <v>3206</v>
      </c>
    </row>
    <row r="1248" spans="1:2" x14ac:dyDescent="0.35">
      <c r="A1248" t="s">
        <v>3208</v>
      </c>
      <c r="B1248" t="s">
        <v>3209</v>
      </c>
    </row>
    <row r="1249" spans="1:2" x14ac:dyDescent="0.35">
      <c r="A1249" t="s">
        <v>3211</v>
      </c>
      <c r="B1249" t="s">
        <v>3212</v>
      </c>
    </row>
    <row r="1250" spans="1:2" x14ac:dyDescent="0.35">
      <c r="A1250" t="s">
        <v>3214</v>
      </c>
      <c r="B1250" t="s">
        <v>3215</v>
      </c>
    </row>
    <row r="1251" spans="1:2" x14ac:dyDescent="0.35">
      <c r="B1251" t="s">
        <v>3216</v>
      </c>
    </row>
    <row r="1252" spans="1:2" x14ac:dyDescent="0.35">
      <c r="A1252" t="s">
        <v>3218</v>
      </c>
      <c r="B1252" t="s">
        <v>3219</v>
      </c>
    </row>
    <row r="1253" spans="1:2" x14ac:dyDescent="0.35">
      <c r="B1253" t="s">
        <v>3220</v>
      </c>
    </row>
    <row r="1254" spans="1:2" x14ac:dyDescent="0.35">
      <c r="B1254" t="s">
        <v>3221</v>
      </c>
    </row>
    <row r="1255" spans="1:2" x14ac:dyDescent="0.35">
      <c r="A1255" t="s">
        <v>3224</v>
      </c>
      <c r="B1255" t="s">
        <v>3225</v>
      </c>
    </row>
    <row r="1256" spans="1:2" x14ac:dyDescent="0.35">
      <c r="A1256" t="s">
        <v>3227</v>
      </c>
      <c r="B1256" t="s">
        <v>3228</v>
      </c>
    </row>
    <row r="1257" spans="1:2" x14ac:dyDescent="0.35">
      <c r="A1257" t="s">
        <v>3229</v>
      </c>
      <c r="B1257" t="s">
        <v>3230</v>
      </c>
    </row>
    <row r="1258" spans="1:2" x14ac:dyDescent="0.35">
      <c r="A1258" t="s">
        <v>3232</v>
      </c>
      <c r="B1258" t="s">
        <v>3233</v>
      </c>
    </row>
    <row r="1259" spans="1:2" x14ac:dyDescent="0.35">
      <c r="A1259" t="s">
        <v>3236</v>
      </c>
      <c r="B1259" t="s">
        <v>3237</v>
      </c>
    </row>
    <row r="1260" spans="1:2" x14ac:dyDescent="0.35">
      <c r="A1260" t="s">
        <v>3239</v>
      </c>
      <c r="B1260" t="s">
        <v>3240</v>
      </c>
    </row>
    <row r="1261" spans="1:2" x14ac:dyDescent="0.35">
      <c r="A1261" t="s">
        <v>3242</v>
      </c>
      <c r="B1261" t="s">
        <v>3243</v>
      </c>
    </row>
    <row r="1262" spans="1:2" x14ac:dyDescent="0.35">
      <c r="A1262" t="s">
        <v>3246</v>
      </c>
      <c r="B1262" t="s">
        <v>3247</v>
      </c>
    </row>
    <row r="1263" spans="1:2" x14ac:dyDescent="0.35">
      <c r="A1263" t="s">
        <v>3250</v>
      </c>
      <c r="B1263" t="s">
        <v>3251</v>
      </c>
    </row>
    <row r="1264" spans="1:2" x14ac:dyDescent="0.35">
      <c r="A1264" t="s">
        <v>3252</v>
      </c>
      <c r="B1264" t="s">
        <v>3253</v>
      </c>
    </row>
    <row r="1265" spans="1:2" x14ac:dyDescent="0.35">
      <c r="A1265" t="s">
        <v>3255</v>
      </c>
      <c r="B1265" t="s">
        <v>3256</v>
      </c>
    </row>
    <row r="1266" spans="1:2" x14ac:dyDescent="0.35">
      <c r="A1266" t="s">
        <v>3258</v>
      </c>
      <c r="B1266" t="s">
        <v>3259</v>
      </c>
    </row>
    <row r="1267" spans="1:2" x14ac:dyDescent="0.35">
      <c r="B1267" t="s">
        <v>3260</v>
      </c>
    </row>
    <row r="1268" spans="1:2" x14ac:dyDescent="0.35">
      <c r="B1268" t="s">
        <v>3261</v>
      </c>
    </row>
    <row r="1269" spans="1:2" x14ac:dyDescent="0.35">
      <c r="A1269" t="s">
        <v>3263</v>
      </c>
      <c r="B1269" t="s">
        <v>3264</v>
      </c>
    </row>
    <row r="1270" spans="1:2" x14ac:dyDescent="0.35">
      <c r="A1270" t="s">
        <v>3265</v>
      </c>
      <c r="B1270" t="s">
        <v>3266</v>
      </c>
    </row>
    <row r="1271" spans="1:2" x14ac:dyDescent="0.35">
      <c r="B1271" t="s">
        <v>3267</v>
      </c>
    </row>
    <row r="1272" spans="1:2" x14ac:dyDescent="0.35">
      <c r="A1272" t="s">
        <v>3268</v>
      </c>
      <c r="B1272" t="s">
        <v>3269</v>
      </c>
    </row>
    <row r="1273" spans="1:2" x14ac:dyDescent="0.35">
      <c r="A1273" t="s">
        <v>3270</v>
      </c>
      <c r="B1273" t="s">
        <v>3271</v>
      </c>
    </row>
    <row r="1274" spans="1:2" x14ac:dyDescent="0.35">
      <c r="A1274" t="s">
        <v>3272</v>
      </c>
      <c r="B1274" t="s">
        <v>3273</v>
      </c>
    </row>
    <row r="1275" spans="1:2" x14ac:dyDescent="0.35">
      <c r="A1275" t="s">
        <v>3274</v>
      </c>
      <c r="B1275" t="s">
        <v>3275</v>
      </c>
    </row>
    <row r="1276" spans="1:2" x14ac:dyDescent="0.35">
      <c r="A1276" t="s">
        <v>3276</v>
      </c>
      <c r="B1276" t="s">
        <v>3277</v>
      </c>
    </row>
    <row r="1277" spans="1:2" x14ac:dyDescent="0.35">
      <c r="A1277" t="s">
        <v>3278</v>
      </c>
      <c r="B1277" t="s">
        <v>3279</v>
      </c>
    </row>
    <row r="1278" spans="1:2" x14ac:dyDescent="0.35">
      <c r="A1278" t="s">
        <v>3281</v>
      </c>
      <c r="B1278" t="s">
        <v>3282</v>
      </c>
    </row>
    <row r="1279" spans="1:2" x14ac:dyDescent="0.35">
      <c r="A1279" t="s">
        <v>3284</v>
      </c>
      <c r="B1279" t="s">
        <v>3285</v>
      </c>
    </row>
    <row r="1280" spans="1:2" x14ac:dyDescent="0.35">
      <c r="A1280" t="s">
        <v>3286</v>
      </c>
      <c r="B1280" t="s">
        <v>3287</v>
      </c>
    </row>
    <row r="1281" spans="1:2" x14ac:dyDescent="0.35">
      <c r="A1281" t="s">
        <v>3289</v>
      </c>
      <c r="B1281" t="s">
        <v>3290</v>
      </c>
    </row>
    <row r="1282" spans="1:2" x14ac:dyDescent="0.35">
      <c r="A1282" t="s">
        <v>3291</v>
      </c>
      <c r="B1282" t="s">
        <v>3292</v>
      </c>
    </row>
    <row r="1283" spans="1:2" x14ac:dyDescent="0.35">
      <c r="A1283" t="s">
        <v>3293</v>
      </c>
      <c r="B1283" t="s">
        <v>3294</v>
      </c>
    </row>
    <row r="1284" spans="1:2" x14ac:dyDescent="0.35">
      <c r="A1284" t="s">
        <v>3295</v>
      </c>
      <c r="B1284" t="s">
        <v>3296</v>
      </c>
    </row>
    <row r="1285" spans="1:2" x14ac:dyDescent="0.35">
      <c r="A1285" t="s">
        <v>3298</v>
      </c>
      <c r="B1285" t="s">
        <v>3299</v>
      </c>
    </row>
    <row r="1286" spans="1:2" x14ac:dyDescent="0.35">
      <c r="A1286" t="s">
        <v>3300</v>
      </c>
      <c r="B1286" t="s">
        <v>3301</v>
      </c>
    </row>
    <row r="1287" spans="1:2" x14ac:dyDescent="0.35">
      <c r="A1287" t="s">
        <v>3303</v>
      </c>
      <c r="B1287" t="s">
        <v>3304</v>
      </c>
    </row>
    <row r="1288" spans="1:2" x14ac:dyDescent="0.35">
      <c r="A1288" t="s">
        <v>3305</v>
      </c>
      <c r="B1288" t="s">
        <v>3306</v>
      </c>
    </row>
    <row r="1289" spans="1:2" x14ac:dyDescent="0.35">
      <c r="A1289" t="s">
        <v>3308</v>
      </c>
      <c r="B1289" t="s">
        <v>3309</v>
      </c>
    </row>
    <row r="1290" spans="1:2" x14ac:dyDescent="0.35">
      <c r="A1290" t="s">
        <v>3311</v>
      </c>
      <c r="B1290" t="s">
        <v>3312</v>
      </c>
    </row>
    <row r="1291" spans="1:2" x14ac:dyDescent="0.35">
      <c r="A1291" t="s">
        <v>3314</v>
      </c>
      <c r="B1291" t="s">
        <v>3315</v>
      </c>
    </row>
    <row r="1292" spans="1:2" x14ac:dyDescent="0.35">
      <c r="A1292" t="s">
        <v>3316</v>
      </c>
      <c r="B1292" t="s">
        <v>3317</v>
      </c>
    </row>
    <row r="1293" spans="1:2" x14ac:dyDescent="0.35">
      <c r="A1293" t="s">
        <v>3318</v>
      </c>
      <c r="B1293" t="s">
        <v>3319</v>
      </c>
    </row>
    <row r="1294" spans="1:2" x14ac:dyDescent="0.35">
      <c r="A1294" t="s">
        <v>3320</v>
      </c>
      <c r="B1294" t="s">
        <v>3321</v>
      </c>
    </row>
    <row r="1295" spans="1:2" x14ac:dyDescent="0.35">
      <c r="A1295" t="s">
        <v>3323</v>
      </c>
      <c r="B1295" t="s">
        <v>3324</v>
      </c>
    </row>
    <row r="1296" spans="1:2" x14ac:dyDescent="0.35">
      <c r="A1296" t="s">
        <v>3325</v>
      </c>
      <c r="B1296" t="s">
        <v>3326</v>
      </c>
    </row>
    <row r="1297" spans="1:2" x14ac:dyDescent="0.35">
      <c r="A1297" t="s">
        <v>3327</v>
      </c>
      <c r="B1297" t="s">
        <v>3328</v>
      </c>
    </row>
    <row r="1298" spans="1:2" x14ac:dyDescent="0.35">
      <c r="A1298" t="s">
        <v>3330</v>
      </c>
      <c r="B1298" t="s">
        <v>3331</v>
      </c>
    </row>
    <row r="1299" spans="1:2" x14ac:dyDescent="0.35">
      <c r="A1299" t="s">
        <v>3332</v>
      </c>
      <c r="B1299" t="s">
        <v>3333</v>
      </c>
    </row>
    <row r="1300" spans="1:2" x14ac:dyDescent="0.35">
      <c r="A1300" t="s">
        <v>3335</v>
      </c>
      <c r="B1300" t="s">
        <v>3336</v>
      </c>
    </row>
    <row r="1301" spans="1:2" x14ac:dyDescent="0.35">
      <c r="A1301" t="s">
        <v>3338</v>
      </c>
      <c r="B1301" t="s">
        <v>3339</v>
      </c>
    </row>
    <row r="1302" spans="1:2" x14ac:dyDescent="0.35">
      <c r="A1302" t="s">
        <v>3341</v>
      </c>
      <c r="B1302" t="s">
        <v>3342</v>
      </c>
    </row>
    <row r="1303" spans="1:2" x14ac:dyDescent="0.35">
      <c r="A1303" t="s">
        <v>3343</v>
      </c>
      <c r="B1303" t="s">
        <v>3344</v>
      </c>
    </row>
    <row r="1304" spans="1:2" x14ac:dyDescent="0.35">
      <c r="A1304" t="s">
        <v>3345</v>
      </c>
      <c r="B1304" t="s">
        <v>3346</v>
      </c>
    </row>
    <row r="1305" spans="1:2" x14ac:dyDescent="0.35">
      <c r="A1305" t="s">
        <v>3348</v>
      </c>
      <c r="B1305" t="s">
        <v>3349</v>
      </c>
    </row>
    <row r="1306" spans="1:2" x14ac:dyDescent="0.35">
      <c r="A1306" t="s">
        <v>3351</v>
      </c>
      <c r="B1306" t="s">
        <v>3352</v>
      </c>
    </row>
    <row r="1307" spans="1:2" x14ac:dyDescent="0.35">
      <c r="A1307" t="s">
        <v>3354</v>
      </c>
      <c r="B1307" t="s">
        <v>3355</v>
      </c>
    </row>
    <row r="1308" spans="1:2" x14ac:dyDescent="0.35">
      <c r="A1308" t="s">
        <v>3356</v>
      </c>
      <c r="B1308" t="s">
        <v>3357</v>
      </c>
    </row>
    <row r="1309" spans="1:2" x14ac:dyDescent="0.35">
      <c r="A1309" t="s">
        <v>3358</v>
      </c>
      <c r="B1309" t="s">
        <v>3359</v>
      </c>
    </row>
    <row r="1310" spans="1:2" x14ac:dyDescent="0.35">
      <c r="A1310" t="s">
        <v>3286</v>
      </c>
      <c r="B1310" t="s">
        <v>3360</v>
      </c>
    </row>
    <row r="1311" spans="1:2" x14ac:dyDescent="0.35">
      <c r="A1311" t="s">
        <v>3361</v>
      </c>
      <c r="B1311" t="s">
        <v>3362</v>
      </c>
    </row>
    <row r="1312" spans="1:2" x14ac:dyDescent="0.35">
      <c r="A1312" t="s">
        <v>3364</v>
      </c>
      <c r="B1312" t="s">
        <v>3365</v>
      </c>
    </row>
    <row r="1313" spans="1:2" x14ac:dyDescent="0.35">
      <c r="A1313" t="s">
        <v>3366</v>
      </c>
      <c r="B1313" t="s">
        <v>3367</v>
      </c>
    </row>
    <row r="1314" spans="1:2" x14ac:dyDescent="0.35">
      <c r="A1314" t="s">
        <v>3368</v>
      </c>
      <c r="B1314" t="s">
        <v>3369</v>
      </c>
    </row>
    <row r="1315" spans="1:2" x14ac:dyDescent="0.35">
      <c r="A1315" t="s">
        <v>3371</v>
      </c>
      <c r="B1315" t="s">
        <v>3372</v>
      </c>
    </row>
    <row r="1316" spans="1:2" x14ac:dyDescent="0.35">
      <c r="A1316" t="s">
        <v>3373</v>
      </c>
      <c r="B1316" t="s">
        <v>3374</v>
      </c>
    </row>
    <row r="1317" spans="1:2" x14ac:dyDescent="0.35">
      <c r="A1317" t="s">
        <v>3375</v>
      </c>
      <c r="B1317" t="s">
        <v>3376</v>
      </c>
    </row>
    <row r="1318" spans="1:2" x14ac:dyDescent="0.35">
      <c r="A1318" t="s">
        <v>3377</v>
      </c>
      <c r="B1318" t="s">
        <v>3378</v>
      </c>
    </row>
    <row r="1319" spans="1:2" x14ac:dyDescent="0.35">
      <c r="A1319" t="s">
        <v>3379</v>
      </c>
      <c r="B1319" t="s">
        <v>3380</v>
      </c>
    </row>
    <row r="1320" spans="1:2" x14ac:dyDescent="0.35">
      <c r="A1320" t="s">
        <v>3381</v>
      </c>
      <c r="B1320" t="s">
        <v>3382</v>
      </c>
    </row>
    <row r="1321" spans="1:2" x14ac:dyDescent="0.35">
      <c r="A1321" t="s">
        <v>3383</v>
      </c>
      <c r="B1321" t="s">
        <v>3384</v>
      </c>
    </row>
    <row r="1322" spans="1:2" x14ac:dyDescent="0.35">
      <c r="A1322" t="s">
        <v>3386</v>
      </c>
      <c r="B1322" t="s">
        <v>3387</v>
      </c>
    </row>
    <row r="1323" spans="1:2" x14ac:dyDescent="0.35">
      <c r="A1323" t="s">
        <v>3388</v>
      </c>
      <c r="B1323" t="s">
        <v>3389</v>
      </c>
    </row>
    <row r="1324" spans="1:2" x14ac:dyDescent="0.35">
      <c r="A1324" t="s">
        <v>3390</v>
      </c>
      <c r="B1324" t="s">
        <v>3391</v>
      </c>
    </row>
    <row r="1325" spans="1:2" x14ac:dyDescent="0.35">
      <c r="A1325" t="s">
        <v>3395</v>
      </c>
      <c r="B1325" t="s">
        <v>3396</v>
      </c>
    </row>
    <row r="1326" spans="1:2" x14ac:dyDescent="0.35">
      <c r="A1326" t="s">
        <v>3398</v>
      </c>
      <c r="B1326" t="s">
        <v>3399</v>
      </c>
    </row>
    <row r="1327" spans="1:2" x14ac:dyDescent="0.35">
      <c r="A1327" t="s">
        <v>3402</v>
      </c>
      <c r="B1327" t="s">
        <v>3403</v>
      </c>
    </row>
    <row r="1328" spans="1:2" x14ac:dyDescent="0.35">
      <c r="A1328" t="s">
        <v>3405</v>
      </c>
      <c r="B1328" t="s">
        <v>3406</v>
      </c>
    </row>
    <row r="1329" spans="1:2" x14ac:dyDescent="0.35">
      <c r="A1329" t="s">
        <v>3408</v>
      </c>
      <c r="B1329" t="s">
        <v>3409</v>
      </c>
    </row>
    <row r="1330" spans="1:2" x14ac:dyDescent="0.35">
      <c r="A1330" t="s">
        <v>3410</v>
      </c>
      <c r="B1330" t="s">
        <v>3411</v>
      </c>
    </row>
    <row r="1331" spans="1:2" x14ac:dyDescent="0.35">
      <c r="A1331" t="s">
        <v>3412</v>
      </c>
      <c r="B1331" t="s">
        <v>3413</v>
      </c>
    </row>
    <row r="1332" spans="1:2" x14ac:dyDescent="0.35">
      <c r="B1332" t="s">
        <v>3414</v>
      </c>
    </row>
    <row r="1333" spans="1:2" x14ac:dyDescent="0.35">
      <c r="A1333" t="s">
        <v>3416</v>
      </c>
      <c r="B1333" t="s">
        <v>3417</v>
      </c>
    </row>
    <row r="1334" spans="1:2" x14ac:dyDescent="0.35">
      <c r="A1334" t="s">
        <v>3419</v>
      </c>
      <c r="B1334" t="s">
        <v>3420</v>
      </c>
    </row>
    <row r="1335" spans="1:2" x14ac:dyDescent="0.35">
      <c r="A1335" t="s">
        <v>3422</v>
      </c>
      <c r="B1335" t="s">
        <v>3423</v>
      </c>
    </row>
    <row r="1336" spans="1:2" x14ac:dyDescent="0.35">
      <c r="A1336" t="s">
        <v>3425</v>
      </c>
      <c r="B1336" t="s">
        <v>3426</v>
      </c>
    </row>
    <row r="1337" spans="1:2" x14ac:dyDescent="0.35">
      <c r="A1337" t="s">
        <v>3428</v>
      </c>
      <c r="B1337" t="s">
        <v>3429</v>
      </c>
    </row>
    <row r="1338" spans="1:2" x14ac:dyDescent="0.35">
      <c r="A1338" t="s">
        <v>3430</v>
      </c>
      <c r="B1338" t="s">
        <v>3431</v>
      </c>
    </row>
    <row r="1339" spans="1:2" x14ac:dyDescent="0.35">
      <c r="A1339" t="s">
        <v>3432</v>
      </c>
      <c r="B1339" t="s">
        <v>3433</v>
      </c>
    </row>
    <row r="1340" spans="1:2" x14ac:dyDescent="0.35">
      <c r="A1340" t="s">
        <v>3434</v>
      </c>
      <c r="B1340" t="s">
        <v>3435</v>
      </c>
    </row>
    <row r="1341" spans="1:2" x14ac:dyDescent="0.35">
      <c r="A1341" t="s">
        <v>3438</v>
      </c>
      <c r="B1341" t="s">
        <v>3439</v>
      </c>
    </row>
    <row r="1342" spans="1:2" x14ac:dyDescent="0.35">
      <c r="A1342" t="s">
        <v>3442</v>
      </c>
      <c r="B1342" t="s">
        <v>3443</v>
      </c>
    </row>
    <row r="1343" spans="1:2" x14ac:dyDescent="0.35">
      <c r="A1343" t="s">
        <v>3446</v>
      </c>
      <c r="B1343" t="s">
        <v>3447</v>
      </c>
    </row>
    <row r="1344" spans="1:2" x14ac:dyDescent="0.35">
      <c r="B1344" t="s">
        <v>3451</v>
      </c>
    </row>
    <row r="1345" spans="1:2" x14ac:dyDescent="0.35">
      <c r="A1345" t="s">
        <v>3453</v>
      </c>
      <c r="B1345" t="s">
        <v>3454</v>
      </c>
    </row>
    <row r="1346" spans="1:2" x14ac:dyDescent="0.35">
      <c r="A1346" t="s">
        <v>3457</v>
      </c>
      <c r="B1346" t="s">
        <v>3458</v>
      </c>
    </row>
    <row r="1347" spans="1:2" x14ac:dyDescent="0.35">
      <c r="A1347" t="s">
        <v>3460</v>
      </c>
      <c r="B1347" t="s">
        <v>3461</v>
      </c>
    </row>
    <row r="1348" spans="1:2" x14ac:dyDescent="0.35">
      <c r="A1348" t="s">
        <v>3462</v>
      </c>
      <c r="B1348" t="s">
        <v>3463</v>
      </c>
    </row>
    <row r="1349" spans="1:2" x14ac:dyDescent="0.35">
      <c r="A1349" t="s">
        <v>3465</v>
      </c>
      <c r="B1349" t="s">
        <v>3466</v>
      </c>
    </row>
    <row r="1350" spans="1:2" x14ac:dyDescent="0.35">
      <c r="A1350" t="s">
        <v>3469</v>
      </c>
      <c r="B1350" t="s">
        <v>3470</v>
      </c>
    </row>
    <row r="1351" spans="1:2" x14ac:dyDescent="0.35">
      <c r="A1351" t="s">
        <v>3472</v>
      </c>
      <c r="B1351" t="s">
        <v>3473</v>
      </c>
    </row>
    <row r="1352" spans="1:2" x14ac:dyDescent="0.35">
      <c r="A1352" t="s">
        <v>3474</v>
      </c>
      <c r="B1352" t="s">
        <v>3475</v>
      </c>
    </row>
    <row r="1353" spans="1:2" x14ac:dyDescent="0.35">
      <c r="A1353" t="s">
        <v>3478</v>
      </c>
      <c r="B1353" t="s">
        <v>3479</v>
      </c>
    </row>
    <row r="1354" spans="1:2" x14ac:dyDescent="0.35">
      <c r="A1354" t="s">
        <v>3482</v>
      </c>
      <c r="B1354" t="s">
        <v>3483</v>
      </c>
    </row>
    <row r="1355" spans="1:2" x14ac:dyDescent="0.35">
      <c r="A1355" t="s">
        <v>3485</v>
      </c>
      <c r="B1355" t="s">
        <v>3486</v>
      </c>
    </row>
    <row r="1356" spans="1:2" x14ac:dyDescent="0.35">
      <c r="A1356" t="s">
        <v>3487</v>
      </c>
      <c r="B1356" t="s">
        <v>3488</v>
      </c>
    </row>
    <row r="1357" spans="1:2" x14ac:dyDescent="0.35">
      <c r="A1357" t="s">
        <v>3490</v>
      </c>
      <c r="B1357" t="s">
        <v>3491</v>
      </c>
    </row>
    <row r="1358" spans="1:2" x14ac:dyDescent="0.35">
      <c r="A1358" t="s">
        <v>3492</v>
      </c>
      <c r="B1358" t="s">
        <v>3493</v>
      </c>
    </row>
    <row r="1359" spans="1:2" x14ac:dyDescent="0.35">
      <c r="A1359" t="s">
        <v>3494</v>
      </c>
      <c r="B1359" t="s">
        <v>3495</v>
      </c>
    </row>
    <row r="1360" spans="1:2" x14ac:dyDescent="0.35">
      <c r="A1360" t="s">
        <v>3496</v>
      </c>
      <c r="B1360" t="s">
        <v>3497</v>
      </c>
    </row>
    <row r="1361" spans="1:2" x14ac:dyDescent="0.35">
      <c r="A1361" t="s">
        <v>3499</v>
      </c>
      <c r="B1361" t="s">
        <v>3500</v>
      </c>
    </row>
    <row r="1362" spans="1:2" x14ac:dyDescent="0.35">
      <c r="A1362" t="s">
        <v>3503</v>
      </c>
      <c r="B1362" t="s">
        <v>3504</v>
      </c>
    </row>
    <row r="1363" spans="1:2" x14ac:dyDescent="0.35">
      <c r="B1363" t="s">
        <v>3505</v>
      </c>
    </row>
    <row r="1364" spans="1:2" x14ac:dyDescent="0.35">
      <c r="A1364" t="s">
        <v>3508</v>
      </c>
      <c r="B1364" t="s">
        <v>3509</v>
      </c>
    </row>
    <row r="1365" spans="1:2" x14ac:dyDescent="0.35">
      <c r="A1365" t="s">
        <v>3512</v>
      </c>
      <c r="B1365" t="s">
        <v>3513</v>
      </c>
    </row>
    <row r="1366" spans="1:2" x14ac:dyDescent="0.35">
      <c r="A1366" t="s">
        <v>3516</v>
      </c>
      <c r="B1366" t="s">
        <v>3517</v>
      </c>
    </row>
    <row r="1367" spans="1:2" x14ac:dyDescent="0.35">
      <c r="A1367" t="s">
        <v>3520</v>
      </c>
      <c r="B1367" t="s">
        <v>3521</v>
      </c>
    </row>
    <row r="1368" spans="1:2" x14ac:dyDescent="0.35">
      <c r="A1368" t="s">
        <v>3522</v>
      </c>
      <c r="B1368" t="s">
        <v>3523</v>
      </c>
    </row>
    <row r="1369" spans="1:2" x14ac:dyDescent="0.35">
      <c r="A1369" t="s">
        <v>3525</v>
      </c>
      <c r="B1369" t="s">
        <v>3526</v>
      </c>
    </row>
    <row r="1370" spans="1:2" x14ac:dyDescent="0.35">
      <c r="A1370" t="s">
        <v>3529</v>
      </c>
      <c r="B1370" t="s">
        <v>3530</v>
      </c>
    </row>
    <row r="1371" spans="1:2" x14ac:dyDescent="0.35">
      <c r="A1371" t="s">
        <v>3533</v>
      </c>
      <c r="B1371" t="s">
        <v>3534</v>
      </c>
    </row>
    <row r="1372" spans="1:2" x14ac:dyDescent="0.35">
      <c r="A1372" t="s">
        <v>3537</v>
      </c>
      <c r="B1372" t="s">
        <v>3538</v>
      </c>
    </row>
    <row r="1373" spans="1:2" x14ac:dyDescent="0.35">
      <c r="A1373" t="s">
        <v>3541</v>
      </c>
      <c r="B1373" t="s">
        <v>3542</v>
      </c>
    </row>
    <row r="1374" spans="1:2" x14ac:dyDescent="0.35">
      <c r="B1374" t="s">
        <v>3544</v>
      </c>
    </row>
    <row r="1375" spans="1:2" x14ac:dyDescent="0.35">
      <c r="A1375" t="s">
        <v>3545</v>
      </c>
      <c r="B1375" t="s">
        <v>3546</v>
      </c>
    </row>
    <row r="1376" spans="1:2" x14ac:dyDescent="0.35">
      <c r="A1376" t="s">
        <v>3547</v>
      </c>
      <c r="B1376" t="s">
        <v>3548</v>
      </c>
    </row>
    <row r="1377" spans="1:2" x14ac:dyDescent="0.35">
      <c r="A1377" t="s">
        <v>3550</v>
      </c>
      <c r="B1377" t="s">
        <v>3551</v>
      </c>
    </row>
    <row r="1378" spans="1:2" x14ac:dyDescent="0.35">
      <c r="A1378" t="s">
        <v>3554</v>
      </c>
      <c r="B1378" t="s">
        <v>3555</v>
      </c>
    </row>
    <row r="1379" spans="1:2" x14ac:dyDescent="0.35">
      <c r="A1379" t="s">
        <v>3558</v>
      </c>
      <c r="B1379" t="s">
        <v>3559</v>
      </c>
    </row>
    <row r="1380" spans="1:2" x14ac:dyDescent="0.35">
      <c r="A1380" t="s">
        <v>3561</v>
      </c>
      <c r="B1380" t="s">
        <v>3562</v>
      </c>
    </row>
    <row r="1381" spans="1:2" x14ac:dyDescent="0.35">
      <c r="A1381" t="s">
        <v>3563</v>
      </c>
      <c r="B1381" t="s">
        <v>3564</v>
      </c>
    </row>
    <row r="1382" spans="1:2" x14ac:dyDescent="0.35">
      <c r="A1382" t="s">
        <v>3566</v>
      </c>
      <c r="B1382" t="s">
        <v>3567</v>
      </c>
    </row>
    <row r="1383" spans="1:2" x14ac:dyDescent="0.35">
      <c r="A1383" t="s">
        <v>3569</v>
      </c>
      <c r="B1383" t="s">
        <v>3570</v>
      </c>
    </row>
    <row r="1384" spans="1:2" x14ac:dyDescent="0.35">
      <c r="A1384" t="s">
        <v>3571</v>
      </c>
      <c r="B1384" t="s">
        <v>3572</v>
      </c>
    </row>
    <row r="1385" spans="1:2" x14ac:dyDescent="0.35">
      <c r="A1385" t="s">
        <v>3573</v>
      </c>
      <c r="B1385" t="s">
        <v>3574</v>
      </c>
    </row>
    <row r="1386" spans="1:2" x14ac:dyDescent="0.35">
      <c r="A1386" t="s">
        <v>3575</v>
      </c>
      <c r="B1386" t="s">
        <v>3576</v>
      </c>
    </row>
    <row r="1387" spans="1:2" x14ac:dyDescent="0.35">
      <c r="A1387" t="s">
        <v>3578</v>
      </c>
      <c r="B1387" t="s">
        <v>3579</v>
      </c>
    </row>
    <row r="1388" spans="1:2" x14ac:dyDescent="0.35">
      <c r="A1388" t="s">
        <v>3582</v>
      </c>
      <c r="B1388" t="s">
        <v>3583</v>
      </c>
    </row>
    <row r="1389" spans="1:2" x14ac:dyDescent="0.35">
      <c r="A1389" t="s">
        <v>3586</v>
      </c>
      <c r="B1389" t="s">
        <v>3587</v>
      </c>
    </row>
    <row r="1390" spans="1:2" x14ac:dyDescent="0.35">
      <c r="A1390" t="s">
        <v>3590</v>
      </c>
      <c r="B1390" t="s">
        <v>3591</v>
      </c>
    </row>
    <row r="1391" spans="1:2" x14ac:dyDescent="0.35">
      <c r="A1391" t="s">
        <v>3593</v>
      </c>
      <c r="B1391" t="s">
        <v>3594</v>
      </c>
    </row>
    <row r="1392" spans="1:2" x14ac:dyDescent="0.35">
      <c r="A1392" t="s">
        <v>3596</v>
      </c>
      <c r="B1392" t="s">
        <v>3597</v>
      </c>
    </row>
    <row r="1393" spans="1:2" x14ac:dyDescent="0.35">
      <c r="A1393" t="s">
        <v>3599</v>
      </c>
      <c r="B1393" t="s">
        <v>3600</v>
      </c>
    </row>
    <row r="1394" spans="1:2" x14ac:dyDescent="0.35">
      <c r="A1394" t="s">
        <v>3602</v>
      </c>
      <c r="B1394" t="s">
        <v>3603</v>
      </c>
    </row>
    <row r="1395" spans="1:2" x14ac:dyDescent="0.35">
      <c r="A1395" t="s">
        <v>3604</v>
      </c>
      <c r="B1395" t="s">
        <v>3605</v>
      </c>
    </row>
    <row r="1396" spans="1:2" x14ac:dyDescent="0.35">
      <c r="B1396" t="s">
        <v>3606</v>
      </c>
    </row>
    <row r="1397" spans="1:2" x14ac:dyDescent="0.35">
      <c r="B1397" t="s">
        <v>3608</v>
      </c>
    </row>
    <row r="1398" spans="1:2" x14ac:dyDescent="0.35">
      <c r="A1398" t="s">
        <v>3611</v>
      </c>
      <c r="B1398" t="s">
        <v>3612</v>
      </c>
    </row>
    <row r="1399" spans="1:2" x14ac:dyDescent="0.35">
      <c r="A1399" t="s">
        <v>3614</v>
      </c>
      <c r="B1399" t="s">
        <v>3615</v>
      </c>
    </row>
    <row r="1400" spans="1:2" x14ac:dyDescent="0.35">
      <c r="A1400" t="s">
        <v>3617</v>
      </c>
      <c r="B1400" t="s">
        <v>3618</v>
      </c>
    </row>
    <row r="1401" spans="1:2" x14ac:dyDescent="0.35">
      <c r="A1401" t="s">
        <v>3619</v>
      </c>
      <c r="B1401" t="s">
        <v>3620</v>
      </c>
    </row>
    <row r="1402" spans="1:2" x14ac:dyDescent="0.35">
      <c r="A1402" t="s">
        <v>3621</v>
      </c>
      <c r="B1402" t="s">
        <v>3622</v>
      </c>
    </row>
    <row r="1403" spans="1:2" x14ac:dyDescent="0.35">
      <c r="A1403" t="s">
        <v>3624</v>
      </c>
      <c r="B1403" t="s">
        <v>3625</v>
      </c>
    </row>
    <row r="1404" spans="1:2" x14ac:dyDescent="0.35">
      <c r="A1404" t="s">
        <v>3626</v>
      </c>
      <c r="B1404" t="s">
        <v>3627</v>
      </c>
    </row>
    <row r="1405" spans="1:2" x14ac:dyDescent="0.35">
      <c r="A1405" t="s">
        <v>3629</v>
      </c>
      <c r="B1405" t="s">
        <v>3630</v>
      </c>
    </row>
    <row r="1406" spans="1:2" x14ac:dyDescent="0.35">
      <c r="A1406" t="s">
        <v>3633</v>
      </c>
      <c r="B1406" t="s">
        <v>3634</v>
      </c>
    </row>
    <row r="1407" spans="1:2" x14ac:dyDescent="0.35">
      <c r="A1407" t="s">
        <v>3637</v>
      </c>
      <c r="B1407" t="s">
        <v>3638</v>
      </c>
    </row>
    <row r="1408" spans="1:2" x14ac:dyDescent="0.35">
      <c r="A1408" t="s">
        <v>3640</v>
      </c>
      <c r="B1408" t="s">
        <v>3641</v>
      </c>
    </row>
    <row r="1409" spans="1:2" x14ac:dyDescent="0.35">
      <c r="A1409" t="s">
        <v>3643</v>
      </c>
      <c r="B1409" t="s">
        <v>3644</v>
      </c>
    </row>
    <row r="1410" spans="1:2" x14ac:dyDescent="0.35">
      <c r="B1410" t="s">
        <v>3645</v>
      </c>
    </row>
    <row r="1411" spans="1:2" x14ac:dyDescent="0.35">
      <c r="A1411" t="s">
        <v>3648</v>
      </c>
      <c r="B1411" t="s">
        <v>3649</v>
      </c>
    </row>
    <row r="1412" spans="1:2" x14ac:dyDescent="0.35">
      <c r="A1412" t="s">
        <v>3650</v>
      </c>
      <c r="B1412" t="s">
        <v>3651</v>
      </c>
    </row>
    <row r="1413" spans="1:2" x14ac:dyDescent="0.35">
      <c r="A1413" t="s">
        <v>3653</v>
      </c>
      <c r="B1413" t="s">
        <v>3654</v>
      </c>
    </row>
    <row r="1414" spans="1:2" x14ac:dyDescent="0.35">
      <c r="A1414" t="s">
        <v>3657</v>
      </c>
      <c r="B1414" t="s">
        <v>3658</v>
      </c>
    </row>
    <row r="1415" spans="1:2" x14ac:dyDescent="0.35">
      <c r="A1415" t="s">
        <v>3660</v>
      </c>
      <c r="B1415" t="s">
        <v>3661</v>
      </c>
    </row>
    <row r="1416" spans="1:2" x14ac:dyDescent="0.35">
      <c r="A1416" t="s">
        <v>3664</v>
      </c>
      <c r="B1416" t="s">
        <v>3665</v>
      </c>
    </row>
    <row r="1417" spans="1:2" x14ac:dyDescent="0.35">
      <c r="A1417" t="s">
        <v>3666</v>
      </c>
      <c r="B1417" t="s">
        <v>3667</v>
      </c>
    </row>
    <row r="1418" spans="1:2" x14ac:dyDescent="0.35">
      <c r="A1418" t="s">
        <v>3668</v>
      </c>
      <c r="B1418" t="s">
        <v>3669</v>
      </c>
    </row>
    <row r="1419" spans="1:2" x14ac:dyDescent="0.35">
      <c r="A1419" t="s">
        <v>3671</v>
      </c>
      <c r="B1419" t="s">
        <v>3672</v>
      </c>
    </row>
    <row r="1420" spans="1:2" x14ac:dyDescent="0.35">
      <c r="A1420" t="s">
        <v>3674</v>
      </c>
      <c r="B1420" t="s">
        <v>3675</v>
      </c>
    </row>
    <row r="1421" spans="1:2" x14ac:dyDescent="0.35">
      <c r="A1421" t="s">
        <v>3677</v>
      </c>
      <c r="B1421" t="s">
        <v>3678</v>
      </c>
    </row>
    <row r="1422" spans="1:2" x14ac:dyDescent="0.35">
      <c r="A1422" t="s">
        <v>3680</v>
      </c>
      <c r="B1422" t="s">
        <v>3681</v>
      </c>
    </row>
    <row r="1423" spans="1:2" x14ac:dyDescent="0.35">
      <c r="A1423" t="s">
        <v>3682</v>
      </c>
      <c r="B1423" t="s">
        <v>3683</v>
      </c>
    </row>
    <row r="1424" spans="1:2" x14ac:dyDescent="0.35">
      <c r="A1424" t="s">
        <v>3685</v>
      </c>
      <c r="B1424" t="s">
        <v>3686</v>
      </c>
    </row>
    <row r="1425" spans="1:2" x14ac:dyDescent="0.35">
      <c r="B1425" t="s">
        <v>3690</v>
      </c>
    </row>
    <row r="1426" spans="1:2" x14ac:dyDescent="0.35">
      <c r="B1426" t="s">
        <v>3692</v>
      </c>
    </row>
    <row r="1427" spans="1:2" x14ac:dyDescent="0.35">
      <c r="B1427" t="s">
        <v>3694</v>
      </c>
    </row>
    <row r="1428" spans="1:2" x14ac:dyDescent="0.35">
      <c r="A1428" t="s">
        <v>3696</v>
      </c>
      <c r="B1428" t="s">
        <v>3697</v>
      </c>
    </row>
    <row r="1429" spans="1:2" x14ac:dyDescent="0.35">
      <c r="A1429" t="s">
        <v>3699</v>
      </c>
      <c r="B1429" t="s">
        <v>3700</v>
      </c>
    </row>
    <row r="1430" spans="1:2" x14ac:dyDescent="0.35">
      <c r="A1430" t="s">
        <v>3701</v>
      </c>
      <c r="B1430" t="s">
        <v>3702</v>
      </c>
    </row>
    <row r="1431" spans="1:2" x14ac:dyDescent="0.35">
      <c r="A1431" t="s">
        <v>3703</v>
      </c>
      <c r="B1431" t="s">
        <v>3704</v>
      </c>
    </row>
    <row r="1432" spans="1:2" x14ac:dyDescent="0.35">
      <c r="A1432" t="s">
        <v>3705</v>
      </c>
      <c r="B1432" t="s">
        <v>3706</v>
      </c>
    </row>
    <row r="1433" spans="1:2" x14ac:dyDescent="0.35">
      <c r="A1433" t="s">
        <v>3707</v>
      </c>
      <c r="B1433" t="s">
        <v>3708</v>
      </c>
    </row>
    <row r="1434" spans="1:2" x14ac:dyDescent="0.35">
      <c r="A1434" t="s">
        <v>3710</v>
      </c>
      <c r="B1434" t="s">
        <v>3711</v>
      </c>
    </row>
    <row r="1435" spans="1:2" x14ac:dyDescent="0.35">
      <c r="A1435" t="s">
        <v>3712</v>
      </c>
      <c r="B1435" t="s">
        <v>3713</v>
      </c>
    </row>
    <row r="1436" spans="1:2" x14ac:dyDescent="0.35">
      <c r="A1436" t="s">
        <v>3714</v>
      </c>
      <c r="B1436" t="s">
        <v>3715</v>
      </c>
    </row>
    <row r="1437" spans="1:2" x14ac:dyDescent="0.35">
      <c r="A1437" t="s">
        <v>3716</v>
      </c>
      <c r="B1437" t="s">
        <v>3717</v>
      </c>
    </row>
    <row r="1438" spans="1:2" x14ac:dyDescent="0.35">
      <c r="A1438" t="s">
        <v>3718</v>
      </c>
      <c r="B1438" t="s">
        <v>3719</v>
      </c>
    </row>
    <row r="1439" spans="1:2" x14ac:dyDescent="0.35">
      <c r="A1439" t="s">
        <v>3720</v>
      </c>
      <c r="B1439" t="s">
        <v>3721</v>
      </c>
    </row>
    <row r="1440" spans="1:2" x14ac:dyDescent="0.35">
      <c r="A1440" t="s">
        <v>3723</v>
      </c>
      <c r="B1440" t="s">
        <v>3724</v>
      </c>
    </row>
    <row r="1441" spans="1:2" x14ac:dyDescent="0.35">
      <c r="A1441" t="s">
        <v>3726</v>
      </c>
      <c r="B1441" t="s">
        <v>3727</v>
      </c>
    </row>
    <row r="1442" spans="1:2" x14ac:dyDescent="0.35">
      <c r="A1442" t="s">
        <v>3728</v>
      </c>
      <c r="B1442" t="s">
        <v>3729</v>
      </c>
    </row>
    <row r="1443" spans="1:2" x14ac:dyDescent="0.35">
      <c r="A1443" t="s">
        <v>3732</v>
      </c>
      <c r="B1443" t="s">
        <v>3733</v>
      </c>
    </row>
    <row r="1444" spans="1:2" x14ac:dyDescent="0.35">
      <c r="A1444" t="s">
        <v>3735</v>
      </c>
      <c r="B1444" t="s">
        <v>3736</v>
      </c>
    </row>
    <row r="1445" spans="1:2" x14ac:dyDescent="0.35">
      <c r="A1445" t="s">
        <v>3738</v>
      </c>
      <c r="B1445" t="s">
        <v>3739</v>
      </c>
    </row>
    <row r="1446" spans="1:2" x14ac:dyDescent="0.35">
      <c r="A1446" t="s">
        <v>3740</v>
      </c>
      <c r="B1446" t="s">
        <v>3741</v>
      </c>
    </row>
    <row r="1447" spans="1:2" x14ac:dyDescent="0.35">
      <c r="A1447" t="s">
        <v>3743</v>
      </c>
      <c r="B1447" t="s">
        <v>3744</v>
      </c>
    </row>
    <row r="1448" spans="1:2" x14ac:dyDescent="0.35">
      <c r="A1448" t="s">
        <v>3745</v>
      </c>
      <c r="B1448" t="s">
        <v>3746</v>
      </c>
    </row>
    <row r="1449" spans="1:2" x14ac:dyDescent="0.35">
      <c r="A1449" t="s">
        <v>3747</v>
      </c>
      <c r="B1449" t="s">
        <v>3748</v>
      </c>
    </row>
    <row r="1450" spans="1:2" x14ac:dyDescent="0.35">
      <c r="A1450" t="s">
        <v>3750</v>
      </c>
      <c r="B1450" t="s">
        <v>3751</v>
      </c>
    </row>
    <row r="1451" spans="1:2" x14ac:dyDescent="0.35">
      <c r="A1451" t="s">
        <v>3753</v>
      </c>
      <c r="B1451" t="s">
        <v>3754</v>
      </c>
    </row>
    <row r="1452" spans="1:2" x14ac:dyDescent="0.35">
      <c r="A1452" t="s">
        <v>3756</v>
      </c>
      <c r="B1452" t="s">
        <v>3757</v>
      </c>
    </row>
    <row r="1453" spans="1:2" x14ac:dyDescent="0.35">
      <c r="A1453" t="s">
        <v>3758</v>
      </c>
      <c r="B1453" t="s">
        <v>3759</v>
      </c>
    </row>
    <row r="1454" spans="1:2" x14ac:dyDescent="0.35">
      <c r="A1454" t="s">
        <v>3760</v>
      </c>
      <c r="B1454" t="s">
        <v>3761</v>
      </c>
    </row>
    <row r="1455" spans="1:2" x14ac:dyDescent="0.35">
      <c r="A1455" t="s">
        <v>3763</v>
      </c>
      <c r="B1455" t="s">
        <v>3764</v>
      </c>
    </row>
    <row r="1456" spans="1:2" x14ac:dyDescent="0.35">
      <c r="A1456" t="s">
        <v>3766</v>
      </c>
      <c r="B1456" t="s">
        <v>3767</v>
      </c>
    </row>
    <row r="1457" spans="1:2" x14ac:dyDescent="0.35">
      <c r="A1457" t="s">
        <v>3770</v>
      </c>
      <c r="B1457" t="s">
        <v>3771</v>
      </c>
    </row>
    <row r="1458" spans="1:2" x14ac:dyDescent="0.35">
      <c r="A1458" t="s">
        <v>3773</v>
      </c>
      <c r="B1458" t="s">
        <v>3774</v>
      </c>
    </row>
    <row r="1459" spans="1:2" x14ac:dyDescent="0.35">
      <c r="A1459" t="s">
        <v>3776</v>
      </c>
      <c r="B1459" t="s">
        <v>3777</v>
      </c>
    </row>
    <row r="1460" spans="1:2" x14ac:dyDescent="0.35">
      <c r="A1460" t="s">
        <v>3778</v>
      </c>
      <c r="B1460" t="s">
        <v>3779</v>
      </c>
    </row>
    <row r="1461" spans="1:2" x14ac:dyDescent="0.35">
      <c r="A1461" t="s">
        <v>3780</v>
      </c>
      <c r="B1461" t="s">
        <v>3781</v>
      </c>
    </row>
    <row r="1462" spans="1:2" x14ac:dyDescent="0.35">
      <c r="A1462" t="s">
        <v>3783</v>
      </c>
      <c r="B1462" t="s">
        <v>3784</v>
      </c>
    </row>
    <row r="1463" spans="1:2" x14ac:dyDescent="0.35">
      <c r="A1463" t="s">
        <v>3785</v>
      </c>
      <c r="B1463" t="s">
        <v>3786</v>
      </c>
    </row>
    <row r="1464" spans="1:2" x14ac:dyDescent="0.35">
      <c r="A1464" t="s">
        <v>3788</v>
      </c>
      <c r="B1464" t="s">
        <v>3789</v>
      </c>
    </row>
    <row r="1465" spans="1:2" x14ac:dyDescent="0.35">
      <c r="A1465" t="s">
        <v>3790</v>
      </c>
      <c r="B1465" t="s">
        <v>3791</v>
      </c>
    </row>
    <row r="1466" spans="1:2" x14ac:dyDescent="0.35">
      <c r="A1466" t="s">
        <v>3794</v>
      </c>
      <c r="B1466" t="s">
        <v>3795</v>
      </c>
    </row>
    <row r="1467" spans="1:2" x14ac:dyDescent="0.35">
      <c r="A1467" t="s">
        <v>3796</v>
      </c>
      <c r="B1467" t="s">
        <v>3797</v>
      </c>
    </row>
    <row r="1468" spans="1:2" x14ac:dyDescent="0.35">
      <c r="B1468" t="s">
        <v>3798</v>
      </c>
    </row>
    <row r="1469" spans="1:2" x14ac:dyDescent="0.35">
      <c r="A1469" t="s">
        <v>3800</v>
      </c>
      <c r="B1469" t="s">
        <v>3801</v>
      </c>
    </row>
    <row r="1470" spans="1:2" x14ac:dyDescent="0.35">
      <c r="A1470" t="s">
        <v>3804</v>
      </c>
      <c r="B1470" t="s">
        <v>3805</v>
      </c>
    </row>
    <row r="1471" spans="1:2" x14ac:dyDescent="0.35">
      <c r="A1471" t="s">
        <v>3807</v>
      </c>
      <c r="B1471" t="s">
        <v>3808</v>
      </c>
    </row>
    <row r="1472" spans="1:2" x14ac:dyDescent="0.35">
      <c r="A1472" t="s">
        <v>3810</v>
      </c>
      <c r="B1472" t="s">
        <v>3811</v>
      </c>
    </row>
    <row r="1473" spans="1:2" x14ac:dyDescent="0.35">
      <c r="A1473" t="s">
        <v>3813</v>
      </c>
      <c r="B1473" t="s">
        <v>3814</v>
      </c>
    </row>
    <row r="1474" spans="1:2" x14ac:dyDescent="0.35">
      <c r="A1474" t="s">
        <v>3817</v>
      </c>
      <c r="B1474" t="s">
        <v>3818</v>
      </c>
    </row>
    <row r="1475" spans="1:2" x14ac:dyDescent="0.35">
      <c r="A1475" t="s">
        <v>3821</v>
      </c>
      <c r="B1475" t="s">
        <v>3822</v>
      </c>
    </row>
    <row r="1476" spans="1:2" x14ac:dyDescent="0.35">
      <c r="A1476" t="s">
        <v>3825</v>
      </c>
      <c r="B1476" t="s">
        <v>3826</v>
      </c>
    </row>
    <row r="1477" spans="1:2" x14ac:dyDescent="0.35">
      <c r="B1477" t="s">
        <v>3827</v>
      </c>
    </row>
    <row r="1478" spans="1:2" x14ac:dyDescent="0.35">
      <c r="A1478" t="s">
        <v>3828</v>
      </c>
      <c r="B1478" t="s">
        <v>3829</v>
      </c>
    </row>
    <row r="1479" spans="1:2" x14ac:dyDescent="0.35">
      <c r="A1479" t="s">
        <v>3831</v>
      </c>
      <c r="B1479" t="s">
        <v>3832</v>
      </c>
    </row>
    <row r="1480" spans="1:2" x14ac:dyDescent="0.35">
      <c r="A1480" t="s">
        <v>3834</v>
      </c>
      <c r="B1480" t="s">
        <v>3835</v>
      </c>
    </row>
    <row r="1481" spans="1:2" x14ac:dyDescent="0.35">
      <c r="A1481" t="s">
        <v>3837</v>
      </c>
      <c r="B1481" t="s">
        <v>3838</v>
      </c>
    </row>
    <row r="1482" spans="1:2" x14ac:dyDescent="0.35">
      <c r="A1482" t="s">
        <v>3839</v>
      </c>
      <c r="B1482" t="s">
        <v>3840</v>
      </c>
    </row>
    <row r="1483" spans="1:2" x14ac:dyDescent="0.35">
      <c r="B1483" t="s">
        <v>3841</v>
      </c>
    </row>
    <row r="1484" spans="1:2" x14ac:dyDescent="0.35">
      <c r="A1484" t="s">
        <v>3843</v>
      </c>
      <c r="B1484" t="s">
        <v>3844</v>
      </c>
    </row>
    <row r="1485" spans="1:2" x14ac:dyDescent="0.35">
      <c r="A1485" t="s">
        <v>3846</v>
      </c>
      <c r="B1485" t="s">
        <v>3847</v>
      </c>
    </row>
    <row r="1486" spans="1:2" x14ac:dyDescent="0.35">
      <c r="A1486" t="s">
        <v>3849</v>
      </c>
      <c r="B1486" t="s">
        <v>3850</v>
      </c>
    </row>
    <row r="1487" spans="1:2" x14ac:dyDescent="0.35">
      <c r="A1487" t="s">
        <v>3852</v>
      </c>
      <c r="B1487" t="s">
        <v>3853</v>
      </c>
    </row>
    <row r="1488" spans="1:2" x14ac:dyDescent="0.35">
      <c r="A1488" t="s">
        <v>3854</v>
      </c>
      <c r="B1488" t="s">
        <v>3855</v>
      </c>
    </row>
    <row r="1489" spans="1:2" x14ac:dyDescent="0.35">
      <c r="A1489" t="s">
        <v>3856</v>
      </c>
      <c r="B1489" t="s">
        <v>3857</v>
      </c>
    </row>
    <row r="1490" spans="1:2" x14ac:dyDescent="0.35">
      <c r="B1490" t="s">
        <v>3858</v>
      </c>
    </row>
    <row r="1491" spans="1:2" x14ac:dyDescent="0.35">
      <c r="A1491" t="s">
        <v>3859</v>
      </c>
      <c r="B1491" t="s">
        <v>3860</v>
      </c>
    </row>
    <row r="1492" spans="1:2" x14ac:dyDescent="0.35">
      <c r="A1492" t="s">
        <v>3862</v>
      </c>
      <c r="B1492" t="s">
        <v>3863</v>
      </c>
    </row>
    <row r="1493" spans="1:2" x14ac:dyDescent="0.35">
      <c r="A1493" t="s">
        <v>3864</v>
      </c>
      <c r="B1493" t="s">
        <v>3865</v>
      </c>
    </row>
    <row r="1494" spans="1:2" x14ac:dyDescent="0.35">
      <c r="A1494" t="s">
        <v>3866</v>
      </c>
      <c r="B1494" t="s">
        <v>3867</v>
      </c>
    </row>
    <row r="1495" spans="1:2" x14ac:dyDescent="0.35">
      <c r="A1495" t="s">
        <v>3868</v>
      </c>
      <c r="B1495" t="s">
        <v>3869</v>
      </c>
    </row>
    <row r="1496" spans="1:2" x14ac:dyDescent="0.35">
      <c r="B1496" t="s">
        <v>3870</v>
      </c>
    </row>
    <row r="1497" spans="1:2" x14ac:dyDescent="0.35">
      <c r="B1497" t="s">
        <v>3871</v>
      </c>
    </row>
    <row r="1498" spans="1:2" x14ac:dyDescent="0.35">
      <c r="B1498" t="s">
        <v>3872</v>
      </c>
    </row>
    <row r="1499" spans="1:2" x14ac:dyDescent="0.35">
      <c r="A1499" t="s">
        <v>3874</v>
      </c>
      <c r="B1499" t="s">
        <v>3875</v>
      </c>
    </row>
    <row r="1500" spans="1:2" x14ac:dyDescent="0.35">
      <c r="A1500" t="s">
        <v>3876</v>
      </c>
      <c r="B1500" t="s">
        <v>3877</v>
      </c>
    </row>
    <row r="1501" spans="1:2" x14ac:dyDescent="0.35">
      <c r="A1501" t="s">
        <v>3878</v>
      </c>
      <c r="B1501" t="s">
        <v>3879</v>
      </c>
    </row>
    <row r="1502" spans="1:2" x14ac:dyDescent="0.35">
      <c r="A1502" t="s">
        <v>3880</v>
      </c>
      <c r="B1502" t="s">
        <v>3881</v>
      </c>
    </row>
    <row r="1503" spans="1:2" x14ac:dyDescent="0.35">
      <c r="A1503" t="s">
        <v>3882</v>
      </c>
      <c r="B1503" t="s">
        <v>3883</v>
      </c>
    </row>
    <row r="1504" spans="1:2" x14ac:dyDescent="0.35">
      <c r="B1504" t="s">
        <v>3885</v>
      </c>
    </row>
    <row r="1505" spans="1:2" x14ac:dyDescent="0.35">
      <c r="A1505" t="s">
        <v>3887</v>
      </c>
      <c r="B1505" t="s">
        <v>3888</v>
      </c>
    </row>
    <row r="1506" spans="1:2" x14ac:dyDescent="0.35">
      <c r="B1506" t="s">
        <v>3889</v>
      </c>
    </row>
    <row r="1507" spans="1:2" x14ac:dyDescent="0.35">
      <c r="A1507" t="s">
        <v>3892</v>
      </c>
      <c r="B1507" t="s">
        <v>3893</v>
      </c>
    </row>
    <row r="1508" spans="1:2" x14ac:dyDescent="0.35">
      <c r="A1508" t="s">
        <v>3894</v>
      </c>
      <c r="B1508" t="s">
        <v>3895</v>
      </c>
    </row>
    <row r="1509" spans="1:2" x14ac:dyDescent="0.35">
      <c r="A1509" t="s">
        <v>3896</v>
      </c>
      <c r="B1509" t="s">
        <v>3897</v>
      </c>
    </row>
    <row r="1510" spans="1:2" x14ac:dyDescent="0.35">
      <c r="A1510" t="s">
        <v>3898</v>
      </c>
      <c r="B1510" t="s">
        <v>3899</v>
      </c>
    </row>
    <row r="1511" spans="1:2" x14ac:dyDescent="0.35">
      <c r="A1511" t="s">
        <v>3900</v>
      </c>
      <c r="B1511" t="s">
        <v>3901</v>
      </c>
    </row>
    <row r="1512" spans="1:2" x14ac:dyDescent="0.35">
      <c r="A1512" t="s">
        <v>3904</v>
      </c>
      <c r="B1512" t="s">
        <v>3905</v>
      </c>
    </row>
    <row r="1513" spans="1:2" x14ac:dyDescent="0.35">
      <c r="A1513" t="s">
        <v>3906</v>
      </c>
      <c r="B1513" t="s">
        <v>3907</v>
      </c>
    </row>
    <row r="1514" spans="1:2" x14ac:dyDescent="0.35">
      <c r="A1514" t="s">
        <v>3909</v>
      </c>
      <c r="B1514" t="s">
        <v>3910</v>
      </c>
    </row>
    <row r="1515" spans="1:2" x14ac:dyDescent="0.35">
      <c r="A1515" t="s">
        <v>3912</v>
      </c>
      <c r="B1515" t="s">
        <v>3913</v>
      </c>
    </row>
    <row r="1516" spans="1:2" x14ac:dyDescent="0.35">
      <c r="A1516" t="s">
        <v>3916</v>
      </c>
      <c r="B1516" t="s">
        <v>3917</v>
      </c>
    </row>
    <row r="1517" spans="1:2" x14ac:dyDescent="0.35">
      <c r="A1517" t="s">
        <v>3920</v>
      </c>
      <c r="B1517" t="s">
        <v>3921</v>
      </c>
    </row>
    <row r="1518" spans="1:2" x14ac:dyDescent="0.35">
      <c r="A1518" t="s">
        <v>3924</v>
      </c>
      <c r="B1518" t="s">
        <v>3925</v>
      </c>
    </row>
    <row r="1519" spans="1:2" x14ac:dyDescent="0.35">
      <c r="A1519" t="s">
        <v>3928</v>
      </c>
      <c r="B1519" t="s">
        <v>3929</v>
      </c>
    </row>
    <row r="1520" spans="1:2" x14ac:dyDescent="0.35">
      <c r="A1520" t="s">
        <v>3932</v>
      </c>
      <c r="B1520" t="s">
        <v>3933</v>
      </c>
    </row>
    <row r="1521" spans="1:2" x14ac:dyDescent="0.35">
      <c r="A1521" t="s">
        <v>3936</v>
      </c>
      <c r="B1521" t="s">
        <v>3937</v>
      </c>
    </row>
    <row r="1522" spans="1:2" x14ac:dyDescent="0.35">
      <c r="A1522" t="s">
        <v>3939</v>
      </c>
      <c r="B1522" t="s">
        <v>3940</v>
      </c>
    </row>
    <row r="1523" spans="1:2" x14ac:dyDescent="0.35">
      <c r="A1523" t="s">
        <v>3941</v>
      </c>
      <c r="B1523" t="s">
        <v>3942</v>
      </c>
    </row>
    <row r="1524" spans="1:2" x14ac:dyDescent="0.35">
      <c r="A1524" t="s">
        <v>3943</v>
      </c>
      <c r="B1524" t="s">
        <v>3944</v>
      </c>
    </row>
    <row r="1525" spans="1:2" x14ac:dyDescent="0.35">
      <c r="A1525" t="s">
        <v>3945</v>
      </c>
      <c r="B1525" t="s">
        <v>3946</v>
      </c>
    </row>
    <row r="1526" spans="1:2" x14ac:dyDescent="0.35">
      <c r="A1526" t="s">
        <v>3948</v>
      </c>
      <c r="B1526" t="s">
        <v>3949</v>
      </c>
    </row>
    <row r="1527" spans="1:2" x14ac:dyDescent="0.35">
      <c r="A1527" t="s">
        <v>3950</v>
      </c>
      <c r="B1527" t="s">
        <v>3951</v>
      </c>
    </row>
    <row r="1528" spans="1:2" x14ac:dyDescent="0.35">
      <c r="A1528" t="s">
        <v>3954</v>
      </c>
      <c r="B1528" t="s">
        <v>3955</v>
      </c>
    </row>
    <row r="1529" spans="1:2" x14ac:dyDescent="0.35">
      <c r="A1529" t="s">
        <v>3956</v>
      </c>
      <c r="B1529" t="s">
        <v>3957</v>
      </c>
    </row>
    <row r="1530" spans="1:2" x14ac:dyDescent="0.35">
      <c r="B1530" t="s">
        <v>3959</v>
      </c>
    </row>
    <row r="1531" spans="1:2" x14ac:dyDescent="0.35">
      <c r="B1531" t="s">
        <v>3960</v>
      </c>
    </row>
    <row r="1532" spans="1:2" x14ac:dyDescent="0.35">
      <c r="A1532" t="s">
        <v>3961</v>
      </c>
      <c r="B1532" t="s">
        <v>3962</v>
      </c>
    </row>
    <row r="1533" spans="1:2" x14ac:dyDescent="0.35">
      <c r="A1533" t="s">
        <v>3963</v>
      </c>
      <c r="B1533" t="s">
        <v>3964</v>
      </c>
    </row>
    <row r="1534" spans="1:2" x14ac:dyDescent="0.35">
      <c r="A1534" t="s">
        <v>3967</v>
      </c>
      <c r="B1534" t="s">
        <v>3968</v>
      </c>
    </row>
    <row r="1535" spans="1:2" x14ac:dyDescent="0.35">
      <c r="B1535" t="s">
        <v>3969</v>
      </c>
    </row>
    <row r="1536" spans="1:2" x14ac:dyDescent="0.35">
      <c r="A1536" t="s">
        <v>3971</v>
      </c>
      <c r="B1536" t="s">
        <v>3972</v>
      </c>
    </row>
    <row r="1537" spans="1:2" x14ac:dyDescent="0.35">
      <c r="A1537" t="s">
        <v>3973</v>
      </c>
      <c r="B1537" t="s">
        <v>3974</v>
      </c>
    </row>
    <row r="1538" spans="1:2" x14ac:dyDescent="0.35">
      <c r="B1538" t="s">
        <v>3975</v>
      </c>
    </row>
    <row r="1539" spans="1:2" x14ac:dyDescent="0.35">
      <c r="A1539" t="s">
        <v>3976</v>
      </c>
      <c r="B1539" t="s">
        <v>3977</v>
      </c>
    </row>
    <row r="1540" spans="1:2" x14ac:dyDescent="0.35">
      <c r="A1540" t="s">
        <v>3978</v>
      </c>
      <c r="B1540" t="s">
        <v>3979</v>
      </c>
    </row>
    <row r="1541" spans="1:2" x14ac:dyDescent="0.35">
      <c r="A1541" t="s">
        <v>3980</v>
      </c>
      <c r="B1541" t="s">
        <v>3981</v>
      </c>
    </row>
    <row r="1542" spans="1:2" x14ac:dyDescent="0.35">
      <c r="A1542" t="s">
        <v>3982</v>
      </c>
      <c r="B1542" t="s">
        <v>3983</v>
      </c>
    </row>
    <row r="1543" spans="1:2" x14ac:dyDescent="0.35">
      <c r="A1543" t="s">
        <v>3985</v>
      </c>
      <c r="B1543" t="s">
        <v>3986</v>
      </c>
    </row>
    <row r="1544" spans="1:2" x14ac:dyDescent="0.35">
      <c r="A1544" t="s">
        <v>3989</v>
      </c>
      <c r="B1544" t="s">
        <v>3990</v>
      </c>
    </row>
    <row r="1545" spans="1:2" x14ac:dyDescent="0.35">
      <c r="A1545" t="s">
        <v>3993</v>
      </c>
      <c r="B1545" t="s">
        <v>3994</v>
      </c>
    </row>
    <row r="1546" spans="1:2" x14ac:dyDescent="0.35">
      <c r="A1546" t="s">
        <v>3995</v>
      </c>
      <c r="B1546" t="s">
        <v>3996</v>
      </c>
    </row>
    <row r="1547" spans="1:2" x14ac:dyDescent="0.35">
      <c r="A1547" t="s">
        <v>3997</v>
      </c>
      <c r="B1547" t="s">
        <v>3998</v>
      </c>
    </row>
    <row r="1548" spans="1:2" x14ac:dyDescent="0.35">
      <c r="A1548" t="s">
        <v>3999</v>
      </c>
      <c r="B1548" t="s">
        <v>4000</v>
      </c>
    </row>
    <row r="1549" spans="1:2" x14ac:dyDescent="0.35">
      <c r="A1549" t="s">
        <v>4001</v>
      </c>
      <c r="B1549" t="s">
        <v>4002</v>
      </c>
    </row>
    <row r="1550" spans="1:2" x14ac:dyDescent="0.35">
      <c r="A1550" t="s">
        <v>4003</v>
      </c>
      <c r="B1550" t="s">
        <v>4004</v>
      </c>
    </row>
    <row r="1551" spans="1:2" x14ac:dyDescent="0.35">
      <c r="A1551" t="s">
        <v>4005</v>
      </c>
      <c r="B1551" t="s">
        <v>4006</v>
      </c>
    </row>
    <row r="1552" spans="1:2" x14ac:dyDescent="0.35">
      <c r="A1552" t="s">
        <v>4007</v>
      </c>
      <c r="B1552" t="s">
        <v>4008</v>
      </c>
    </row>
    <row r="1553" spans="1:2" x14ac:dyDescent="0.35">
      <c r="B1553" t="s">
        <v>4009</v>
      </c>
    </row>
    <row r="1554" spans="1:2" x14ac:dyDescent="0.35">
      <c r="B1554" t="s">
        <v>4010</v>
      </c>
    </row>
    <row r="1555" spans="1:2" x14ac:dyDescent="0.35">
      <c r="A1555" t="s">
        <v>4011</v>
      </c>
      <c r="B1555" t="s">
        <v>4012</v>
      </c>
    </row>
    <row r="1556" spans="1:2" x14ac:dyDescent="0.35">
      <c r="A1556" t="s">
        <v>4014</v>
      </c>
      <c r="B1556" t="s">
        <v>4015</v>
      </c>
    </row>
    <row r="1557" spans="1:2" x14ac:dyDescent="0.35">
      <c r="A1557" t="s">
        <v>4017</v>
      </c>
      <c r="B1557" t="s">
        <v>4018</v>
      </c>
    </row>
    <row r="1558" spans="1:2" x14ac:dyDescent="0.35">
      <c r="A1558" t="s">
        <v>4020</v>
      </c>
      <c r="B1558" t="s">
        <v>4021</v>
      </c>
    </row>
    <row r="1559" spans="1:2" x14ac:dyDescent="0.35">
      <c r="A1559" t="s">
        <v>4023</v>
      </c>
      <c r="B1559" t="s">
        <v>4024</v>
      </c>
    </row>
    <row r="1560" spans="1:2" x14ac:dyDescent="0.35">
      <c r="A1560" t="s">
        <v>4025</v>
      </c>
      <c r="B1560" t="s">
        <v>4026</v>
      </c>
    </row>
    <row r="1561" spans="1:2" x14ac:dyDescent="0.35">
      <c r="A1561" t="s">
        <v>4028</v>
      </c>
      <c r="B1561" t="s">
        <v>4029</v>
      </c>
    </row>
    <row r="1562" spans="1:2" x14ac:dyDescent="0.35">
      <c r="A1562" t="s">
        <v>4030</v>
      </c>
      <c r="B1562" t="s">
        <v>4031</v>
      </c>
    </row>
    <row r="1563" spans="1:2" x14ac:dyDescent="0.35">
      <c r="A1563" t="s">
        <v>4034</v>
      </c>
      <c r="B1563" t="s">
        <v>4035</v>
      </c>
    </row>
    <row r="1564" spans="1:2" x14ac:dyDescent="0.35">
      <c r="A1564" t="s">
        <v>4036</v>
      </c>
      <c r="B1564" t="s">
        <v>4037</v>
      </c>
    </row>
    <row r="1565" spans="1:2" x14ac:dyDescent="0.35">
      <c r="A1565" t="s">
        <v>4038</v>
      </c>
      <c r="B1565" t="s">
        <v>4039</v>
      </c>
    </row>
    <row r="1566" spans="1:2" x14ac:dyDescent="0.35">
      <c r="A1566" t="s">
        <v>4042</v>
      </c>
      <c r="B1566" t="s">
        <v>4043</v>
      </c>
    </row>
    <row r="1567" spans="1:2" x14ac:dyDescent="0.35">
      <c r="A1567" t="s">
        <v>4044</v>
      </c>
      <c r="B1567" t="s">
        <v>4045</v>
      </c>
    </row>
    <row r="1568" spans="1:2" x14ac:dyDescent="0.35">
      <c r="A1568" t="s">
        <v>4047</v>
      </c>
      <c r="B1568" t="s">
        <v>4048</v>
      </c>
    </row>
    <row r="1569" spans="1:2" x14ac:dyDescent="0.35">
      <c r="A1569" t="s">
        <v>4051</v>
      </c>
      <c r="B1569" t="s">
        <v>4052</v>
      </c>
    </row>
    <row r="1570" spans="1:2" x14ac:dyDescent="0.35">
      <c r="B1570" t="s">
        <v>4053</v>
      </c>
    </row>
    <row r="1571" spans="1:2" x14ac:dyDescent="0.35">
      <c r="A1571" t="s">
        <v>4054</v>
      </c>
      <c r="B1571" t="s">
        <v>4055</v>
      </c>
    </row>
    <row r="1572" spans="1:2" x14ac:dyDescent="0.35">
      <c r="A1572" t="s">
        <v>4057</v>
      </c>
      <c r="B1572" t="s">
        <v>4058</v>
      </c>
    </row>
    <row r="1573" spans="1:2" x14ac:dyDescent="0.35">
      <c r="A1573" t="s">
        <v>4060</v>
      </c>
      <c r="B1573" t="s">
        <v>4061</v>
      </c>
    </row>
    <row r="1574" spans="1:2" x14ac:dyDescent="0.35">
      <c r="A1574" t="s">
        <v>4062</v>
      </c>
      <c r="B1574" t="s">
        <v>4063</v>
      </c>
    </row>
    <row r="1575" spans="1:2" x14ac:dyDescent="0.35">
      <c r="A1575" t="s">
        <v>4065</v>
      </c>
      <c r="B1575" t="s">
        <v>4066</v>
      </c>
    </row>
    <row r="1576" spans="1:2" x14ac:dyDescent="0.35">
      <c r="A1576" t="s">
        <v>4067</v>
      </c>
      <c r="B1576" t="s">
        <v>4068</v>
      </c>
    </row>
    <row r="1577" spans="1:2" x14ac:dyDescent="0.35">
      <c r="A1577" t="s">
        <v>4069</v>
      </c>
      <c r="B1577" t="s">
        <v>4070</v>
      </c>
    </row>
    <row r="1578" spans="1:2" x14ac:dyDescent="0.35">
      <c r="A1578" t="s">
        <v>4073</v>
      </c>
      <c r="B1578" t="s">
        <v>4074</v>
      </c>
    </row>
    <row r="1579" spans="1:2" x14ac:dyDescent="0.35">
      <c r="A1579" t="s">
        <v>4077</v>
      </c>
      <c r="B1579" t="s">
        <v>4078</v>
      </c>
    </row>
    <row r="1580" spans="1:2" x14ac:dyDescent="0.35">
      <c r="A1580" t="s">
        <v>4080</v>
      </c>
      <c r="B1580" t="s">
        <v>4081</v>
      </c>
    </row>
    <row r="1581" spans="1:2" x14ac:dyDescent="0.35">
      <c r="A1581" t="s">
        <v>4084</v>
      </c>
      <c r="B1581" t="s">
        <v>4085</v>
      </c>
    </row>
    <row r="1582" spans="1:2" x14ac:dyDescent="0.35">
      <c r="A1582" t="s">
        <v>4087</v>
      </c>
      <c r="B1582" t="s">
        <v>4088</v>
      </c>
    </row>
    <row r="1583" spans="1:2" x14ac:dyDescent="0.35">
      <c r="A1583" t="s">
        <v>4089</v>
      </c>
      <c r="B1583" t="s">
        <v>4090</v>
      </c>
    </row>
    <row r="1584" spans="1:2" x14ac:dyDescent="0.35">
      <c r="A1584" t="s">
        <v>4092</v>
      </c>
      <c r="B1584" t="s">
        <v>4093</v>
      </c>
    </row>
    <row r="1585" spans="1:2" x14ac:dyDescent="0.35">
      <c r="B1585" t="s">
        <v>4094</v>
      </c>
    </row>
    <row r="1586" spans="1:2" x14ac:dyDescent="0.35">
      <c r="A1586" t="s">
        <v>4097</v>
      </c>
      <c r="B1586" t="s">
        <v>4098</v>
      </c>
    </row>
    <row r="1587" spans="1:2" x14ac:dyDescent="0.35">
      <c r="A1587" t="s">
        <v>4100</v>
      </c>
      <c r="B1587" t="s">
        <v>4101</v>
      </c>
    </row>
    <row r="1588" spans="1:2" x14ac:dyDescent="0.35">
      <c r="A1588" t="s">
        <v>4103</v>
      </c>
      <c r="B1588" t="s">
        <v>4104</v>
      </c>
    </row>
    <row r="1589" spans="1:2" x14ac:dyDescent="0.35">
      <c r="A1589" t="s">
        <v>4106</v>
      </c>
      <c r="B1589" t="s">
        <v>4107</v>
      </c>
    </row>
    <row r="1590" spans="1:2" x14ac:dyDescent="0.35">
      <c r="A1590" t="s">
        <v>4109</v>
      </c>
      <c r="B1590" t="s">
        <v>4110</v>
      </c>
    </row>
    <row r="1591" spans="1:2" x14ac:dyDescent="0.35">
      <c r="A1591" t="s">
        <v>4111</v>
      </c>
      <c r="B1591" t="s">
        <v>4112</v>
      </c>
    </row>
    <row r="1592" spans="1:2" x14ac:dyDescent="0.35">
      <c r="A1592" t="s">
        <v>4113</v>
      </c>
      <c r="B1592" t="s">
        <v>4114</v>
      </c>
    </row>
    <row r="1593" spans="1:2" x14ac:dyDescent="0.35">
      <c r="A1593" t="s">
        <v>4116</v>
      </c>
      <c r="B1593" t="s">
        <v>4117</v>
      </c>
    </row>
    <row r="1594" spans="1:2" x14ac:dyDescent="0.35">
      <c r="A1594" t="s">
        <v>4118</v>
      </c>
      <c r="B1594" t="s">
        <v>4119</v>
      </c>
    </row>
    <row r="1595" spans="1:2" x14ac:dyDescent="0.35">
      <c r="A1595" t="s">
        <v>4121</v>
      </c>
      <c r="B1595" t="s">
        <v>4122</v>
      </c>
    </row>
    <row r="1596" spans="1:2" x14ac:dyDescent="0.35">
      <c r="A1596" t="s">
        <v>4124</v>
      </c>
      <c r="B1596" t="s">
        <v>4125</v>
      </c>
    </row>
    <row r="1597" spans="1:2" x14ac:dyDescent="0.35">
      <c r="A1597" t="s">
        <v>4127</v>
      </c>
      <c r="B1597" t="s">
        <v>4128</v>
      </c>
    </row>
    <row r="1598" spans="1:2" x14ac:dyDescent="0.35">
      <c r="A1598" t="s">
        <v>4131</v>
      </c>
      <c r="B1598" t="s">
        <v>4132</v>
      </c>
    </row>
    <row r="1599" spans="1:2" x14ac:dyDescent="0.35">
      <c r="A1599" t="s">
        <v>4134</v>
      </c>
      <c r="B1599" t="s">
        <v>4135</v>
      </c>
    </row>
    <row r="1600" spans="1:2" x14ac:dyDescent="0.35">
      <c r="A1600" t="s">
        <v>4136</v>
      </c>
      <c r="B1600" t="s">
        <v>4137</v>
      </c>
    </row>
    <row r="1601" spans="1:2" x14ac:dyDescent="0.35">
      <c r="A1601" t="s">
        <v>4140</v>
      </c>
      <c r="B1601" t="s">
        <v>4141</v>
      </c>
    </row>
    <row r="1602" spans="1:2" x14ac:dyDescent="0.35">
      <c r="A1602" t="s">
        <v>4143</v>
      </c>
      <c r="B1602" t="s">
        <v>4144</v>
      </c>
    </row>
    <row r="1603" spans="1:2" x14ac:dyDescent="0.35">
      <c r="A1603" t="s">
        <v>4146</v>
      </c>
      <c r="B1603" t="s">
        <v>4147</v>
      </c>
    </row>
    <row r="1604" spans="1:2" x14ac:dyDescent="0.35">
      <c r="A1604" t="s">
        <v>4150</v>
      </c>
      <c r="B1604" t="s">
        <v>4151</v>
      </c>
    </row>
    <row r="1605" spans="1:2" x14ac:dyDescent="0.35">
      <c r="A1605" t="s">
        <v>4154</v>
      </c>
      <c r="B1605" t="s">
        <v>4155</v>
      </c>
    </row>
    <row r="1606" spans="1:2" x14ac:dyDescent="0.35">
      <c r="A1606" t="s">
        <v>4158</v>
      </c>
      <c r="B1606" t="s">
        <v>4159</v>
      </c>
    </row>
    <row r="1607" spans="1:2" x14ac:dyDescent="0.35">
      <c r="A1607" t="s">
        <v>4160</v>
      </c>
      <c r="B1607" t="s">
        <v>4161</v>
      </c>
    </row>
    <row r="1608" spans="1:2" x14ac:dyDescent="0.35">
      <c r="B1608" t="s">
        <v>4162</v>
      </c>
    </row>
    <row r="1609" spans="1:2" x14ac:dyDescent="0.35">
      <c r="B1609" t="s">
        <v>4163</v>
      </c>
    </row>
    <row r="1610" spans="1:2" x14ac:dyDescent="0.35">
      <c r="A1610" t="s">
        <v>4165</v>
      </c>
      <c r="B1610" t="s">
        <v>4166</v>
      </c>
    </row>
    <row r="1611" spans="1:2" x14ac:dyDescent="0.35">
      <c r="A1611" t="s">
        <v>4168</v>
      </c>
      <c r="B1611" t="s">
        <v>4169</v>
      </c>
    </row>
    <row r="1612" spans="1:2" x14ac:dyDescent="0.35">
      <c r="A1612" t="s">
        <v>4171</v>
      </c>
      <c r="B1612" t="s">
        <v>4172</v>
      </c>
    </row>
    <row r="1613" spans="1:2" x14ac:dyDescent="0.35">
      <c r="A1613" t="s">
        <v>4173</v>
      </c>
      <c r="B1613" t="s">
        <v>4174</v>
      </c>
    </row>
    <row r="1614" spans="1:2" x14ac:dyDescent="0.35">
      <c r="A1614" t="s">
        <v>4177</v>
      </c>
      <c r="B1614" t="s">
        <v>4178</v>
      </c>
    </row>
    <row r="1615" spans="1:2" x14ac:dyDescent="0.35">
      <c r="A1615" t="s">
        <v>4180</v>
      </c>
      <c r="B1615" t="s">
        <v>4181</v>
      </c>
    </row>
    <row r="1616" spans="1:2" x14ac:dyDescent="0.35">
      <c r="A1616" t="s">
        <v>4184</v>
      </c>
      <c r="B1616" t="s">
        <v>4185</v>
      </c>
    </row>
    <row r="1617" spans="1:2" x14ac:dyDescent="0.35">
      <c r="A1617" t="s">
        <v>4188</v>
      </c>
      <c r="B1617" t="s">
        <v>4189</v>
      </c>
    </row>
    <row r="1618" spans="1:2" x14ac:dyDescent="0.35">
      <c r="A1618" t="s">
        <v>4191</v>
      </c>
      <c r="B1618" t="s">
        <v>4192</v>
      </c>
    </row>
    <row r="1619" spans="1:2" x14ac:dyDescent="0.35">
      <c r="A1619" t="s">
        <v>4195</v>
      </c>
      <c r="B1619" t="s">
        <v>4196</v>
      </c>
    </row>
    <row r="1620" spans="1:2" x14ac:dyDescent="0.35">
      <c r="A1620" t="s">
        <v>4198</v>
      </c>
      <c r="B1620" t="s">
        <v>4199</v>
      </c>
    </row>
    <row r="1621" spans="1:2" x14ac:dyDescent="0.35">
      <c r="A1621" t="s">
        <v>4202</v>
      </c>
      <c r="B1621" t="s">
        <v>4203</v>
      </c>
    </row>
    <row r="1622" spans="1:2" x14ac:dyDescent="0.35">
      <c r="A1622" t="s">
        <v>4206</v>
      </c>
      <c r="B1622" t="s">
        <v>4207</v>
      </c>
    </row>
    <row r="1623" spans="1:2" x14ac:dyDescent="0.35">
      <c r="A1623" t="s">
        <v>4210</v>
      </c>
      <c r="B1623" t="s">
        <v>4211</v>
      </c>
    </row>
    <row r="1624" spans="1:2" x14ac:dyDescent="0.35">
      <c r="A1624" t="s">
        <v>4214</v>
      </c>
      <c r="B1624" t="s">
        <v>4215</v>
      </c>
    </row>
    <row r="1625" spans="1:2" x14ac:dyDescent="0.35">
      <c r="A1625" t="s">
        <v>4218</v>
      </c>
      <c r="B1625" t="s">
        <v>4219</v>
      </c>
    </row>
    <row r="1626" spans="1:2" x14ac:dyDescent="0.35">
      <c r="A1626" t="s">
        <v>4222</v>
      </c>
      <c r="B1626" t="s">
        <v>4223</v>
      </c>
    </row>
    <row r="1627" spans="1:2" x14ac:dyDescent="0.35">
      <c r="A1627" t="s">
        <v>4226</v>
      </c>
      <c r="B1627" t="s">
        <v>4227</v>
      </c>
    </row>
    <row r="1628" spans="1:2" x14ac:dyDescent="0.35">
      <c r="A1628" t="s">
        <v>4229</v>
      </c>
      <c r="B1628" t="s">
        <v>4230</v>
      </c>
    </row>
    <row r="1629" spans="1:2" x14ac:dyDescent="0.35">
      <c r="A1629" t="s">
        <v>4233</v>
      </c>
      <c r="B1629" t="s">
        <v>4234</v>
      </c>
    </row>
    <row r="1630" spans="1:2" x14ac:dyDescent="0.35">
      <c r="A1630" t="s">
        <v>4237</v>
      </c>
      <c r="B1630" t="s">
        <v>4238</v>
      </c>
    </row>
    <row r="1631" spans="1:2" x14ac:dyDescent="0.35">
      <c r="A1631" t="s">
        <v>4241</v>
      </c>
      <c r="B1631" t="s">
        <v>4242</v>
      </c>
    </row>
    <row r="1632" spans="1:2" x14ac:dyDescent="0.35">
      <c r="A1632" t="s">
        <v>4245</v>
      </c>
      <c r="B1632" t="s">
        <v>4246</v>
      </c>
    </row>
    <row r="1633" spans="1:2" x14ac:dyDescent="0.35">
      <c r="A1633" t="s">
        <v>4249</v>
      </c>
      <c r="B1633" t="s">
        <v>4250</v>
      </c>
    </row>
    <row r="1634" spans="1:2" x14ac:dyDescent="0.35">
      <c r="A1634" t="s">
        <v>4253</v>
      </c>
      <c r="B1634" t="s">
        <v>4254</v>
      </c>
    </row>
    <row r="1635" spans="1:2" x14ac:dyDescent="0.35">
      <c r="A1635" t="s">
        <v>4257</v>
      </c>
      <c r="B1635" t="s">
        <v>4258</v>
      </c>
    </row>
    <row r="1636" spans="1:2" x14ac:dyDescent="0.35">
      <c r="A1636" t="s">
        <v>4261</v>
      </c>
      <c r="B1636" t="s">
        <v>4262</v>
      </c>
    </row>
    <row r="1637" spans="1:2" x14ac:dyDescent="0.35">
      <c r="A1637" t="s">
        <v>4265</v>
      </c>
      <c r="B1637" t="s">
        <v>4266</v>
      </c>
    </row>
    <row r="1638" spans="1:2" x14ac:dyDescent="0.35">
      <c r="A1638" t="s">
        <v>4269</v>
      </c>
      <c r="B1638" t="s">
        <v>4270</v>
      </c>
    </row>
    <row r="1639" spans="1:2" x14ac:dyDescent="0.35">
      <c r="A1639" t="s">
        <v>4273</v>
      </c>
      <c r="B1639" t="s">
        <v>4274</v>
      </c>
    </row>
    <row r="1640" spans="1:2" x14ac:dyDescent="0.35">
      <c r="A1640" t="s">
        <v>4277</v>
      </c>
      <c r="B1640" t="s">
        <v>4278</v>
      </c>
    </row>
    <row r="1641" spans="1:2" x14ac:dyDescent="0.35">
      <c r="A1641" t="s">
        <v>4281</v>
      </c>
      <c r="B1641" t="s">
        <v>4282</v>
      </c>
    </row>
    <row r="1642" spans="1:2" x14ac:dyDescent="0.35">
      <c r="A1642" t="s">
        <v>4285</v>
      </c>
      <c r="B1642" t="s">
        <v>4286</v>
      </c>
    </row>
    <row r="1643" spans="1:2" x14ac:dyDescent="0.35">
      <c r="A1643" t="s">
        <v>4287</v>
      </c>
      <c r="B1643" t="s">
        <v>4288</v>
      </c>
    </row>
    <row r="1644" spans="1:2" x14ac:dyDescent="0.35">
      <c r="A1644" t="s">
        <v>4289</v>
      </c>
      <c r="B1644" t="s">
        <v>4290</v>
      </c>
    </row>
    <row r="1645" spans="1:2" x14ac:dyDescent="0.35">
      <c r="A1645" t="s">
        <v>4293</v>
      </c>
      <c r="B1645" t="s">
        <v>4294</v>
      </c>
    </row>
    <row r="1646" spans="1:2" x14ac:dyDescent="0.35">
      <c r="A1646" t="s">
        <v>4297</v>
      </c>
      <c r="B1646" t="s">
        <v>4298</v>
      </c>
    </row>
    <row r="1647" spans="1:2" x14ac:dyDescent="0.35">
      <c r="A1647" t="s">
        <v>4299</v>
      </c>
      <c r="B1647" t="s">
        <v>4300</v>
      </c>
    </row>
    <row r="1648" spans="1:2" x14ac:dyDescent="0.35">
      <c r="A1648" t="s">
        <v>4301</v>
      </c>
      <c r="B1648" t="s">
        <v>4302</v>
      </c>
    </row>
    <row r="1649" spans="1:2" x14ac:dyDescent="0.35">
      <c r="A1649" t="s">
        <v>4305</v>
      </c>
      <c r="B1649" t="s">
        <v>4306</v>
      </c>
    </row>
    <row r="1650" spans="1:2" x14ac:dyDescent="0.35">
      <c r="A1650" t="s">
        <v>4309</v>
      </c>
      <c r="B1650" t="s">
        <v>4310</v>
      </c>
    </row>
    <row r="1651" spans="1:2" x14ac:dyDescent="0.35">
      <c r="B1651" t="s">
        <v>4312</v>
      </c>
    </row>
    <row r="1652" spans="1:2" x14ac:dyDescent="0.35">
      <c r="A1652" t="s">
        <v>4314</v>
      </c>
      <c r="B1652" t="s">
        <v>4315</v>
      </c>
    </row>
    <row r="1653" spans="1:2" x14ac:dyDescent="0.35">
      <c r="A1653" t="s">
        <v>4317</v>
      </c>
      <c r="B1653" t="s">
        <v>4318</v>
      </c>
    </row>
    <row r="1654" spans="1:2" x14ac:dyDescent="0.35">
      <c r="A1654" t="s">
        <v>4320</v>
      </c>
      <c r="B1654" t="s">
        <v>4321</v>
      </c>
    </row>
    <row r="1655" spans="1:2" x14ac:dyDescent="0.35">
      <c r="B1655" t="s">
        <v>4322</v>
      </c>
    </row>
    <row r="1656" spans="1:2" x14ac:dyDescent="0.35">
      <c r="A1656" t="s">
        <v>4325</v>
      </c>
      <c r="B1656" t="s">
        <v>4326</v>
      </c>
    </row>
    <row r="1657" spans="1:2" x14ac:dyDescent="0.35">
      <c r="A1657" t="s">
        <v>4329</v>
      </c>
      <c r="B1657" t="s">
        <v>4330</v>
      </c>
    </row>
    <row r="1658" spans="1:2" x14ac:dyDescent="0.35">
      <c r="A1658" t="s">
        <v>4333</v>
      </c>
      <c r="B1658" t="s">
        <v>4334</v>
      </c>
    </row>
    <row r="1659" spans="1:2" x14ac:dyDescent="0.35">
      <c r="A1659" t="s">
        <v>4335</v>
      </c>
      <c r="B1659" t="s">
        <v>4336</v>
      </c>
    </row>
    <row r="1660" spans="1:2" x14ac:dyDescent="0.35">
      <c r="A1660" t="s">
        <v>4338</v>
      </c>
      <c r="B1660" t="s">
        <v>4339</v>
      </c>
    </row>
    <row r="1661" spans="1:2" x14ac:dyDescent="0.35">
      <c r="B1661" t="s">
        <v>4341</v>
      </c>
    </row>
    <row r="1662" spans="1:2" x14ac:dyDescent="0.35">
      <c r="B1662" t="s">
        <v>4342</v>
      </c>
    </row>
    <row r="1663" spans="1:2" x14ac:dyDescent="0.35">
      <c r="B1663" t="s">
        <v>4344</v>
      </c>
    </row>
    <row r="1664" spans="1:2" x14ac:dyDescent="0.35">
      <c r="A1664" t="s">
        <v>4345</v>
      </c>
      <c r="B1664" t="s">
        <v>4346</v>
      </c>
    </row>
    <row r="1665" spans="1:2" x14ac:dyDescent="0.35">
      <c r="A1665" t="s">
        <v>4347</v>
      </c>
      <c r="B1665" t="s">
        <v>4348</v>
      </c>
    </row>
    <row r="1666" spans="1:2" x14ac:dyDescent="0.35">
      <c r="A1666" t="s">
        <v>4349</v>
      </c>
      <c r="B1666" t="s">
        <v>4350</v>
      </c>
    </row>
    <row r="1667" spans="1:2" x14ac:dyDescent="0.35">
      <c r="A1667" t="s">
        <v>4353</v>
      </c>
      <c r="B1667" t="s">
        <v>4354</v>
      </c>
    </row>
    <row r="1668" spans="1:2" x14ac:dyDescent="0.35">
      <c r="A1668" t="s">
        <v>4355</v>
      </c>
      <c r="B1668" t="s">
        <v>4356</v>
      </c>
    </row>
    <row r="1669" spans="1:2" x14ac:dyDescent="0.35">
      <c r="A1669" t="s">
        <v>4358</v>
      </c>
      <c r="B1669" t="s">
        <v>4359</v>
      </c>
    </row>
    <row r="1670" spans="1:2" x14ac:dyDescent="0.35">
      <c r="A1670" t="s">
        <v>4361</v>
      </c>
      <c r="B1670" t="s">
        <v>4362</v>
      </c>
    </row>
    <row r="1671" spans="1:2" x14ac:dyDescent="0.35">
      <c r="A1671" t="s">
        <v>4364</v>
      </c>
      <c r="B1671" t="s">
        <v>4365</v>
      </c>
    </row>
    <row r="1672" spans="1:2" x14ac:dyDescent="0.35">
      <c r="A1672" t="s">
        <v>4367</v>
      </c>
      <c r="B1672" t="s">
        <v>4368</v>
      </c>
    </row>
    <row r="1673" spans="1:2" x14ac:dyDescent="0.35">
      <c r="A1673" t="s">
        <v>4369</v>
      </c>
      <c r="B1673" t="s">
        <v>4370</v>
      </c>
    </row>
    <row r="1674" spans="1:2" x14ac:dyDescent="0.35">
      <c r="A1674" t="s">
        <v>4371</v>
      </c>
      <c r="B1674" t="s">
        <v>4372</v>
      </c>
    </row>
    <row r="1675" spans="1:2" x14ac:dyDescent="0.35">
      <c r="A1675" t="s">
        <v>4373</v>
      </c>
      <c r="B1675" t="s">
        <v>4374</v>
      </c>
    </row>
    <row r="1676" spans="1:2" x14ac:dyDescent="0.35">
      <c r="A1676" t="s">
        <v>4377</v>
      </c>
      <c r="B1676" t="s">
        <v>4378</v>
      </c>
    </row>
    <row r="1677" spans="1:2" x14ac:dyDescent="0.35">
      <c r="A1677" t="s">
        <v>4381</v>
      </c>
      <c r="B1677" t="s">
        <v>4382</v>
      </c>
    </row>
    <row r="1678" spans="1:2" x14ac:dyDescent="0.35">
      <c r="A1678" t="s">
        <v>4384</v>
      </c>
      <c r="B1678" t="s">
        <v>4385</v>
      </c>
    </row>
    <row r="1679" spans="1:2" x14ac:dyDescent="0.35">
      <c r="A1679" t="s">
        <v>4387</v>
      </c>
      <c r="B1679" t="s">
        <v>4388</v>
      </c>
    </row>
    <row r="1680" spans="1:2" x14ac:dyDescent="0.35">
      <c r="A1680" t="s">
        <v>4390</v>
      </c>
      <c r="B1680" t="s">
        <v>4391</v>
      </c>
    </row>
    <row r="1681" spans="1:2" x14ac:dyDescent="0.35">
      <c r="A1681" t="s">
        <v>4392</v>
      </c>
      <c r="B1681" t="s">
        <v>4393</v>
      </c>
    </row>
    <row r="1682" spans="1:2" x14ac:dyDescent="0.35">
      <c r="A1682" t="s">
        <v>4396</v>
      </c>
      <c r="B1682" t="s">
        <v>4397</v>
      </c>
    </row>
    <row r="1683" spans="1:2" x14ac:dyDescent="0.35">
      <c r="A1683" t="s">
        <v>4400</v>
      </c>
      <c r="B1683" t="s">
        <v>4401</v>
      </c>
    </row>
    <row r="1684" spans="1:2" x14ac:dyDescent="0.35">
      <c r="A1684" t="s">
        <v>4404</v>
      </c>
      <c r="B1684" t="s">
        <v>4405</v>
      </c>
    </row>
    <row r="1685" spans="1:2" x14ac:dyDescent="0.35">
      <c r="A1685" t="s">
        <v>4408</v>
      </c>
      <c r="B1685" t="s">
        <v>4409</v>
      </c>
    </row>
    <row r="1686" spans="1:2" x14ac:dyDescent="0.35">
      <c r="A1686" t="s">
        <v>4410</v>
      </c>
      <c r="B1686" t="s">
        <v>4411</v>
      </c>
    </row>
    <row r="1687" spans="1:2" x14ac:dyDescent="0.35">
      <c r="A1687" t="s">
        <v>4412</v>
      </c>
      <c r="B1687" t="s">
        <v>4413</v>
      </c>
    </row>
    <row r="1688" spans="1:2" x14ac:dyDescent="0.35">
      <c r="A1688" t="s">
        <v>4416</v>
      </c>
      <c r="B1688" t="s">
        <v>4417</v>
      </c>
    </row>
    <row r="1689" spans="1:2" x14ac:dyDescent="0.35">
      <c r="A1689" t="s">
        <v>4419</v>
      </c>
      <c r="B1689" t="s">
        <v>4420</v>
      </c>
    </row>
    <row r="1690" spans="1:2" x14ac:dyDescent="0.35">
      <c r="A1690" t="s">
        <v>4421</v>
      </c>
      <c r="B1690" t="s">
        <v>4422</v>
      </c>
    </row>
    <row r="1691" spans="1:2" x14ac:dyDescent="0.35">
      <c r="A1691" t="s">
        <v>4423</v>
      </c>
      <c r="B1691" t="s">
        <v>4424</v>
      </c>
    </row>
    <row r="1692" spans="1:2" x14ac:dyDescent="0.35">
      <c r="A1692" t="s">
        <v>4425</v>
      </c>
      <c r="B1692" t="s">
        <v>4426</v>
      </c>
    </row>
    <row r="1693" spans="1:2" x14ac:dyDescent="0.35">
      <c r="A1693" t="s">
        <v>4428</v>
      </c>
      <c r="B1693" t="s">
        <v>4429</v>
      </c>
    </row>
    <row r="1694" spans="1:2" x14ac:dyDescent="0.35">
      <c r="A1694" t="s">
        <v>4430</v>
      </c>
      <c r="B1694" t="s">
        <v>4431</v>
      </c>
    </row>
    <row r="1695" spans="1:2" x14ac:dyDescent="0.35">
      <c r="A1695" t="s">
        <v>4432</v>
      </c>
      <c r="B1695" t="s">
        <v>4433</v>
      </c>
    </row>
    <row r="1696" spans="1:2" x14ac:dyDescent="0.35">
      <c r="A1696" t="s">
        <v>4434</v>
      </c>
      <c r="B1696" t="s">
        <v>4435</v>
      </c>
    </row>
    <row r="1697" spans="1:2" x14ac:dyDescent="0.35">
      <c r="A1697" t="s">
        <v>4437</v>
      </c>
      <c r="B1697" t="s">
        <v>4438</v>
      </c>
    </row>
    <row r="1698" spans="1:2" x14ac:dyDescent="0.35">
      <c r="A1698" t="s">
        <v>4440</v>
      </c>
      <c r="B1698" t="s">
        <v>4441</v>
      </c>
    </row>
    <row r="1699" spans="1:2" x14ac:dyDescent="0.35">
      <c r="A1699" t="s">
        <v>4443</v>
      </c>
      <c r="B1699" t="s">
        <v>4444</v>
      </c>
    </row>
    <row r="1700" spans="1:2" x14ac:dyDescent="0.35">
      <c r="B1700" t="s">
        <v>4445</v>
      </c>
    </row>
    <row r="1701" spans="1:2" x14ac:dyDescent="0.35">
      <c r="A1701" t="s">
        <v>4446</v>
      </c>
      <c r="B1701" t="s">
        <v>4447</v>
      </c>
    </row>
    <row r="1702" spans="1:2" x14ac:dyDescent="0.35">
      <c r="A1702" t="s">
        <v>4449</v>
      </c>
      <c r="B1702" t="s">
        <v>4450</v>
      </c>
    </row>
    <row r="1703" spans="1:2" x14ac:dyDescent="0.35">
      <c r="A1703" t="s">
        <v>4453</v>
      </c>
      <c r="B1703" t="s">
        <v>4454</v>
      </c>
    </row>
    <row r="1704" spans="1:2" x14ac:dyDescent="0.35">
      <c r="A1704" t="s">
        <v>4457</v>
      </c>
      <c r="B1704" t="s">
        <v>4458</v>
      </c>
    </row>
    <row r="1705" spans="1:2" x14ac:dyDescent="0.35">
      <c r="A1705" t="s">
        <v>4461</v>
      </c>
      <c r="B1705" t="s">
        <v>4462</v>
      </c>
    </row>
    <row r="1706" spans="1:2" x14ac:dyDescent="0.35">
      <c r="A1706" t="s">
        <v>4463</v>
      </c>
      <c r="B1706" t="s">
        <v>4464</v>
      </c>
    </row>
    <row r="1707" spans="1:2" x14ac:dyDescent="0.35">
      <c r="A1707" t="s">
        <v>4466</v>
      </c>
      <c r="B1707" t="s">
        <v>4467</v>
      </c>
    </row>
    <row r="1708" spans="1:2" x14ac:dyDescent="0.35">
      <c r="A1708" t="s">
        <v>4469</v>
      </c>
      <c r="B1708" t="s">
        <v>4470</v>
      </c>
    </row>
    <row r="1709" spans="1:2" x14ac:dyDescent="0.35">
      <c r="A1709" t="s">
        <v>4471</v>
      </c>
      <c r="B1709" t="s">
        <v>4472</v>
      </c>
    </row>
    <row r="1710" spans="1:2" x14ac:dyDescent="0.35">
      <c r="A1710" t="s">
        <v>4473</v>
      </c>
      <c r="B1710" t="s">
        <v>4474</v>
      </c>
    </row>
    <row r="1711" spans="1:2" x14ac:dyDescent="0.35">
      <c r="A1711" t="s">
        <v>4476</v>
      </c>
      <c r="B1711" t="s">
        <v>4477</v>
      </c>
    </row>
    <row r="1712" spans="1:2" x14ac:dyDescent="0.35">
      <c r="A1712" t="s">
        <v>4480</v>
      </c>
      <c r="B1712" t="s">
        <v>4481</v>
      </c>
    </row>
    <row r="1713" spans="1:2" x14ac:dyDescent="0.35">
      <c r="A1713" t="s">
        <v>4482</v>
      </c>
      <c r="B1713" t="s">
        <v>4483</v>
      </c>
    </row>
    <row r="1714" spans="1:2" x14ac:dyDescent="0.35">
      <c r="A1714" t="s">
        <v>4484</v>
      </c>
      <c r="B1714" t="s">
        <v>4485</v>
      </c>
    </row>
    <row r="1715" spans="1:2" x14ac:dyDescent="0.35">
      <c r="B1715" t="s">
        <v>4486</v>
      </c>
    </row>
    <row r="1716" spans="1:2" x14ac:dyDescent="0.35">
      <c r="A1716" t="s">
        <v>4488</v>
      </c>
      <c r="B1716" t="s">
        <v>4489</v>
      </c>
    </row>
    <row r="1717" spans="1:2" x14ac:dyDescent="0.35">
      <c r="A1717" t="s">
        <v>4490</v>
      </c>
      <c r="B1717" t="s">
        <v>4491</v>
      </c>
    </row>
    <row r="1718" spans="1:2" x14ac:dyDescent="0.35">
      <c r="A1718" t="s">
        <v>4493</v>
      </c>
      <c r="B1718" t="s">
        <v>4494</v>
      </c>
    </row>
    <row r="1719" spans="1:2" x14ac:dyDescent="0.35">
      <c r="A1719" t="s">
        <v>4496</v>
      </c>
      <c r="B1719" t="s">
        <v>4497</v>
      </c>
    </row>
    <row r="1720" spans="1:2" x14ac:dyDescent="0.35">
      <c r="A1720" t="s">
        <v>4499</v>
      </c>
      <c r="B1720" t="s">
        <v>4500</v>
      </c>
    </row>
    <row r="1721" spans="1:2" x14ac:dyDescent="0.35">
      <c r="A1721" t="s">
        <v>4502</v>
      </c>
      <c r="B1721" t="s">
        <v>4503</v>
      </c>
    </row>
    <row r="1722" spans="1:2" x14ac:dyDescent="0.35">
      <c r="A1722" t="s">
        <v>4504</v>
      </c>
      <c r="B1722" t="s">
        <v>4505</v>
      </c>
    </row>
    <row r="1723" spans="1:2" x14ac:dyDescent="0.35">
      <c r="A1723" t="s">
        <v>4507</v>
      </c>
      <c r="B1723" t="s">
        <v>4508</v>
      </c>
    </row>
    <row r="1724" spans="1:2" x14ac:dyDescent="0.35">
      <c r="A1724" t="s">
        <v>4509</v>
      </c>
      <c r="B1724" t="s">
        <v>4510</v>
      </c>
    </row>
    <row r="1725" spans="1:2" x14ac:dyDescent="0.35">
      <c r="A1725" t="s">
        <v>4513</v>
      </c>
      <c r="B1725" t="s">
        <v>4514</v>
      </c>
    </row>
    <row r="1726" spans="1:2" x14ac:dyDescent="0.35">
      <c r="A1726" t="s">
        <v>4516</v>
      </c>
      <c r="B1726" t="s">
        <v>4517</v>
      </c>
    </row>
    <row r="1727" spans="1:2" x14ac:dyDescent="0.35">
      <c r="A1727" t="s">
        <v>4520</v>
      </c>
      <c r="B1727" t="s">
        <v>4521</v>
      </c>
    </row>
    <row r="1728" spans="1:2" x14ac:dyDescent="0.35">
      <c r="A1728" t="s">
        <v>4523</v>
      </c>
      <c r="B1728" t="s">
        <v>4524</v>
      </c>
    </row>
    <row r="1729" spans="1:2" x14ac:dyDescent="0.35">
      <c r="A1729" t="s">
        <v>4527</v>
      </c>
      <c r="B1729" t="s">
        <v>4528</v>
      </c>
    </row>
    <row r="1730" spans="1:2" x14ac:dyDescent="0.35">
      <c r="A1730" t="s">
        <v>4530</v>
      </c>
      <c r="B1730" t="s">
        <v>4531</v>
      </c>
    </row>
    <row r="1731" spans="1:2" x14ac:dyDescent="0.35">
      <c r="A1731" t="s">
        <v>4533</v>
      </c>
      <c r="B1731" t="s">
        <v>4534</v>
      </c>
    </row>
    <row r="1732" spans="1:2" x14ac:dyDescent="0.35">
      <c r="A1732" t="s">
        <v>4537</v>
      </c>
      <c r="B1732" t="s">
        <v>4538</v>
      </c>
    </row>
    <row r="1733" spans="1:2" x14ac:dyDescent="0.35">
      <c r="A1733" t="s">
        <v>4541</v>
      </c>
      <c r="B1733" t="s">
        <v>4542</v>
      </c>
    </row>
    <row r="1734" spans="1:2" x14ac:dyDescent="0.35">
      <c r="A1734" t="s">
        <v>4545</v>
      </c>
      <c r="B1734" t="s">
        <v>4546</v>
      </c>
    </row>
    <row r="1735" spans="1:2" x14ac:dyDescent="0.35">
      <c r="B1735" t="s">
        <v>4547</v>
      </c>
    </row>
    <row r="1736" spans="1:2" x14ac:dyDescent="0.35">
      <c r="A1736" t="s">
        <v>4548</v>
      </c>
      <c r="B1736" t="s">
        <v>4549</v>
      </c>
    </row>
    <row r="1737" spans="1:2" x14ac:dyDescent="0.35">
      <c r="A1737" t="s">
        <v>4550</v>
      </c>
      <c r="B1737" t="s">
        <v>4551</v>
      </c>
    </row>
    <row r="1738" spans="1:2" x14ac:dyDescent="0.35">
      <c r="A1738" t="s">
        <v>4552</v>
      </c>
      <c r="B1738" t="s">
        <v>4553</v>
      </c>
    </row>
    <row r="1739" spans="1:2" x14ac:dyDescent="0.35">
      <c r="A1739" t="s">
        <v>4554</v>
      </c>
      <c r="B1739" t="s">
        <v>4555</v>
      </c>
    </row>
    <row r="1740" spans="1:2" x14ac:dyDescent="0.35">
      <c r="A1740" t="s">
        <v>4556</v>
      </c>
      <c r="B1740" t="s">
        <v>4557</v>
      </c>
    </row>
    <row r="1741" spans="1:2" x14ac:dyDescent="0.35">
      <c r="A1741" t="s">
        <v>4558</v>
      </c>
      <c r="B1741" t="s">
        <v>4559</v>
      </c>
    </row>
    <row r="1742" spans="1:2" x14ac:dyDescent="0.35">
      <c r="A1742" t="s">
        <v>4560</v>
      </c>
      <c r="B1742" t="s">
        <v>4561</v>
      </c>
    </row>
    <row r="1743" spans="1:2" x14ac:dyDescent="0.35">
      <c r="A1743" t="s">
        <v>4563</v>
      </c>
      <c r="B1743" t="s">
        <v>4564</v>
      </c>
    </row>
    <row r="1744" spans="1:2" x14ac:dyDescent="0.35">
      <c r="A1744" t="s">
        <v>4566</v>
      </c>
      <c r="B1744" t="s">
        <v>4567</v>
      </c>
    </row>
    <row r="1745" spans="1:2" x14ac:dyDescent="0.35">
      <c r="A1745" t="s">
        <v>4568</v>
      </c>
      <c r="B1745" t="s">
        <v>4569</v>
      </c>
    </row>
    <row r="1746" spans="1:2" x14ac:dyDescent="0.35">
      <c r="A1746" t="s">
        <v>4570</v>
      </c>
      <c r="B1746" t="s">
        <v>4571</v>
      </c>
    </row>
    <row r="1747" spans="1:2" x14ac:dyDescent="0.35">
      <c r="A1747" t="s">
        <v>4572</v>
      </c>
      <c r="B1747" t="s">
        <v>4573</v>
      </c>
    </row>
    <row r="1748" spans="1:2" x14ac:dyDescent="0.35">
      <c r="A1748" t="s">
        <v>4574</v>
      </c>
      <c r="B1748" t="s">
        <v>4575</v>
      </c>
    </row>
    <row r="1749" spans="1:2" x14ac:dyDescent="0.35">
      <c r="A1749" t="s">
        <v>4576</v>
      </c>
      <c r="B1749" t="s">
        <v>4577</v>
      </c>
    </row>
    <row r="1750" spans="1:2" x14ac:dyDescent="0.35">
      <c r="A1750" t="s">
        <v>4579</v>
      </c>
      <c r="B1750" t="s">
        <v>4580</v>
      </c>
    </row>
    <row r="1751" spans="1:2" x14ac:dyDescent="0.35">
      <c r="A1751" t="s">
        <v>4581</v>
      </c>
      <c r="B1751" t="s">
        <v>4582</v>
      </c>
    </row>
    <row r="1752" spans="1:2" x14ac:dyDescent="0.35">
      <c r="A1752" t="s">
        <v>4583</v>
      </c>
      <c r="B1752" t="s">
        <v>4584</v>
      </c>
    </row>
    <row r="1753" spans="1:2" x14ac:dyDescent="0.35">
      <c r="A1753" t="s">
        <v>4585</v>
      </c>
      <c r="B1753" t="s">
        <v>4586</v>
      </c>
    </row>
    <row r="1754" spans="1:2" x14ac:dyDescent="0.35">
      <c r="A1754" t="s">
        <v>4588</v>
      </c>
      <c r="B1754" t="s">
        <v>4589</v>
      </c>
    </row>
    <row r="1755" spans="1:2" x14ac:dyDescent="0.35">
      <c r="A1755" t="s">
        <v>4590</v>
      </c>
      <c r="B1755" t="s">
        <v>4591</v>
      </c>
    </row>
    <row r="1756" spans="1:2" x14ac:dyDescent="0.35">
      <c r="A1756" t="s">
        <v>4592</v>
      </c>
      <c r="B1756" t="s">
        <v>4593</v>
      </c>
    </row>
    <row r="1757" spans="1:2" x14ac:dyDescent="0.35">
      <c r="A1757" t="s">
        <v>4595</v>
      </c>
      <c r="B1757" t="s">
        <v>4596</v>
      </c>
    </row>
    <row r="1758" spans="1:2" x14ac:dyDescent="0.35">
      <c r="A1758" t="s">
        <v>4597</v>
      </c>
      <c r="B1758" t="s">
        <v>4598</v>
      </c>
    </row>
    <row r="1759" spans="1:2" x14ac:dyDescent="0.35">
      <c r="A1759" t="s">
        <v>4599</v>
      </c>
      <c r="B1759" t="s">
        <v>4600</v>
      </c>
    </row>
    <row r="1760" spans="1:2" x14ac:dyDescent="0.35">
      <c r="A1760" t="s">
        <v>4603</v>
      </c>
      <c r="B1760" t="s">
        <v>4604</v>
      </c>
    </row>
    <row r="1761" spans="1:2" x14ac:dyDescent="0.35">
      <c r="A1761" t="s">
        <v>4606</v>
      </c>
      <c r="B1761" t="s">
        <v>4607</v>
      </c>
    </row>
    <row r="1762" spans="1:2" x14ac:dyDescent="0.35">
      <c r="A1762" t="s">
        <v>4608</v>
      </c>
      <c r="B1762" t="s">
        <v>4609</v>
      </c>
    </row>
    <row r="1763" spans="1:2" x14ac:dyDescent="0.35">
      <c r="A1763" t="s">
        <v>4610</v>
      </c>
      <c r="B1763" t="s">
        <v>4611</v>
      </c>
    </row>
    <row r="1764" spans="1:2" x14ac:dyDescent="0.35">
      <c r="A1764" t="s">
        <v>4614</v>
      </c>
      <c r="B1764" t="s">
        <v>4615</v>
      </c>
    </row>
    <row r="1765" spans="1:2" x14ac:dyDescent="0.35">
      <c r="A1765" t="s">
        <v>4616</v>
      </c>
      <c r="B1765" t="s">
        <v>4617</v>
      </c>
    </row>
    <row r="1766" spans="1:2" x14ac:dyDescent="0.35">
      <c r="A1766" t="s">
        <v>4620</v>
      </c>
      <c r="B1766" t="s">
        <v>4621</v>
      </c>
    </row>
    <row r="1767" spans="1:2" x14ac:dyDescent="0.35">
      <c r="A1767" t="s">
        <v>4622</v>
      </c>
      <c r="B1767" t="s">
        <v>4623</v>
      </c>
    </row>
    <row r="1768" spans="1:2" x14ac:dyDescent="0.35">
      <c r="A1768" t="s">
        <v>4625</v>
      </c>
      <c r="B1768" t="s">
        <v>4626</v>
      </c>
    </row>
    <row r="1769" spans="1:2" x14ac:dyDescent="0.35">
      <c r="A1769" t="s">
        <v>4628</v>
      </c>
      <c r="B1769" t="s">
        <v>4629</v>
      </c>
    </row>
    <row r="1770" spans="1:2" x14ac:dyDescent="0.35">
      <c r="A1770" t="s">
        <v>4630</v>
      </c>
      <c r="B1770" t="s">
        <v>4631</v>
      </c>
    </row>
    <row r="1771" spans="1:2" x14ac:dyDescent="0.35">
      <c r="A1771" t="s">
        <v>4634</v>
      </c>
      <c r="B1771" t="s">
        <v>4635</v>
      </c>
    </row>
    <row r="1772" spans="1:2" x14ac:dyDescent="0.35">
      <c r="A1772" t="s">
        <v>4637</v>
      </c>
      <c r="B1772" t="s">
        <v>4638</v>
      </c>
    </row>
    <row r="1773" spans="1:2" x14ac:dyDescent="0.35">
      <c r="A1773" t="s">
        <v>4640</v>
      </c>
      <c r="B1773" t="s">
        <v>4641</v>
      </c>
    </row>
    <row r="1774" spans="1:2" x14ac:dyDescent="0.35">
      <c r="A1774" t="s">
        <v>4642</v>
      </c>
      <c r="B1774" t="s">
        <v>4643</v>
      </c>
    </row>
    <row r="1775" spans="1:2" x14ac:dyDescent="0.35">
      <c r="A1775" t="s">
        <v>4646</v>
      </c>
      <c r="B1775" t="s">
        <v>4647</v>
      </c>
    </row>
    <row r="1776" spans="1:2" x14ac:dyDescent="0.35">
      <c r="A1776" t="s">
        <v>4650</v>
      </c>
      <c r="B1776" t="s">
        <v>4651</v>
      </c>
    </row>
    <row r="1777" spans="1:2" x14ac:dyDescent="0.35">
      <c r="A1777" t="s">
        <v>4654</v>
      </c>
      <c r="B1777" t="s">
        <v>4655</v>
      </c>
    </row>
    <row r="1778" spans="1:2" x14ac:dyDescent="0.35">
      <c r="A1778" t="s">
        <v>4656</v>
      </c>
      <c r="B1778" t="s">
        <v>4657</v>
      </c>
    </row>
    <row r="1779" spans="1:2" x14ac:dyDescent="0.35">
      <c r="B1779" t="s">
        <v>4658</v>
      </c>
    </row>
    <row r="1780" spans="1:2" x14ac:dyDescent="0.35">
      <c r="A1780" t="s">
        <v>4660</v>
      </c>
      <c r="B1780" t="s">
        <v>4661</v>
      </c>
    </row>
    <row r="1781" spans="1:2" x14ac:dyDescent="0.35">
      <c r="A1781" t="s">
        <v>4662</v>
      </c>
      <c r="B1781" t="s">
        <v>4663</v>
      </c>
    </row>
    <row r="1782" spans="1:2" x14ac:dyDescent="0.35">
      <c r="A1782" t="s">
        <v>4665</v>
      </c>
      <c r="B1782" t="s">
        <v>4666</v>
      </c>
    </row>
    <row r="1783" spans="1:2" x14ac:dyDescent="0.35">
      <c r="A1783" t="s">
        <v>4668</v>
      </c>
      <c r="B1783" t="s">
        <v>4669</v>
      </c>
    </row>
    <row r="1784" spans="1:2" x14ac:dyDescent="0.35">
      <c r="A1784" t="s">
        <v>4670</v>
      </c>
      <c r="B1784" t="s">
        <v>4671</v>
      </c>
    </row>
    <row r="1785" spans="1:2" x14ac:dyDescent="0.35">
      <c r="A1785" t="s">
        <v>4673</v>
      </c>
      <c r="B1785" t="s">
        <v>4674</v>
      </c>
    </row>
    <row r="1786" spans="1:2" x14ac:dyDescent="0.35">
      <c r="A1786" t="s">
        <v>4675</v>
      </c>
      <c r="B1786" t="s">
        <v>4676</v>
      </c>
    </row>
    <row r="1787" spans="1:2" x14ac:dyDescent="0.35">
      <c r="A1787" t="s">
        <v>4678</v>
      </c>
      <c r="B1787" t="s">
        <v>4679</v>
      </c>
    </row>
    <row r="1788" spans="1:2" x14ac:dyDescent="0.35">
      <c r="A1788" t="s">
        <v>4681</v>
      </c>
      <c r="B1788" t="s">
        <v>4682</v>
      </c>
    </row>
    <row r="1789" spans="1:2" x14ac:dyDescent="0.35">
      <c r="A1789" t="s">
        <v>4685</v>
      </c>
      <c r="B1789" t="s">
        <v>4686</v>
      </c>
    </row>
    <row r="1790" spans="1:2" x14ac:dyDescent="0.35">
      <c r="A1790" t="s">
        <v>4687</v>
      </c>
      <c r="B1790" t="s">
        <v>4688</v>
      </c>
    </row>
    <row r="1791" spans="1:2" x14ac:dyDescent="0.35">
      <c r="A1791" t="s">
        <v>4689</v>
      </c>
      <c r="B1791" t="s">
        <v>4690</v>
      </c>
    </row>
    <row r="1792" spans="1:2" x14ac:dyDescent="0.35">
      <c r="A1792" t="s">
        <v>4692</v>
      </c>
      <c r="B1792" t="s">
        <v>4693</v>
      </c>
    </row>
    <row r="1793" spans="1:2" x14ac:dyDescent="0.35">
      <c r="A1793" t="s">
        <v>4695</v>
      </c>
      <c r="B1793" t="s">
        <v>4696</v>
      </c>
    </row>
    <row r="1794" spans="1:2" x14ac:dyDescent="0.35">
      <c r="A1794" t="s">
        <v>4699</v>
      </c>
      <c r="B1794" t="s">
        <v>4700</v>
      </c>
    </row>
    <row r="1795" spans="1:2" x14ac:dyDescent="0.35">
      <c r="A1795" t="s">
        <v>4701</v>
      </c>
      <c r="B1795" t="s">
        <v>4702</v>
      </c>
    </row>
    <row r="1796" spans="1:2" x14ac:dyDescent="0.35">
      <c r="A1796" t="s">
        <v>4703</v>
      </c>
      <c r="B1796" t="s">
        <v>4704</v>
      </c>
    </row>
    <row r="1797" spans="1:2" x14ac:dyDescent="0.35">
      <c r="A1797" t="s">
        <v>4706</v>
      </c>
      <c r="B1797" t="s">
        <v>4707</v>
      </c>
    </row>
    <row r="1798" spans="1:2" x14ac:dyDescent="0.35">
      <c r="A1798" t="s">
        <v>4708</v>
      </c>
      <c r="B1798" t="s">
        <v>4709</v>
      </c>
    </row>
    <row r="1799" spans="1:2" x14ac:dyDescent="0.35">
      <c r="A1799" t="s">
        <v>4710</v>
      </c>
      <c r="B1799" t="s">
        <v>4711</v>
      </c>
    </row>
    <row r="1800" spans="1:2" x14ac:dyDescent="0.35">
      <c r="A1800" t="s">
        <v>4713</v>
      </c>
      <c r="B1800" t="s">
        <v>4714</v>
      </c>
    </row>
    <row r="1801" spans="1:2" x14ac:dyDescent="0.35">
      <c r="A1801" t="s">
        <v>4715</v>
      </c>
      <c r="B1801" t="s">
        <v>4716</v>
      </c>
    </row>
    <row r="1802" spans="1:2" x14ac:dyDescent="0.35">
      <c r="A1802" t="s">
        <v>4717</v>
      </c>
      <c r="B1802" t="s">
        <v>4718</v>
      </c>
    </row>
    <row r="1803" spans="1:2" x14ac:dyDescent="0.35">
      <c r="A1803" t="s">
        <v>4719</v>
      </c>
      <c r="B1803" t="s">
        <v>4720</v>
      </c>
    </row>
    <row r="1804" spans="1:2" x14ac:dyDescent="0.35">
      <c r="A1804" t="s">
        <v>4721</v>
      </c>
      <c r="B1804" t="s">
        <v>4722</v>
      </c>
    </row>
    <row r="1805" spans="1:2" x14ac:dyDescent="0.35">
      <c r="A1805" t="s">
        <v>4723</v>
      </c>
      <c r="B1805" t="s">
        <v>4724</v>
      </c>
    </row>
    <row r="1806" spans="1:2" x14ac:dyDescent="0.35">
      <c r="A1806" t="s">
        <v>4726</v>
      </c>
      <c r="B1806" t="s">
        <v>4727</v>
      </c>
    </row>
    <row r="1807" spans="1:2" x14ac:dyDescent="0.35">
      <c r="A1807" t="s">
        <v>4728</v>
      </c>
      <c r="B1807" t="s">
        <v>4729</v>
      </c>
    </row>
    <row r="1808" spans="1:2" x14ac:dyDescent="0.35">
      <c r="A1808" t="s">
        <v>4730</v>
      </c>
      <c r="B1808" t="s">
        <v>4731</v>
      </c>
    </row>
    <row r="1809" spans="1:2" x14ac:dyDescent="0.35">
      <c r="B1809" t="s">
        <v>4732</v>
      </c>
    </row>
    <row r="1810" spans="1:2" x14ac:dyDescent="0.35">
      <c r="A1810" t="s">
        <v>4733</v>
      </c>
      <c r="B1810" t="s">
        <v>4734</v>
      </c>
    </row>
    <row r="1811" spans="1:2" x14ac:dyDescent="0.35">
      <c r="A1811" t="s">
        <v>4735</v>
      </c>
      <c r="B1811" t="s">
        <v>4736</v>
      </c>
    </row>
    <row r="1812" spans="1:2" x14ac:dyDescent="0.35">
      <c r="A1812" t="s">
        <v>4737</v>
      </c>
      <c r="B1812" t="s">
        <v>4738</v>
      </c>
    </row>
    <row r="1813" spans="1:2" x14ac:dyDescent="0.35">
      <c r="A1813" t="s">
        <v>4740</v>
      </c>
      <c r="B1813" t="s">
        <v>4741</v>
      </c>
    </row>
    <row r="1814" spans="1:2" x14ac:dyDescent="0.35">
      <c r="A1814" t="s">
        <v>4743</v>
      </c>
      <c r="B1814" t="s">
        <v>4744</v>
      </c>
    </row>
    <row r="1815" spans="1:2" x14ac:dyDescent="0.35">
      <c r="A1815" t="s">
        <v>4746</v>
      </c>
      <c r="B1815" t="s">
        <v>4747</v>
      </c>
    </row>
    <row r="1816" spans="1:2" x14ac:dyDescent="0.35">
      <c r="A1816" t="s">
        <v>4748</v>
      </c>
      <c r="B1816" t="s">
        <v>4749</v>
      </c>
    </row>
    <row r="1817" spans="1:2" x14ac:dyDescent="0.35">
      <c r="A1817" t="s">
        <v>4751</v>
      </c>
      <c r="B1817" t="s">
        <v>4752</v>
      </c>
    </row>
    <row r="1818" spans="1:2" x14ac:dyDescent="0.35">
      <c r="A1818" t="s">
        <v>4753</v>
      </c>
      <c r="B1818" t="s">
        <v>4754</v>
      </c>
    </row>
    <row r="1819" spans="1:2" x14ac:dyDescent="0.35">
      <c r="A1819" t="s">
        <v>4755</v>
      </c>
      <c r="B1819" t="s">
        <v>4756</v>
      </c>
    </row>
    <row r="1820" spans="1:2" x14ac:dyDescent="0.35">
      <c r="A1820" t="s">
        <v>4758</v>
      </c>
      <c r="B1820" t="s">
        <v>4759</v>
      </c>
    </row>
    <row r="1821" spans="1:2" x14ac:dyDescent="0.35">
      <c r="A1821" t="s">
        <v>4760</v>
      </c>
      <c r="B1821" t="s">
        <v>4761</v>
      </c>
    </row>
    <row r="1822" spans="1:2" x14ac:dyDescent="0.35">
      <c r="A1822" t="s">
        <v>4762</v>
      </c>
      <c r="B1822" t="s">
        <v>4763</v>
      </c>
    </row>
    <row r="1823" spans="1:2" x14ac:dyDescent="0.35">
      <c r="A1823" t="s">
        <v>4764</v>
      </c>
      <c r="B1823" t="s">
        <v>4765</v>
      </c>
    </row>
    <row r="1824" spans="1:2" x14ac:dyDescent="0.35">
      <c r="A1824" t="s">
        <v>4767</v>
      </c>
      <c r="B1824" t="s">
        <v>4768</v>
      </c>
    </row>
    <row r="1825" spans="1:2" x14ac:dyDescent="0.35">
      <c r="A1825" t="s">
        <v>4770</v>
      </c>
      <c r="B1825" t="s">
        <v>4771</v>
      </c>
    </row>
    <row r="1826" spans="1:2" x14ac:dyDescent="0.35">
      <c r="A1826" t="s">
        <v>4773</v>
      </c>
      <c r="B1826" t="s">
        <v>4774</v>
      </c>
    </row>
    <row r="1827" spans="1:2" x14ac:dyDescent="0.35">
      <c r="B1827" t="s">
        <v>4775</v>
      </c>
    </row>
    <row r="1828" spans="1:2" x14ac:dyDescent="0.35">
      <c r="A1828" t="s">
        <v>4776</v>
      </c>
      <c r="B1828" t="s">
        <v>4777</v>
      </c>
    </row>
    <row r="1829" spans="1:2" x14ac:dyDescent="0.35">
      <c r="A1829" t="s">
        <v>4779</v>
      </c>
      <c r="B1829" t="s">
        <v>4780</v>
      </c>
    </row>
    <row r="1830" spans="1:2" x14ac:dyDescent="0.35">
      <c r="A1830" t="s">
        <v>4781</v>
      </c>
      <c r="B1830" t="s">
        <v>4782</v>
      </c>
    </row>
    <row r="1831" spans="1:2" x14ac:dyDescent="0.35">
      <c r="A1831" t="s">
        <v>4785</v>
      </c>
      <c r="B1831" t="s">
        <v>4786</v>
      </c>
    </row>
    <row r="1832" spans="1:2" x14ac:dyDescent="0.35">
      <c r="A1832" t="s">
        <v>4788</v>
      </c>
      <c r="B1832" t="s">
        <v>4789</v>
      </c>
    </row>
    <row r="1833" spans="1:2" x14ac:dyDescent="0.35">
      <c r="A1833" t="s">
        <v>4790</v>
      </c>
      <c r="B1833" t="s">
        <v>4791</v>
      </c>
    </row>
    <row r="1834" spans="1:2" x14ac:dyDescent="0.35">
      <c r="A1834" t="s">
        <v>4793</v>
      </c>
      <c r="B1834" t="s">
        <v>4794</v>
      </c>
    </row>
    <row r="1835" spans="1:2" x14ac:dyDescent="0.35">
      <c r="A1835" t="s">
        <v>4797</v>
      </c>
      <c r="B1835" t="s">
        <v>4798</v>
      </c>
    </row>
    <row r="1836" spans="1:2" x14ac:dyDescent="0.35">
      <c r="A1836" t="s">
        <v>4801</v>
      </c>
      <c r="B1836" t="s">
        <v>4802</v>
      </c>
    </row>
    <row r="1837" spans="1:2" x14ac:dyDescent="0.35">
      <c r="A1837" t="s">
        <v>4803</v>
      </c>
      <c r="B1837" t="s">
        <v>4804</v>
      </c>
    </row>
    <row r="1838" spans="1:2" x14ac:dyDescent="0.35">
      <c r="B1838" t="s">
        <v>4807</v>
      </c>
    </row>
    <row r="1839" spans="1:2" x14ac:dyDescent="0.35">
      <c r="A1839" t="s">
        <v>4808</v>
      </c>
      <c r="B1839" t="s">
        <v>4809</v>
      </c>
    </row>
    <row r="1840" spans="1:2" x14ac:dyDescent="0.35">
      <c r="A1840" t="s">
        <v>4810</v>
      </c>
      <c r="B1840" t="s">
        <v>4811</v>
      </c>
    </row>
    <row r="1841" spans="1:2" x14ac:dyDescent="0.35">
      <c r="A1841" t="s">
        <v>4812</v>
      </c>
      <c r="B1841" t="s">
        <v>4813</v>
      </c>
    </row>
    <row r="1842" spans="1:2" x14ac:dyDescent="0.35">
      <c r="A1842" t="s">
        <v>4814</v>
      </c>
      <c r="B1842" t="s">
        <v>4815</v>
      </c>
    </row>
    <row r="1843" spans="1:2" x14ac:dyDescent="0.35">
      <c r="A1843" t="s">
        <v>4818</v>
      </c>
      <c r="B1843" t="s">
        <v>4819</v>
      </c>
    </row>
    <row r="1844" spans="1:2" x14ac:dyDescent="0.35">
      <c r="A1844" t="s">
        <v>4820</v>
      </c>
      <c r="B1844" t="s">
        <v>4821</v>
      </c>
    </row>
    <row r="1845" spans="1:2" x14ac:dyDescent="0.35">
      <c r="A1845" t="s">
        <v>4822</v>
      </c>
      <c r="B1845" t="s">
        <v>4823</v>
      </c>
    </row>
    <row r="1846" spans="1:2" x14ac:dyDescent="0.35">
      <c r="A1846" t="s">
        <v>4824</v>
      </c>
      <c r="B1846" t="s">
        <v>4825</v>
      </c>
    </row>
    <row r="1847" spans="1:2" x14ac:dyDescent="0.35">
      <c r="A1847" t="s">
        <v>4827</v>
      </c>
      <c r="B1847" t="s">
        <v>4828</v>
      </c>
    </row>
    <row r="1848" spans="1:2" x14ac:dyDescent="0.35">
      <c r="A1848" t="s">
        <v>4831</v>
      </c>
      <c r="B1848" t="s">
        <v>4832</v>
      </c>
    </row>
    <row r="1849" spans="1:2" x14ac:dyDescent="0.35">
      <c r="A1849" t="s">
        <v>4833</v>
      </c>
      <c r="B1849" t="s">
        <v>4834</v>
      </c>
    </row>
    <row r="1850" spans="1:2" x14ac:dyDescent="0.35">
      <c r="A1850" t="s">
        <v>4835</v>
      </c>
      <c r="B1850" t="s">
        <v>4836</v>
      </c>
    </row>
    <row r="1851" spans="1:2" x14ac:dyDescent="0.35">
      <c r="A1851" t="s">
        <v>4838</v>
      </c>
      <c r="B1851" t="s">
        <v>4839</v>
      </c>
    </row>
    <row r="1852" spans="1:2" x14ac:dyDescent="0.35">
      <c r="A1852" t="s">
        <v>4842</v>
      </c>
      <c r="B1852" t="s">
        <v>4843</v>
      </c>
    </row>
    <row r="1853" spans="1:2" x14ac:dyDescent="0.35">
      <c r="A1853" t="s">
        <v>4846</v>
      </c>
      <c r="B1853" t="s">
        <v>4847</v>
      </c>
    </row>
    <row r="1854" spans="1:2" x14ac:dyDescent="0.35">
      <c r="A1854" t="s">
        <v>4848</v>
      </c>
      <c r="B1854" t="s">
        <v>4849</v>
      </c>
    </row>
    <row r="1855" spans="1:2" x14ac:dyDescent="0.35">
      <c r="A1855" t="s">
        <v>4851</v>
      </c>
      <c r="B1855" t="s">
        <v>4852</v>
      </c>
    </row>
    <row r="1856" spans="1:2" x14ac:dyDescent="0.35">
      <c r="A1856" t="s">
        <v>4854</v>
      </c>
      <c r="B1856" t="s">
        <v>4855</v>
      </c>
    </row>
    <row r="1857" spans="1:2" x14ac:dyDescent="0.35">
      <c r="A1857" t="s">
        <v>4857</v>
      </c>
      <c r="B1857" t="s">
        <v>4858</v>
      </c>
    </row>
    <row r="1858" spans="1:2" x14ac:dyDescent="0.35">
      <c r="A1858" t="s">
        <v>4860</v>
      </c>
      <c r="B1858" t="s">
        <v>4861</v>
      </c>
    </row>
    <row r="1859" spans="1:2" x14ac:dyDescent="0.35">
      <c r="A1859" t="s">
        <v>4863</v>
      </c>
      <c r="B1859" t="s">
        <v>4864</v>
      </c>
    </row>
    <row r="1860" spans="1:2" x14ac:dyDescent="0.35">
      <c r="A1860" t="s">
        <v>4868</v>
      </c>
      <c r="B1860" t="s">
        <v>4869</v>
      </c>
    </row>
    <row r="1861" spans="1:2" x14ac:dyDescent="0.35">
      <c r="A1861" t="s">
        <v>4870</v>
      </c>
      <c r="B1861" t="s">
        <v>4871</v>
      </c>
    </row>
    <row r="1862" spans="1:2" x14ac:dyDescent="0.35">
      <c r="A1862" t="s">
        <v>4872</v>
      </c>
      <c r="B1862" t="s">
        <v>4873</v>
      </c>
    </row>
    <row r="1863" spans="1:2" x14ac:dyDescent="0.35">
      <c r="A1863" t="s">
        <v>4875</v>
      </c>
      <c r="B1863" t="s">
        <v>4876</v>
      </c>
    </row>
    <row r="1864" spans="1:2" x14ac:dyDescent="0.35">
      <c r="A1864" t="s">
        <v>4877</v>
      </c>
      <c r="B1864" t="s">
        <v>4878</v>
      </c>
    </row>
    <row r="1865" spans="1:2" x14ac:dyDescent="0.35">
      <c r="A1865" t="s">
        <v>4879</v>
      </c>
      <c r="B1865" t="s">
        <v>4880</v>
      </c>
    </row>
    <row r="1866" spans="1:2" x14ac:dyDescent="0.35">
      <c r="A1866" t="s">
        <v>4881</v>
      </c>
      <c r="B1866" t="s">
        <v>4882</v>
      </c>
    </row>
    <row r="1867" spans="1:2" x14ac:dyDescent="0.35">
      <c r="A1867" t="s">
        <v>4885</v>
      </c>
      <c r="B1867" t="s">
        <v>4886</v>
      </c>
    </row>
    <row r="1868" spans="1:2" x14ac:dyDescent="0.35">
      <c r="A1868" t="s">
        <v>4888</v>
      </c>
      <c r="B1868" t="s">
        <v>4889</v>
      </c>
    </row>
    <row r="1869" spans="1:2" x14ac:dyDescent="0.35">
      <c r="A1869" t="s">
        <v>4890</v>
      </c>
      <c r="B1869" t="s">
        <v>4891</v>
      </c>
    </row>
    <row r="1870" spans="1:2" x14ac:dyDescent="0.35">
      <c r="A1870" t="s">
        <v>4892</v>
      </c>
      <c r="B1870" t="s">
        <v>4893</v>
      </c>
    </row>
    <row r="1871" spans="1:2" x14ac:dyDescent="0.35">
      <c r="A1871" t="s">
        <v>4895</v>
      </c>
      <c r="B1871" t="s">
        <v>4896</v>
      </c>
    </row>
    <row r="1872" spans="1:2" x14ac:dyDescent="0.35">
      <c r="A1872" t="s">
        <v>4897</v>
      </c>
      <c r="B1872" t="s">
        <v>4898</v>
      </c>
    </row>
    <row r="1873" spans="1:2" x14ac:dyDescent="0.35">
      <c r="A1873" t="s">
        <v>4899</v>
      </c>
      <c r="B1873" t="s">
        <v>4900</v>
      </c>
    </row>
    <row r="1874" spans="1:2" x14ac:dyDescent="0.35">
      <c r="A1874" t="s">
        <v>4901</v>
      </c>
      <c r="B1874" t="s">
        <v>4902</v>
      </c>
    </row>
    <row r="1875" spans="1:2" x14ac:dyDescent="0.35">
      <c r="A1875" t="s">
        <v>4904</v>
      </c>
      <c r="B1875" t="s">
        <v>4905</v>
      </c>
    </row>
    <row r="1876" spans="1:2" x14ac:dyDescent="0.35">
      <c r="A1876" t="s">
        <v>4906</v>
      </c>
      <c r="B1876" t="s">
        <v>4907</v>
      </c>
    </row>
    <row r="1877" spans="1:2" x14ac:dyDescent="0.35">
      <c r="A1877" t="s">
        <v>4909</v>
      </c>
      <c r="B1877" t="s">
        <v>4910</v>
      </c>
    </row>
    <row r="1878" spans="1:2" x14ac:dyDescent="0.35">
      <c r="A1878" t="s">
        <v>4912</v>
      </c>
      <c r="B1878" t="s">
        <v>4913</v>
      </c>
    </row>
    <row r="1879" spans="1:2" x14ac:dyDescent="0.35">
      <c r="A1879" t="s">
        <v>4914</v>
      </c>
      <c r="B1879" t="s">
        <v>4915</v>
      </c>
    </row>
    <row r="1880" spans="1:2" x14ac:dyDescent="0.35">
      <c r="A1880" t="s">
        <v>4916</v>
      </c>
      <c r="B1880" t="s">
        <v>4917</v>
      </c>
    </row>
    <row r="1881" spans="1:2" x14ac:dyDescent="0.35">
      <c r="A1881" t="s">
        <v>4918</v>
      </c>
      <c r="B1881" t="s">
        <v>4919</v>
      </c>
    </row>
    <row r="1882" spans="1:2" x14ac:dyDescent="0.35">
      <c r="A1882" t="s">
        <v>4920</v>
      </c>
      <c r="B1882" t="s">
        <v>4921</v>
      </c>
    </row>
    <row r="1883" spans="1:2" x14ac:dyDescent="0.35">
      <c r="A1883" t="s">
        <v>4922</v>
      </c>
      <c r="B1883" t="s">
        <v>4923</v>
      </c>
    </row>
    <row r="1884" spans="1:2" x14ac:dyDescent="0.35">
      <c r="A1884" t="s">
        <v>4926</v>
      </c>
      <c r="B1884" t="s">
        <v>4927</v>
      </c>
    </row>
    <row r="1885" spans="1:2" x14ac:dyDescent="0.35">
      <c r="A1885" t="s">
        <v>4928</v>
      </c>
      <c r="B1885" t="s">
        <v>4929</v>
      </c>
    </row>
    <row r="1886" spans="1:2" x14ac:dyDescent="0.35">
      <c r="A1886" t="s">
        <v>4930</v>
      </c>
      <c r="B1886" t="s">
        <v>4931</v>
      </c>
    </row>
    <row r="1887" spans="1:2" x14ac:dyDescent="0.35">
      <c r="A1887" t="s">
        <v>4934</v>
      </c>
      <c r="B1887" t="s">
        <v>4935</v>
      </c>
    </row>
    <row r="1888" spans="1:2" x14ac:dyDescent="0.35">
      <c r="A1888" t="s">
        <v>4937</v>
      </c>
      <c r="B1888" t="s">
        <v>4938</v>
      </c>
    </row>
    <row r="1889" spans="1:2" x14ac:dyDescent="0.35">
      <c r="B1889" t="s">
        <v>4939</v>
      </c>
    </row>
    <row r="1890" spans="1:2" x14ac:dyDescent="0.35">
      <c r="A1890" t="s">
        <v>4940</v>
      </c>
      <c r="B1890" t="s">
        <v>4941</v>
      </c>
    </row>
    <row r="1891" spans="1:2" x14ac:dyDescent="0.35">
      <c r="A1891" t="s">
        <v>4942</v>
      </c>
      <c r="B1891" t="s">
        <v>4943</v>
      </c>
    </row>
    <row r="1892" spans="1:2" x14ac:dyDescent="0.35">
      <c r="A1892" t="s">
        <v>4945</v>
      </c>
      <c r="B1892" t="s">
        <v>4946</v>
      </c>
    </row>
    <row r="1893" spans="1:2" x14ac:dyDescent="0.35">
      <c r="A1893" t="s">
        <v>4947</v>
      </c>
      <c r="B1893" t="s">
        <v>4948</v>
      </c>
    </row>
    <row r="1894" spans="1:2" x14ac:dyDescent="0.35">
      <c r="A1894" t="s">
        <v>4950</v>
      </c>
      <c r="B1894" t="s">
        <v>4951</v>
      </c>
    </row>
    <row r="1895" spans="1:2" x14ac:dyDescent="0.35">
      <c r="A1895" t="s">
        <v>4954</v>
      </c>
      <c r="B1895" t="s">
        <v>4955</v>
      </c>
    </row>
    <row r="1896" spans="1:2" x14ac:dyDescent="0.35">
      <c r="A1896" t="s">
        <v>4958</v>
      </c>
      <c r="B1896" t="s">
        <v>4959</v>
      </c>
    </row>
    <row r="1897" spans="1:2" x14ac:dyDescent="0.35">
      <c r="A1897" t="s">
        <v>4962</v>
      </c>
      <c r="B1897" t="s">
        <v>4963</v>
      </c>
    </row>
    <row r="1898" spans="1:2" x14ac:dyDescent="0.35">
      <c r="A1898" t="s">
        <v>4964</v>
      </c>
      <c r="B1898" t="s">
        <v>4965</v>
      </c>
    </row>
    <row r="1899" spans="1:2" x14ac:dyDescent="0.35">
      <c r="A1899" t="s">
        <v>4966</v>
      </c>
      <c r="B1899" t="s">
        <v>4967</v>
      </c>
    </row>
    <row r="1900" spans="1:2" x14ac:dyDescent="0.35">
      <c r="A1900" t="s">
        <v>4968</v>
      </c>
      <c r="B1900" t="s">
        <v>4969</v>
      </c>
    </row>
    <row r="1901" spans="1:2" x14ac:dyDescent="0.35">
      <c r="A1901" t="s">
        <v>4971</v>
      </c>
      <c r="B1901" t="s">
        <v>4972</v>
      </c>
    </row>
    <row r="1902" spans="1:2" x14ac:dyDescent="0.35">
      <c r="A1902" t="s">
        <v>4973</v>
      </c>
      <c r="B1902" t="s">
        <v>4974</v>
      </c>
    </row>
    <row r="1903" spans="1:2" x14ac:dyDescent="0.35">
      <c r="A1903" t="s">
        <v>4975</v>
      </c>
      <c r="B1903" t="s">
        <v>4976</v>
      </c>
    </row>
    <row r="1904" spans="1:2" x14ac:dyDescent="0.35">
      <c r="B1904" t="s">
        <v>4977</v>
      </c>
    </row>
    <row r="1905" spans="1:2" x14ac:dyDescent="0.35">
      <c r="B1905" t="s">
        <v>4978</v>
      </c>
    </row>
    <row r="1906" spans="1:2" x14ac:dyDescent="0.35">
      <c r="B1906" t="s">
        <v>4979</v>
      </c>
    </row>
    <row r="1907" spans="1:2" x14ac:dyDescent="0.35">
      <c r="A1907" t="s">
        <v>4981</v>
      </c>
      <c r="B1907" t="s">
        <v>4982</v>
      </c>
    </row>
    <row r="1908" spans="1:2" x14ac:dyDescent="0.35">
      <c r="B1908" t="s">
        <v>4983</v>
      </c>
    </row>
    <row r="1909" spans="1:2" x14ac:dyDescent="0.35">
      <c r="B1909" t="s">
        <v>4984</v>
      </c>
    </row>
    <row r="1910" spans="1:2" x14ac:dyDescent="0.35">
      <c r="B1910" t="s">
        <v>4985</v>
      </c>
    </row>
    <row r="1911" spans="1:2" x14ac:dyDescent="0.35">
      <c r="A1911" t="s">
        <v>4987</v>
      </c>
      <c r="B1911" t="s">
        <v>4988</v>
      </c>
    </row>
    <row r="1912" spans="1:2" x14ac:dyDescent="0.35">
      <c r="A1912" t="s">
        <v>4991</v>
      </c>
      <c r="B1912" t="s">
        <v>4992</v>
      </c>
    </row>
    <row r="1913" spans="1:2" x14ac:dyDescent="0.35">
      <c r="A1913" t="s">
        <v>4994</v>
      </c>
      <c r="B1913" t="s">
        <v>4995</v>
      </c>
    </row>
    <row r="1914" spans="1:2" x14ac:dyDescent="0.35">
      <c r="A1914" t="s">
        <v>4996</v>
      </c>
      <c r="B1914" t="s">
        <v>4997</v>
      </c>
    </row>
    <row r="1915" spans="1:2" x14ac:dyDescent="0.35">
      <c r="A1915" t="s">
        <v>4999</v>
      </c>
      <c r="B1915" t="s">
        <v>5000</v>
      </c>
    </row>
    <row r="1916" spans="1:2" x14ac:dyDescent="0.35">
      <c r="A1916" t="s">
        <v>5003</v>
      </c>
      <c r="B1916" t="s">
        <v>5004</v>
      </c>
    </row>
    <row r="1917" spans="1:2" x14ac:dyDescent="0.35">
      <c r="A1917" t="s">
        <v>5006</v>
      </c>
      <c r="B1917" t="s">
        <v>5007</v>
      </c>
    </row>
    <row r="1918" spans="1:2" x14ac:dyDescent="0.35">
      <c r="A1918" t="s">
        <v>5008</v>
      </c>
      <c r="B1918" t="s">
        <v>5009</v>
      </c>
    </row>
    <row r="1919" spans="1:2" x14ac:dyDescent="0.35">
      <c r="A1919" t="s">
        <v>5012</v>
      </c>
      <c r="B1919" t="s">
        <v>5013</v>
      </c>
    </row>
    <row r="1920" spans="1:2" x14ac:dyDescent="0.35">
      <c r="A1920" t="s">
        <v>5015</v>
      </c>
      <c r="B1920" t="s">
        <v>5016</v>
      </c>
    </row>
    <row r="1921" spans="1:2" x14ac:dyDescent="0.35">
      <c r="A1921" t="s">
        <v>5017</v>
      </c>
      <c r="B1921" t="s">
        <v>5018</v>
      </c>
    </row>
    <row r="1922" spans="1:2" x14ac:dyDescent="0.35">
      <c r="A1922" t="s">
        <v>5019</v>
      </c>
      <c r="B1922" t="s">
        <v>5020</v>
      </c>
    </row>
    <row r="1923" spans="1:2" x14ac:dyDescent="0.35">
      <c r="A1923" t="s">
        <v>5022</v>
      </c>
      <c r="B1923" t="s">
        <v>5023</v>
      </c>
    </row>
    <row r="1924" spans="1:2" x14ac:dyDescent="0.35">
      <c r="A1924" t="s">
        <v>5024</v>
      </c>
      <c r="B1924" t="s">
        <v>5025</v>
      </c>
    </row>
    <row r="1925" spans="1:2" x14ac:dyDescent="0.35">
      <c r="B1925" t="s">
        <v>5026</v>
      </c>
    </row>
    <row r="1926" spans="1:2" x14ac:dyDescent="0.35">
      <c r="A1926" t="s">
        <v>5029</v>
      </c>
      <c r="B1926" t="s">
        <v>5030</v>
      </c>
    </row>
    <row r="1927" spans="1:2" x14ac:dyDescent="0.35">
      <c r="A1927" t="s">
        <v>5031</v>
      </c>
      <c r="B1927" t="s">
        <v>5032</v>
      </c>
    </row>
    <row r="1928" spans="1:2" x14ac:dyDescent="0.35">
      <c r="A1928" t="s">
        <v>5033</v>
      </c>
      <c r="B1928" t="s">
        <v>5034</v>
      </c>
    </row>
    <row r="1929" spans="1:2" x14ac:dyDescent="0.35">
      <c r="A1929" t="s">
        <v>5036</v>
      </c>
      <c r="B1929" t="s">
        <v>5037</v>
      </c>
    </row>
    <row r="1930" spans="1:2" x14ac:dyDescent="0.35">
      <c r="B1930" t="s">
        <v>5038</v>
      </c>
    </row>
    <row r="1931" spans="1:2" x14ac:dyDescent="0.35">
      <c r="A1931" t="s">
        <v>5039</v>
      </c>
      <c r="B1931" t="s">
        <v>5040</v>
      </c>
    </row>
    <row r="1932" spans="1:2" x14ac:dyDescent="0.35">
      <c r="A1932" t="s">
        <v>5043</v>
      </c>
      <c r="B1932" t="s">
        <v>5044</v>
      </c>
    </row>
    <row r="1933" spans="1:2" x14ac:dyDescent="0.35">
      <c r="A1933" t="s">
        <v>5046</v>
      </c>
      <c r="B1933" t="s">
        <v>5047</v>
      </c>
    </row>
    <row r="1934" spans="1:2" x14ac:dyDescent="0.35">
      <c r="A1934" t="s">
        <v>5048</v>
      </c>
      <c r="B1934" t="s">
        <v>5049</v>
      </c>
    </row>
    <row r="1935" spans="1:2" x14ac:dyDescent="0.35">
      <c r="A1935" t="s">
        <v>5051</v>
      </c>
      <c r="B1935" t="s">
        <v>5052</v>
      </c>
    </row>
    <row r="1936" spans="1:2" x14ac:dyDescent="0.35">
      <c r="A1936" t="s">
        <v>5053</v>
      </c>
      <c r="B1936" t="s">
        <v>5054</v>
      </c>
    </row>
    <row r="1937" spans="1:2" x14ac:dyDescent="0.35">
      <c r="A1937" t="s">
        <v>5056</v>
      </c>
      <c r="B1937" t="s">
        <v>5057</v>
      </c>
    </row>
    <row r="1938" spans="1:2" x14ac:dyDescent="0.35">
      <c r="A1938" t="s">
        <v>5059</v>
      </c>
      <c r="B1938" t="s">
        <v>5060</v>
      </c>
    </row>
    <row r="1939" spans="1:2" x14ac:dyDescent="0.35">
      <c r="A1939" t="s">
        <v>5062</v>
      </c>
      <c r="B1939" t="s">
        <v>5063</v>
      </c>
    </row>
    <row r="1940" spans="1:2" x14ac:dyDescent="0.35">
      <c r="A1940" t="s">
        <v>5065</v>
      </c>
      <c r="B1940" t="s">
        <v>5066</v>
      </c>
    </row>
    <row r="1941" spans="1:2" x14ac:dyDescent="0.35">
      <c r="A1941" t="s">
        <v>5067</v>
      </c>
      <c r="B1941" t="s">
        <v>5068</v>
      </c>
    </row>
    <row r="1942" spans="1:2" x14ac:dyDescent="0.35">
      <c r="A1942" t="s">
        <v>5071</v>
      </c>
      <c r="B1942" t="s">
        <v>5072</v>
      </c>
    </row>
    <row r="1943" spans="1:2" x14ac:dyDescent="0.35">
      <c r="A1943" t="s">
        <v>5074</v>
      </c>
      <c r="B1943" t="s">
        <v>5075</v>
      </c>
    </row>
    <row r="1944" spans="1:2" x14ac:dyDescent="0.35">
      <c r="A1944" t="s">
        <v>5078</v>
      </c>
      <c r="B1944" t="s">
        <v>5079</v>
      </c>
    </row>
    <row r="1945" spans="1:2" x14ac:dyDescent="0.35">
      <c r="A1945" t="s">
        <v>5082</v>
      </c>
      <c r="B1945" t="s">
        <v>5083</v>
      </c>
    </row>
    <row r="1946" spans="1:2" x14ac:dyDescent="0.35">
      <c r="A1946" t="s">
        <v>5086</v>
      </c>
      <c r="B1946" t="s">
        <v>5087</v>
      </c>
    </row>
    <row r="1947" spans="1:2" x14ac:dyDescent="0.35">
      <c r="A1947" t="s">
        <v>5090</v>
      </c>
      <c r="B1947" t="s">
        <v>5091</v>
      </c>
    </row>
  </sheetData>
  <sortState xmlns:xlrd2="http://schemas.microsoft.com/office/spreadsheetml/2017/richdata2" ref="A2:H1947">
    <sortCondition ref="C2:C1947"/>
  </sortState>
  <phoneticPr fontId="19" type="noConversion"/>
  <hyperlinks>
    <hyperlink ref="E124" r:id="rId1" xr:uid="{827A511B-C433-E84F-882B-CE2633A7C3D2}"/>
    <hyperlink ref="E122" r:id="rId2" xr:uid="{0DDFB4CE-2B79-CD46-B48B-8A33FA1044AC}"/>
    <hyperlink ref="E111" r:id="rId3" xr:uid="{C769036D-1956-9F4A-A19D-0B6609F7272C}"/>
    <hyperlink ref="E110" r:id="rId4" xr:uid="{6823F33A-5052-C543-A5D7-A61996A52EE9}"/>
    <hyperlink ref="E109" r:id="rId5" xr:uid="{38CF8003-9A2C-DE4B-BACC-6C660498405E}"/>
    <hyperlink ref="E68" r:id="rId6" xr:uid="{F5337EA3-0637-324E-AEB5-6FA84572A020}"/>
    <hyperlink ref="E22" r:id="rId7" xr:uid="{66CBB422-F311-0E42-AB63-7BB090073DF4}"/>
    <hyperlink ref="F95" r:id="rId8" xr:uid="{5F4C9A27-72BA-E646-B34F-6519A71E4FB0}"/>
    <hyperlink ref="F16" r:id="rId9" xr:uid="{05797BDE-A8F2-804F-B537-EE1E0F7B8553}"/>
    <hyperlink ref="F73" r:id="rId10" xr:uid="{72BA8388-70C9-A046-B725-B291E65B9548}"/>
    <hyperlink ref="F72" r:id="rId11" xr:uid="{4E450F9E-6601-6643-9C47-FC0435E4A081}"/>
    <hyperlink ref="F159" r:id="rId12" xr:uid="{1F9A2613-021A-7346-AB80-307251F3CBAC}"/>
    <hyperlink ref="E157" r:id="rId13" xr:uid="{3A4CCE37-986E-BE4C-9B20-DE2924DE12B6}"/>
    <hyperlink ref="F155" r:id="rId14" xr:uid="{CA3EDE05-8630-B94B-A3ED-D97E2D7FF7CE}"/>
    <hyperlink ref="F154" r:id="rId15" xr:uid="{CECA5BBB-CFD0-8049-B71A-6C808E088C6D}"/>
    <hyperlink ref="E152" r:id="rId16" xr:uid="{288FF2E1-08F5-3E4B-A08C-A34833C76996}"/>
    <hyperlink ref="E151" r:id="rId17" xr:uid="{B38C6510-571D-CB47-A234-2248F6F63177}"/>
    <hyperlink ref="F147" r:id="rId18" xr:uid="{18F1024D-B698-BA4A-90B8-2AFA8B9729BC}"/>
    <hyperlink ref="E145" r:id="rId19" xr:uid="{697598FA-23CE-1344-9BA9-566D1564FA4D}"/>
    <hyperlink ref="E128" r:id="rId20" xr:uid="{B0D3A231-0D47-3341-9E49-F6DAED0214B3}"/>
    <hyperlink ref="E127" r:id="rId21" xr:uid="{CDB915B6-5560-9741-A583-509F92126639}"/>
    <hyperlink ref="F119" r:id="rId22" xr:uid="{9935C526-9ED3-BB4F-9347-3F927C751ADA}"/>
    <hyperlink ref="F115" r:id="rId23" xr:uid="{6CC60A87-95CC-A546-8BBA-6A5107B05F2D}"/>
    <hyperlink ref="F105" r:id="rId24" xr:uid="{44952DEC-4C3A-7648-93BC-F662182E324B}"/>
    <hyperlink ref="F104" r:id="rId25" xr:uid="{C30B06E6-3E9F-7741-9B34-1A7439D2DF34}"/>
    <hyperlink ref="F103" r:id="rId26" xr:uid="{26791325-0326-0443-A944-3CAD045DF282}"/>
    <hyperlink ref="F164" r:id="rId27" xr:uid="{50E8E1E3-C67A-6E43-AA37-4E7E47C0ED44}"/>
    <hyperlink ref="F165" r:id="rId28" xr:uid="{7D56BE50-B336-F540-866B-E3705357A241}"/>
    <hyperlink ref="F167" r:id="rId29" xr:uid="{5CEC58E0-FF25-8343-BA75-20BF82CF5BF0}"/>
    <hyperlink ref="F166" r:id="rId30" xr:uid="{EB2708CD-F116-C24E-B8F0-F97DBEC810E3}"/>
    <hyperlink ref="E166" r:id="rId31" xr:uid="{66943115-5937-A54C-A771-55EDE29173C6}"/>
    <hyperlink ref="F173" r:id="rId32" xr:uid="{BC893C57-A625-214C-B52B-08E0C5426F41}"/>
    <hyperlink ref="F70" r:id="rId33" xr:uid="{965A6B6C-61F5-2E4A-91BB-25771F09C10F}"/>
    <hyperlink ref="F54" r:id="rId34" xr:uid="{0E2BF958-868B-B047-859D-C7AF3B654D64}"/>
    <hyperlink ref="F53" r:id="rId35" xr:uid="{CB6C2E8C-F859-0E4C-9180-B4374DF09A2C}"/>
    <hyperlink ref="F52" r:id="rId36" xr:uid="{804F78A5-FFA5-2742-8700-06E28F126A40}"/>
    <hyperlink ref="F36" r:id="rId37" xr:uid="{2110EEC5-1DD5-5145-A4C4-804571CC937D}"/>
    <hyperlink ref="F35" r:id="rId38" xr:uid="{E9EAC6AD-5DDE-F641-AC56-9C0E85A9319A}"/>
    <hyperlink ref="F34" r:id="rId39" xr:uid="{2A4F89DC-2A7E-C14F-858B-AEA870FC6BC9}"/>
    <hyperlink ref="E33" r:id="rId40" xr:uid="{15074B39-83D9-3145-AA05-2377A2FE502D}"/>
    <hyperlink ref="F31" r:id="rId41" xr:uid="{1AEF9D8A-83D4-2445-8263-AC05C5101BEE}"/>
    <hyperlink ref="E29" r:id="rId42" xr:uid="{F97C9F5A-C1C0-0540-BA96-690C010FC25C}"/>
    <hyperlink ref="F24" r:id="rId43" xr:uid="{4FFB8C4C-9436-7549-881B-4B986C405F16}"/>
    <hyperlink ref="F23" r:id="rId44" xr:uid="{98B0A728-6D39-D242-A5A3-01D0C9FEFD7E}"/>
    <hyperlink ref="E2" r:id="rId45" xr:uid="{2AA24FEC-BE7A-43C3-B797-E90B3DA7F44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8775-4057-E948-9104-0C80745DB612}">
  <dimension ref="A1:D716"/>
  <sheetViews>
    <sheetView tabSelected="1" zoomScale="104" zoomScaleNormal="104" workbookViewId="0">
      <selection activeCell="A14" sqref="A14"/>
    </sheetView>
  </sheetViews>
  <sheetFormatPr defaultColWidth="10.90625" defaultRowHeight="14.5" x14ac:dyDescent="0.35"/>
  <cols>
    <col min="1" max="1" width="11.7265625" style="2" customWidth="1"/>
    <col min="2" max="2" width="31" style="2" customWidth="1"/>
    <col min="3" max="3" width="22.54296875" style="30" customWidth="1"/>
    <col min="4" max="4" width="43.36328125" style="32" customWidth="1"/>
  </cols>
  <sheetData>
    <row r="1" spans="1:4" s="12" customFormat="1" ht="15" customHeight="1" x14ac:dyDescent="0.35">
      <c r="A1" s="17" t="s">
        <v>6015</v>
      </c>
      <c r="B1" s="17" t="s">
        <v>5</v>
      </c>
      <c r="C1" s="29" t="s">
        <v>6701</v>
      </c>
      <c r="D1" s="31" t="s">
        <v>6450</v>
      </c>
    </row>
    <row r="2" spans="1:4" x14ac:dyDescent="0.35">
      <c r="A2" s="2" t="s">
        <v>6014</v>
      </c>
      <c r="B2" s="2" t="s">
        <v>6230</v>
      </c>
      <c r="C2" s="30" t="str">
        <f>_xlfn.CONCAT(A2," : ","1000")</f>
        <v>C00001 : 1000</v>
      </c>
      <c r="D2" s="32" t="str">
        <f>_xlfn.CONCAT(A2," : ",B2)</f>
        <v>C00001 : Water</v>
      </c>
    </row>
    <row r="3" spans="1:4" x14ac:dyDescent="0.35">
      <c r="A3" s="2" t="s">
        <v>6017</v>
      </c>
      <c r="B3" s="2" t="s">
        <v>6240</v>
      </c>
      <c r="C3" s="30" t="str">
        <f>_xlfn.CONCAT(A3," : ","1000")</f>
        <v>C00002 : 1000</v>
      </c>
      <c r="D3" s="32" t="str">
        <f t="shared" ref="D3:D66" si="0">_xlfn.CONCAT(A3," : ",B3)</f>
        <v>C00002 : ATP</v>
      </c>
    </row>
    <row r="4" spans="1:4" x14ac:dyDescent="0.35">
      <c r="A4" s="2" t="s">
        <v>6012</v>
      </c>
      <c r="B4" s="2" t="s">
        <v>6241</v>
      </c>
      <c r="C4" s="30" t="str">
        <f>_xlfn.CONCAT(A4," : ","1000")</f>
        <v>C00003 : 1000</v>
      </c>
      <c r="D4" s="32" t="str">
        <f t="shared" si="0"/>
        <v>C00003 : NAD+</v>
      </c>
    </row>
    <row r="5" spans="1:4" x14ac:dyDescent="0.35">
      <c r="A5" s="2" t="s">
        <v>6045</v>
      </c>
      <c r="B5" s="2" t="s">
        <v>6242</v>
      </c>
      <c r="C5" s="30" t="str">
        <f t="shared" ref="C5:C7" si="1">_xlfn.CONCAT(A5," : ","1000")</f>
        <v>C00004 : 1000</v>
      </c>
      <c r="D5" s="32" t="str">
        <f t="shared" si="0"/>
        <v>C00004 : NADH</v>
      </c>
    </row>
    <row r="6" spans="1:4" x14ac:dyDescent="0.35">
      <c r="A6" s="2" t="s">
        <v>6146</v>
      </c>
      <c r="B6" s="7" t="s">
        <v>6243</v>
      </c>
      <c r="C6" s="30" t="str">
        <f t="shared" si="1"/>
        <v>C00005 : 1000</v>
      </c>
      <c r="D6" s="32" t="str">
        <f t="shared" si="0"/>
        <v>C00005 : NADPH</v>
      </c>
    </row>
    <row r="7" spans="1:4" x14ac:dyDescent="0.35">
      <c r="A7" s="2" t="s">
        <v>6147</v>
      </c>
      <c r="B7" s="2" t="s">
        <v>6231</v>
      </c>
      <c r="C7" s="30" t="str">
        <f t="shared" si="1"/>
        <v>C00006 : 1000</v>
      </c>
      <c r="D7" s="32" t="str">
        <f t="shared" si="0"/>
        <v>C00006 : NADP+</v>
      </c>
    </row>
    <row r="8" spans="1:4" x14ac:dyDescent="0.35">
      <c r="A8" s="2" t="s">
        <v>6019</v>
      </c>
      <c r="B8" s="2" t="s">
        <v>6232</v>
      </c>
      <c r="C8" s="30" t="str">
        <f>_xlfn.CONCAT(A8," : ","1000")</f>
        <v>C00008 : 1000</v>
      </c>
      <c r="D8" s="32" t="str">
        <f t="shared" si="0"/>
        <v>C00008 : ADP</v>
      </c>
    </row>
    <row r="9" spans="1:4" x14ac:dyDescent="0.35">
      <c r="A9" s="2" t="s">
        <v>6130</v>
      </c>
      <c r="B9" s="2" t="s">
        <v>6233</v>
      </c>
      <c r="C9" s="30" t="str">
        <f>_xlfn.CONCAT(A9," : ","1")</f>
        <v>C00009 : 1</v>
      </c>
      <c r="D9" s="32" t="str">
        <f t="shared" si="0"/>
        <v>C00009 : Orthophosphate</v>
      </c>
    </row>
    <row r="10" spans="1:4" x14ac:dyDescent="0.35">
      <c r="A10" t="s">
        <v>6202</v>
      </c>
      <c r="B10" s="2" t="s">
        <v>6234</v>
      </c>
      <c r="C10" s="30" t="str">
        <f>_xlfn.CONCAT(A10," : ","1")</f>
        <v>C00010 : 1</v>
      </c>
      <c r="D10" s="32" t="str">
        <f t="shared" si="0"/>
        <v>C00010 : Coenzyme A</v>
      </c>
    </row>
    <row r="11" spans="1:4" x14ac:dyDescent="0.35">
      <c r="A11" s="2" t="s">
        <v>6148</v>
      </c>
      <c r="B11" s="2" t="s">
        <v>6235</v>
      </c>
      <c r="C11" s="30" t="str">
        <f>_xlfn.CONCAT(A11," : ","1000")</f>
        <v>C00011 : 1000</v>
      </c>
      <c r="D11" s="32" t="str">
        <f t="shared" si="0"/>
        <v>C00011 : Carbon dioxide</v>
      </c>
    </row>
    <row r="12" spans="1:4" x14ac:dyDescent="0.35">
      <c r="A12" s="2" t="s">
        <v>6111</v>
      </c>
      <c r="B12" s="2" t="s">
        <v>6236</v>
      </c>
      <c r="C12" s="30" t="str">
        <f>_xlfn.CONCAT(A12," : ","1")</f>
        <v>C00013 : 1</v>
      </c>
      <c r="D12" s="32" t="str">
        <f t="shared" si="0"/>
        <v>C00013 : Diphosphate</v>
      </c>
    </row>
    <row r="13" spans="1:4" x14ac:dyDescent="0.35">
      <c r="A13" s="2" t="s">
        <v>6149</v>
      </c>
      <c r="B13" s="2" t="s">
        <v>6237</v>
      </c>
      <c r="C13" s="30" t="str">
        <f>_xlfn.CONCAT(A13," : ","1000")</f>
        <v>C00014 : 1000</v>
      </c>
      <c r="D13" s="32" t="str">
        <f t="shared" si="0"/>
        <v>C00014 : NH3</v>
      </c>
    </row>
    <row r="14" spans="1:4" x14ac:dyDescent="0.35">
      <c r="A14" s="2" t="s">
        <v>6096</v>
      </c>
      <c r="B14" s="2" t="s">
        <v>6238</v>
      </c>
      <c r="C14" s="30" t="str">
        <f>_xlfn.CONCAT(A14," : ","1")</f>
        <v>C00017 : 1</v>
      </c>
      <c r="D14" s="32" t="str">
        <f t="shared" si="0"/>
        <v>C00017 : Protein</v>
      </c>
    </row>
    <row r="15" spans="1:4" x14ac:dyDescent="0.35">
      <c r="A15" s="2" t="s">
        <v>6051</v>
      </c>
      <c r="B15" s="2" t="s">
        <v>6239</v>
      </c>
      <c r="C15" s="30" t="str">
        <f t="shared" ref="C15:C78" si="2">_xlfn.CONCAT(A15," : ","1")</f>
        <v>C00019 : 1</v>
      </c>
      <c r="D15" s="32" t="str">
        <f t="shared" si="0"/>
        <v>C00019 : S-Adenosyl-L-methionine</v>
      </c>
    </row>
    <row r="16" spans="1:4" x14ac:dyDescent="0.35">
      <c r="A16" s="2" t="s">
        <v>6020</v>
      </c>
      <c r="B16" s="2" t="s">
        <v>6244</v>
      </c>
      <c r="C16" s="30" t="str">
        <f t="shared" si="2"/>
        <v>C00020 : 1</v>
      </c>
      <c r="D16" s="32" t="str">
        <f t="shared" si="0"/>
        <v>C00020 : Adenosine 5'-monophosphate</v>
      </c>
    </row>
    <row r="17" spans="1:4" x14ac:dyDescent="0.35">
      <c r="A17" s="2" t="s">
        <v>6067</v>
      </c>
      <c r="B17" s="2" t="s">
        <v>6245</v>
      </c>
      <c r="C17" s="30" t="str">
        <f t="shared" si="2"/>
        <v>C00021 : 1</v>
      </c>
      <c r="D17" s="32" t="str">
        <f t="shared" si="0"/>
        <v>C00021 : S-Adenosyl-L-homocysteine</v>
      </c>
    </row>
    <row r="18" spans="1:4" x14ac:dyDescent="0.35">
      <c r="A18" s="2" t="s">
        <v>6037</v>
      </c>
      <c r="B18" s="2" t="s">
        <v>6246</v>
      </c>
      <c r="C18" s="30" t="str">
        <f t="shared" si="2"/>
        <v>C00022 : 1</v>
      </c>
      <c r="D18" s="32" t="str">
        <f t="shared" si="0"/>
        <v>C00022 : Pyruvate</v>
      </c>
    </row>
    <row r="19" spans="1:4" x14ac:dyDescent="0.35">
      <c r="A19" s="2" t="s">
        <v>6105</v>
      </c>
      <c r="B19" s="2" t="s">
        <v>6247</v>
      </c>
      <c r="C19" s="30" t="str">
        <f>_xlfn.CONCAT(A19," : ","1000")</f>
        <v>C00025 : 1000</v>
      </c>
      <c r="D19" s="32" t="str">
        <f t="shared" si="0"/>
        <v>C00025 : L-Glutamate</v>
      </c>
    </row>
    <row r="20" spans="1:4" x14ac:dyDescent="0.35">
      <c r="A20" s="2" t="s">
        <v>6133</v>
      </c>
      <c r="B20" s="2" t="s">
        <v>6248</v>
      </c>
      <c r="C20" s="30" t="str">
        <f>_xlfn.CONCAT(A20," : ","1000")</f>
        <v>C00031 : 1000</v>
      </c>
      <c r="D20" s="32" t="str">
        <f t="shared" si="0"/>
        <v>C00031 : D-Glucose</v>
      </c>
    </row>
    <row r="21" spans="1:4" x14ac:dyDescent="0.35">
      <c r="A21" s="2" t="s">
        <v>6150</v>
      </c>
      <c r="B21" s="2" t="s">
        <v>6249</v>
      </c>
      <c r="C21" s="30" t="str">
        <f>_xlfn.CONCAT(A21," : ","1000")</f>
        <v>C00037 : 1000</v>
      </c>
      <c r="D21" s="32" t="str">
        <f t="shared" si="0"/>
        <v>C00037 : Glycine</v>
      </c>
    </row>
    <row r="22" spans="1:4" x14ac:dyDescent="0.35">
      <c r="A22" s="2" t="s">
        <v>6151</v>
      </c>
      <c r="B22" s="2" t="s">
        <v>6250</v>
      </c>
      <c r="C22" s="30" t="str">
        <f t="shared" si="2"/>
        <v>C00039 : 1</v>
      </c>
      <c r="D22" s="32" t="str">
        <f t="shared" si="0"/>
        <v>C00039 : DNA</v>
      </c>
    </row>
    <row r="23" spans="1:4" x14ac:dyDescent="0.35">
      <c r="A23" s="2" t="s">
        <v>6152</v>
      </c>
      <c r="B23" s="2" t="s">
        <v>6251</v>
      </c>
      <c r="C23" s="30" t="str">
        <f>_xlfn.CONCAT(A23," : ","1000")</f>
        <v>C00041 : 1000</v>
      </c>
      <c r="D23" s="32" t="str">
        <f t="shared" si="0"/>
        <v>C00041 : L-Alanine</v>
      </c>
    </row>
    <row r="24" spans="1:4" x14ac:dyDescent="0.35">
      <c r="A24" s="2" t="s">
        <v>6153</v>
      </c>
      <c r="B24" s="2" t="s">
        <v>6252</v>
      </c>
      <c r="C24" s="30" t="str">
        <f t="shared" si="2"/>
        <v>C00042 : 1</v>
      </c>
      <c r="D24" s="32" t="str">
        <f t="shared" si="0"/>
        <v>C00042 : Succinate</v>
      </c>
    </row>
    <row r="25" spans="1:4" x14ac:dyDescent="0.35">
      <c r="A25" s="2" t="s">
        <v>6071</v>
      </c>
      <c r="B25" s="2" t="s">
        <v>6253</v>
      </c>
      <c r="C25" s="30" t="str">
        <f t="shared" si="2"/>
        <v>C00044 : 1</v>
      </c>
      <c r="D25" s="32" t="str">
        <f t="shared" si="0"/>
        <v>C00044 : GTP</v>
      </c>
    </row>
    <row r="26" spans="1:4" x14ac:dyDescent="0.35">
      <c r="A26" s="2" t="s">
        <v>6098</v>
      </c>
      <c r="B26" s="2" t="s">
        <v>6254</v>
      </c>
      <c r="C26" s="30" t="str">
        <f>_xlfn.CONCAT(A26," : ","1000")</f>
        <v>C00047 : 1000</v>
      </c>
      <c r="D26" s="32" t="str">
        <f t="shared" si="0"/>
        <v>C00047 : L-Lysine</v>
      </c>
    </row>
    <row r="27" spans="1:4" x14ac:dyDescent="0.35">
      <c r="A27" s="2" t="s">
        <v>6154</v>
      </c>
      <c r="B27" s="2" t="s">
        <v>6255</v>
      </c>
      <c r="C27" s="30" t="str">
        <f>_xlfn.CONCAT(A27," : ","1000")</f>
        <v>C00049 : 1000</v>
      </c>
      <c r="D27" s="32" t="str">
        <f t="shared" si="0"/>
        <v>C00049 : L-Asparate</v>
      </c>
    </row>
    <row r="28" spans="1:4" x14ac:dyDescent="0.35">
      <c r="A28" s="2" t="s">
        <v>6139</v>
      </c>
      <c r="B28" s="2" t="s">
        <v>6256</v>
      </c>
      <c r="C28" s="30" t="str">
        <f t="shared" si="2"/>
        <v>C00051 : 1</v>
      </c>
      <c r="D28" s="32" t="str">
        <f t="shared" si="0"/>
        <v>C00051 : Glutathione</v>
      </c>
    </row>
    <row r="29" spans="1:4" x14ac:dyDescent="0.35">
      <c r="A29" s="2" t="s">
        <v>5453</v>
      </c>
      <c r="B29" s="1" t="s">
        <v>6257</v>
      </c>
      <c r="C29" s="30" t="str">
        <f t="shared" si="2"/>
        <v>C00052 : 1</v>
      </c>
      <c r="D29" s="32" t="str">
        <f t="shared" si="0"/>
        <v>C00052 : UDP-alpha-D-galactose</v>
      </c>
    </row>
    <row r="30" spans="1:4" x14ac:dyDescent="0.35">
      <c r="A30" s="2" t="s">
        <v>6155</v>
      </c>
      <c r="B30" s="2" t="s">
        <v>6258</v>
      </c>
      <c r="C30" s="30" t="str">
        <f t="shared" si="2"/>
        <v>C00058 : 1</v>
      </c>
      <c r="D30" s="32" t="str">
        <f t="shared" si="0"/>
        <v>C00058 : Formate</v>
      </c>
    </row>
    <row r="31" spans="1:4" x14ac:dyDescent="0.35">
      <c r="A31" s="2" t="s">
        <v>6156</v>
      </c>
      <c r="B31" s="2" t="s">
        <v>6259</v>
      </c>
      <c r="C31" s="30" t="str">
        <f t="shared" si="2"/>
        <v>C00063 : 1</v>
      </c>
      <c r="D31" s="32" t="str">
        <f t="shared" si="0"/>
        <v>C00063 : CTP</v>
      </c>
    </row>
    <row r="32" spans="1:4" x14ac:dyDescent="0.35">
      <c r="A32" s="2" t="s">
        <v>6080</v>
      </c>
      <c r="B32" s="2" t="s">
        <v>6260</v>
      </c>
      <c r="C32" s="30" t="str">
        <f>_xlfn.CONCAT(A32," : ","1000")</f>
        <v>C00064 : 1000</v>
      </c>
      <c r="D32" s="32" t="str">
        <f t="shared" si="0"/>
        <v>C00064 : L-Glutamine</v>
      </c>
    </row>
    <row r="33" spans="1:4" x14ac:dyDescent="0.35">
      <c r="A33" s="2" t="s">
        <v>5435</v>
      </c>
      <c r="B33" s="2" t="s">
        <v>6261</v>
      </c>
      <c r="C33" s="30" t="str">
        <f>_xlfn.CONCAT(A33," : ","1000")</f>
        <v>C00065 : 1000</v>
      </c>
      <c r="D33" s="32" t="str">
        <f t="shared" si="0"/>
        <v>C00065 : L-Serine</v>
      </c>
    </row>
    <row r="34" spans="1:4" x14ac:dyDescent="0.35">
      <c r="A34" s="2" t="s">
        <v>6157</v>
      </c>
      <c r="B34" s="2" t="s">
        <v>86</v>
      </c>
      <c r="C34" s="30" t="str">
        <f t="shared" si="2"/>
        <v>C00066 : 1</v>
      </c>
      <c r="D34" s="32" t="str">
        <f t="shared" si="0"/>
        <v>C00066 : tRNA</v>
      </c>
    </row>
    <row r="35" spans="1:4" x14ac:dyDescent="0.35">
      <c r="A35" s="2" t="s">
        <v>6158</v>
      </c>
      <c r="B35" s="2" t="s">
        <v>6262</v>
      </c>
      <c r="C35" s="30" t="str">
        <f>_xlfn.CONCAT(A35," : ","1000")</f>
        <v>C00073 : 1000</v>
      </c>
      <c r="D35" s="32" t="str">
        <f t="shared" si="0"/>
        <v>C00073 : L-Methionine</v>
      </c>
    </row>
    <row r="36" spans="1:4" x14ac:dyDescent="0.35">
      <c r="A36" s="2" t="s">
        <v>6159</v>
      </c>
      <c r="B36" s="2" t="s">
        <v>6263</v>
      </c>
      <c r="C36" s="30" t="str">
        <f t="shared" si="2"/>
        <v>C00075 : 1</v>
      </c>
      <c r="D36" s="32" t="str">
        <f t="shared" si="0"/>
        <v>C00075 : UTP</v>
      </c>
    </row>
    <row r="37" spans="1:4" x14ac:dyDescent="0.35">
      <c r="A37" s="2" t="s">
        <v>6160</v>
      </c>
      <c r="B37" s="2" t="s">
        <v>6264</v>
      </c>
      <c r="C37" s="30" t="str">
        <f t="shared" si="2"/>
        <v>C00077 : 1</v>
      </c>
      <c r="D37" s="32" t="str">
        <f t="shared" si="0"/>
        <v>C00077 : L-Ornithine</v>
      </c>
    </row>
    <row r="38" spans="1:4" x14ac:dyDescent="0.35">
      <c r="A38" t="s">
        <v>6203</v>
      </c>
      <c r="B38" s="2" t="s">
        <v>6265</v>
      </c>
      <c r="C38" s="30" t="str">
        <f t="shared" si="2"/>
        <v>C00080 : 1</v>
      </c>
      <c r="D38" s="32" t="str">
        <f t="shared" si="0"/>
        <v>C00080 : Hydron</v>
      </c>
    </row>
    <row r="39" spans="1:4" x14ac:dyDescent="0.35">
      <c r="A39" t="s">
        <v>6204</v>
      </c>
      <c r="B39" s="1" t="s">
        <v>6266</v>
      </c>
      <c r="C39" s="30" t="str">
        <f t="shared" si="2"/>
        <v>C00091 : 1</v>
      </c>
      <c r="D39" s="32" t="str">
        <f t="shared" si="0"/>
        <v>C00091 : Succinyl-CoA</v>
      </c>
    </row>
    <row r="40" spans="1:4" x14ac:dyDescent="0.35">
      <c r="A40" s="2" t="s">
        <v>6161</v>
      </c>
      <c r="B40" s="1" t="s">
        <v>6267</v>
      </c>
      <c r="C40" s="30" t="str">
        <f t="shared" si="2"/>
        <v>C00092 : 1</v>
      </c>
      <c r="D40" s="32" t="str">
        <f t="shared" si="0"/>
        <v>C00092 : D-Glucose 6-phosphate</v>
      </c>
    </row>
    <row r="41" spans="1:4" x14ac:dyDescent="0.35">
      <c r="A41" s="2" t="s">
        <v>6077</v>
      </c>
      <c r="B41" s="2" t="s">
        <v>6268</v>
      </c>
      <c r="C41" s="30" t="str">
        <f>_xlfn.CONCAT(A41," : ","1000")</f>
        <v>C00097 : 1000</v>
      </c>
      <c r="D41" s="32" t="str">
        <f t="shared" si="0"/>
        <v>C00097 : L-Cysteine</v>
      </c>
    </row>
    <row r="42" spans="1:4" x14ac:dyDescent="0.35">
      <c r="A42" s="2" t="s">
        <v>6162</v>
      </c>
      <c r="B42" s="2" t="s">
        <v>6269</v>
      </c>
      <c r="C42" s="30" t="str">
        <f t="shared" si="2"/>
        <v>C00100 : 1</v>
      </c>
      <c r="D42" s="32" t="str">
        <f t="shared" si="0"/>
        <v>C00100 : Propanoyl-CoA</v>
      </c>
    </row>
    <row r="43" spans="1:4" x14ac:dyDescent="0.35">
      <c r="A43" s="2" t="s">
        <v>6163</v>
      </c>
      <c r="B43" s="2" t="s">
        <v>6270</v>
      </c>
      <c r="C43" s="30" t="str">
        <f t="shared" si="2"/>
        <v>C00101 : 1</v>
      </c>
      <c r="D43" s="32" t="str">
        <f t="shared" si="0"/>
        <v>C00101 : Tetrahydrofolate</v>
      </c>
    </row>
    <row r="44" spans="1:4" x14ac:dyDescent="0.35">
      <c r="A44" s="2" t="s">
        <v>6116</v>
      </c>
      <c r="B44" s="1" t="s">
        <v>6271</v>
      </c>
      <c r="C44" s="30" t="str">
        <f t="shared" si="2"/>
        <v>C00108 : 1</v>
      </c>
      <c r="D44" s="32" t="str">
        <f t="shared" si="0"/>
        <v>C00108 : Anthranilate</v>
      </c>
    </row>
    <row r="45" spans="1:4" x14ac:dyDescent="0.35">
      <c r="A45" s="2" t="s">
        <v>6021</v>
      </c>
      <c r="B45" s="1" t="s">
        <v>6272</v>
      </c>
      <c r="C45" s="30" t="str">
        <f t="shared" si="2"/>
        <v>C00109 : 1</v>
      </c>
      <c r="D45" s="32" t="str">
        <f t="shared" si="0"/>
        <v>C00109 : 2-Oxobutanoate</v>
      </c>
    </row>
    <row r="46" spans="1:4" x14ac:dyDescent="0.35">
      <c r="A46" s="2" t="s">
        <v>6164</v>
      </c>
      <c r="B46" s="1" t="s">
        <v>6273</v>
      </c>
      <c r="C46" s="30" t="str">
        <f t="shared" si="2"/>
        <v>C00119 : 1</v>
      </c>
      <c r="D46" s="32" t="str">
        <f t="shared" si="0"/>
        <v>C00119 : 5-Phospho-alpha-D-ribose 1-diphosphate</v>
      </c>
    </row>
    <row r="47" spans="1:4" x14ac:dyDescent="0.35">
      <c r="A47" s="2" t="s">
        <v>6165</v>
      </c>
      <c r="B47" s="2" t="s">
        <v>6274</v>
      </c>
      <c r="C47" s="30" t="str">
        <f t="shared" si="2"/>
        <v>C00122 : 1</v>
      </c>
      <c r="D47" s="32" t="str">
        <f t="shared" si="0"/>
        <v>C00122 : Fumarate</v>
      </c>
    </row>
    <row r="48" spans="1:4" x14ac:dyDescent="0.35">
      <c r="A48" s="2" t="s">
        <v>6136</v>
      </c>
      <c r="B48" s="1" t="s">
        <v>6275</v>
      </c>
      <c r="C48" s="30" t="str">
        <f t="shared" si="2"/>
        <v>C00124 : 1</v>
      </c>
      <c r="D48" s="32" t="str">
        <f t="shared" si="0"/>
        <v>C00124 : D-Galactose</v>
      </c>
    </row>
    <row r="49" spans="1:4" x14ac:dyDescent="0.35">
      <c r="A49" s="2" t="s">
        <v>6048</v>
      </c>
      <c r="B49" s="1" t="s">
        <v>6276</v>
      </c>
      <c r="C49" s="30" t="str">
        <f t="shared" si="2"/>
        <v>C00127 : 1</v>
      </c>
      <c r="D49" s="32" t="str">
        <f t="shared" si="0"/>
        <v>C00127 : Glutathione disulfide</v>
      </c>
    </row>
    <row r="50" spans="1:4" x14ac:dyDescent="0.35">
      <c r="A50" s="2" t="s">
        <v>6107</v>
      </c>
      <c r="B50" s="2" t="s">
        <v>6277</v>
      </c>
      <c r="C50" s="30" t="str">
        <f t="shared" si="2"/>
        <v>C00131 : 1</v>
      </c>
      <c r="D50" s="32" t="str">
        <f t="shared" si="0"/>
        <v>C00131 : dATP</v>
      </c>
    </row>
    <row r="51" spans="1:4" x14ac:dyDescent="0.35">
      <c r="A51" s="2" t="s">
        <v>6145</v>
      </c>
      <c r="B51" s="2" t="s">
        <v>6278</v>
      </c>
      <c r="C51" s="30" t="str">
        <f>_xlfn.CONCAT(A51," : ","1000")</f>
        <v>C00133 : 1000</v>
      </c>
      <c r="D51" s="32" t="str">
        <f t="shared" si="0"/>
        <v>C00133 : D-Alanine</v>
      </c>
    </row>
    <row r="52" spans="1:4" x14ac:dyDescent="0.35">
      <c r="A52" s="2" t="s">
        <v>6036</v>
      </c>
      <c r="B52" s="2" t="s">
        <v>6279</v>
      </c>
      <c r="C52" s="30" t="str">
        <f>_xlfn.CONCAT(A52," : ","1000")</f>
        <v>C00135 : 1000</v>
      </c>
      <c r="D52" s="32" t="str">
        <f t="shared" si="0"/>
        <v>C00135 : L-Histidine</v>
      </c>
    </row>
    <row r="53" spans="1:4" x14ac:dyDescent="0.35">
      <c r="A53" t="s">
        <v>6205</v>
      </c>
      <c r="B53" s="2" t="s">
        <v>6280</v>
      </c>
      <c r="C53" s="30" t="str">
        <f t="shared" si="2"/>
        <v>C00136 : 1</v>
      </c>
      <c r="D53" s="32" t="str">
        <f t="shared" si="0"/>
        <v>C00136 : Butanoyl-CoA</v>
      </c>
    </row>
    <row r="54" spans="1:4" x14ac:dyDescent="0.35">
      <c r="A54" s="2" t="s">
        <v>6044</v>
      </c>
      <c r="B54" s="1" t="s">
        <v>6281</v>
      </c>
      <c r="C54" s="30" t="str">
        <f t="shared" si="2"/>
        <v>C00143 : 1</v>
      </c>
      <c r="D54" s="32" t="str">
        <f t="shared" si="0"/>
        <v>C00143 : 5,10-Methylenetetrahydrofolate</v>
      </c>
    </row>
    <row r="55" spans="1:4" x14ac:dyDescent="0.35">
      <c r="A55" t="s">
        <v>6206</v>
      </c>
      <c r="B55" s="1" t="s">
        <v>6282</v>
      </c>
      <c r="C55" s="30" t="str">
        <f t="shared" si="2"/>
        <v>C00144 : 1</v>
      </c>
      <c r="D55" s="32" t="str">
        <f t="shared" si="0"/>
        <v>C00144 : Guanosine monophosphate</v>
      </c>
    </row>
    <row r="56" spans="1:4" x14ac:dyDescent="0.35">
      <c r="A56" s="2" t="s">
        <v>6031</v>
      </c>
      <c r="B56" s="2" t="s">
        <v>6283</v>
      </c>
      <c r="C56" s="30" t="str">
        <f t="shared" si="2"/>
        <v>C00145 : 1</v>
      </c>
      <c r="D56" s="32" t="str">
        <f t="shared" si="0"/>
        <v>C00145 : Thiol</v>
      </c>
    </row>
    <row r="57" spans="1:4" x14ac:dyDescent="0.35">
      <c r="A57" s="2" t="s">
        <v>6135</v>
      </c>
      <c r="B57" s="2" t="s">
        <v>6284</v>
      </c>
      <c r="C57" s="30" t="str">
        <f t="shared" si="2"/>
        <v>C00147 : 1</v>
      </c>
      <c r="D57" s="32" t="str">
        <f t="shared" si="0"/>
        <v>C00147 : Adenine</v>
      </c>
    </row>
    <row r="58" spans="1:4" x14ac:dyDescent="0.35">
      <c r="A58" s="2" t="s">
        <v>6092</v>
      </c>
      <c r="B58" s="2" t="s">
        <v>6285</v>
      </c>
      <c r="C58" s="30" t="str">
        <f>_xlfn.CONCAT(A58," : ","1000")</f>
        <v>C00148 : 1000</v>
      </c>
      <c r="D58" s="32" t="str">
        <f t="shared" si="0"/>
        <v>C00148 : L-Proline</v>
      </c>
    </row>
    <row r="59" spans="1:4" x14ac:dyDescent="0.35">
      <c r="A59" s="2" t="s">
        <v>6166</v>
      </c>
      <c r="B59" s="1" t="s">
        <v>6286</v>
      </c>
      <c r="C59" s="30" t="str">
        <f t="shared" si="2"/>
        <v>C00154 : 1</v>
      </c>
      <c r="D59" s="32" t="str">
        <f t="shared" si="0"/>
        <v>C00154 : Palmitoyl-CoA</v>
      </c>
    </row>
    <row r="60" spans="1:4" x14ac:dyDescent="0.35">
      <c r="A60" s="2" t="s">
        <v>6032</v>
      </c>
      <c r="B60" s="1" t="s">
        <v>6287</v>
      </c>
      <c r="C60" s="30" t="str">
        <f t="shared" si="2"/>
        <v>C00155 : 1</v>
      </c>
      <c r="D60" s="32" t="str">
        <f t="shared" si="0"/>
        <v>C00155 : L-Homocysteine</v>
      </c>
    </row>
    <row r="61" spans="1:4" x14ac:dyDescent="0.35">
      <c r="A61" s="2" t="s">
        <v>6104</v>
      </c>
      <c r="B61" s="1" t="s">
        <v>6288</v>
      </c>
      <c r="C61" s="30" t="str">
        <f t="shared" si="2"/>
        <v>C00161 : 1</v>
      </c>
      <c r="D61" s="32" t="str">
        <f t="shared" si="0"/>
        <v>C00161 : 2-Oxo acid</v>
      </c>
    </row>
    <row r="62" spans="1:4" x14ac:dyDescent="0.35">
      <c r="A62" s="2" t="s">
        <v>6115</v>
      </c>
      <c r="B62" s="1" t="s">
        <v>6289</v>
      </c>
      <c r="C62" s="30" t="str">
        <f t="shared" si="2"/>
        <v>C00169 : 1</v>
      </c>
      <c r="D62" s="32" t="str">
        <f t="shared" si="0"/>
        <v>C00169 : Carbamoyl phosphate</v>
      </c>
    </row>
    <row r="63" spans="1:4" x14ac:dyDescent="0.35">
      <c r="A63" s="2" t="s">
        <v>6068</v>
      </c>
      <c r="B63" s="1" t="s">
        <v>6290</v>
      </c>
      <c r="C63" s="30" t="str">
        <f t="shared" si="2"/>
        <v>C00170 : 1</v>
      </c>
      <c r="D63" s="32" t="str">
        <f t="shared" si="0"/>
        <v>C00170 : 5'-Methylthioadenosine</v>
      </c>
    </row>
    <row r="64" spans="1:4" x14ac:dyDescent="0.35">
      <c r="A64" s="2" t="s">
        <v>6085</v>
      </c>
      <c r="B64" s="1" t="s">
        <v>6291</v>
      </c>
      <c r="C64" s="30" t="str">
        <f t="shared" si="2"/>
        <v>C00186 : 1</v>
      </c>
      <c r="D64" s="32" t="str">
        <f t="shared" si="0"/>
        <v>C00186 : L-Lactate</v>
      </c>
    </row>
    <row r="65" spans="1:4" x14ac:dyDescent="0.35">
      <c r="A65" s="2" t="s">
        <v>5608</v>
      </c>
      <c r="B65" s="1" t="s">
        <v>6292</v>
      </c>
      <c r="C65" s="30" t="str">
        <f t="shared" si="2"/>
        <v>C00197 : 1</v>
      </c>
      <c r="D65" s="32" t="str">
        <f t="shared" si="0"/>
        <v>C00197 : 3-Phospho-D-glycerate</v>
      </c>
    </row>
    <row r="66" spans="1:4" x14ac:dyDescent="0.35">
      <c r="A66" s="2" t="s">
        <v>6167</v>
      </c>
      <c r="B66" s="1" t="s">
        <v>6293</v>
      </c>
      <c r="C66" s="30" t="str">
        <f t="shared" si="2"/>
        <v>C00221 : 1</v>
      </c>
      <c r="D66" s="32" t="str">
        <f t="shared" si="0"/>
        <v>C00221 : beta-D-Glucose</v>
      </c>
    </row>
    <row r="67" spans="1:4" x14ac:dyDescent="0.35">
      <c r="A67" s="2" t="s">
        <v>6022</v>
      </c>
      <c r="B67" s="1" t="s">
        <v>6294</v>
      </c>
      <c r="C67" s="30" t="str">
        <f t="shared" si="2"/>
        <v>C00233 : 1</v>
      </c>
      <c r="D67" s="32" t="str">
        <f t="shared" ref="D67:D130" si="3">_xlfn.CONCAT(A67," : ",B67)</f>
        <v>C00233 : 4-Methyl-2-oxopentanoate</v>
      </c>
    </row>
    <row r="68" spans="1:4" x14ac:dyDescent="0.35">
      <c r="A68" s="2" t="s">
        <v>6168</v>
      </c>
      <c r="B68" s="1" t="s">
        <v>6295</v>
      </c>
      <c r="C68" s="30" t="str">
        <f t="shared" si="2"/>
        <v>C00234 : 1</v>
      </c>
      <c r="D68" s="32" t="str">
        <f t="shared" si="3"/>
        <v>C00234 : 10-Formyltetrahydrofolate</v>
      </c>
    </row>
    <row r="69" spans="1:4" x14ac:dyDescent="0.35">
      <c r="A69" s="2" t="s">
        <v>6053</v>
      </c>
      <c r="B69" s="2" t="s">
        <v>6296</v>
      </c>
      <c r="C69" s="30" t="str">
        <f t="shared" si="2"/>
        <v>C00243 : 1</v>
      </c>
      <c r="D69" s="32" t="str">
        <f t="shared" si="3"/>
        <v>C00243 : Lactose</v>
      </c>
    </row>
    <row r="70" spans="1:4" x14ac:dyDescent="0.35">
      <c r="A70" s="2" t="s">
        <v>6169</v>
      </c>
      <c r="B70" s="1" t="s">
        <v>6297</v>
      </c>
      <c r="C70" s="30" t="str">
        <f t="shared" si="2"/>
        <v>C00249 : 1</v>
      </c>
      <c r="D70" s="32" t="str">
        <f t="shared" si="3"/>
        <v>C00249 : Hexadecanoic acid</v>
      </c>
    </row>
    <row r="71" spans="1:4" x14ac:dyDescent="0.35">
      <c r="A71" s="2" t="s">
        <v>5449</v>
      </c>
      <c r="B71" s="2" t="s">
        <v>6298</v>
      </c>
      <c r="C71" s="30" t="str">
        <f t="shared" si="2"/>
        <v>C00251 : 1</v>
      </c>
      <c r="D71" s="32" t="str">
        <f t="shared" si="3"/>
        <v>C00251 : Chorismate</v>
      </c>
    </row>
    <row r="72" spans="1:4" x14ac:dyDescent="0.35">
      <c r="A72" s="2" t="s">
        <v>5450</v>
      </c>
      <c r="B72" s="2" t="s">
        <v>6299</v>
      </c>
      <c r="C72" s="30" t="str">
        <f t="shared" si="2"/>
        <v>C00254 : 1</v>
      </c>
      <c r="D72" s="32" t="str">
        <f t="shared" si="3"/>
        <v>C00254 : Prephenate</v>
      </c>
    </row>
    <row r="73" spans="1:4" x14ac:dyDescent="0.35">
      <c r="A73" s="2" t="s">
        <v>6041</v>
      </c>
      <c r="B73" s="2" t="s">
        <v>6300</v>
      </c>
      <c r="C73" s="30" t="str">
        <f t="shared" si="2"/>
        <v>C00266 : 1</v>
      </c>
      <c r="D73" s="32" t="str">
        <f t="shared" si="3"/>
        <v>C00266 : Glycolaldehyde</v>
      </c>
    </row>
    <row r="74" spans="1:4" x14ac:dyDescent="0.35">
      <c r="A74" s="2" t="s">
        <v>6119</v>
      </c>
      <c r="B74" s="2" t="s">
        <v>6301</v>
      </c>
      <c r="C74" s="30" t="str">
        <f t="shared" si="2"/>
        <v>C00267 : 1</v>
      </c>
      <c r="D74" s="32" t="str">
        <f t="shared" si="3"/>
        <v>C00267 : alpha-D-Glucose</v>
      </c>
    </row>
    <row r="75" spans="1:4" x14ac:dyDescent="0.35">
      <c r="A75" s="2" t="s">
        <v>6030</v>
      </c>
      <c r="B75" s="2" t="s">
        <v>6302</v>
      </c>
      <c r="C75" s="30" t="str">
        <f t="shared" si="2"/>
        <v>C00283 : 1</v>
      </c>
      <c r="D75" s="32" t="str">
        <f t="shared" si="3"/>
        <v>C00283 : Hydrogen sulfide</v>
      </c>
    </row>
    <row r="76" spans="1:4" x14ac:dyDescent="0.35">
      <c r="A76" s="2" t="s">
        <v>6108</v>
      </c>
      <c r="B76" s="2" t="s">
        <v>6303</v>
      </c>
      <c r="C76" s="30" t="str">
        <f t="shared" si="2"/>
        <v>C00286 : 1</v>
      </c>
      <c r="D76" s="32" t="str">
        <f t="shared" si="3"/>
        <v>C00286 : dGTP</v>
      </c>
    </row>
    <row r="77" spans="1:4" x14ac:dyDescent="0.35">
      <c r="A77" s="2" t="s">
        <v>6170</v>
      </c>
      <c r="B77" s="2" t="s">
        <v>6304</v>
      </c>
      <c r="C77" s="30" t="str">
        <f t="shared" si="2"/>
        <v>C00288 : 1</v>
      </c>
      <c r="D77" s="32" t="str">
        <f t="shared" si="3"/>
        <v>C00288 : HCO3-</v>
      </c>
    </row>
    <row r="78" spans="1:4" x14ac:dyDescent="0.35">
      <c r="A78" s="2" t="s">
        <v>6112</v>
      </c>
      <c r="B78" s="2" t="s">
        <v>6305</v>
      </c>
      <c r="C78" s="30" t="str">
        <f t="shared" si="2"/>
        <v>C00295 : 1</v>
      </c>
      <c r="D78" s="32" t="str">
        <f t="shared" si="3"/>
        <v>C00295 : Orotate</v>
      </c>
    </row>
    <row r="79" spans="1:4" x14ac:dyDescent="0.35">
      <c r="A79" s="2" t="s">
        <v>6171</v>
      </c>
      <c r="B79" s="1" t="s">
        <v>6306</v>
      </c>
      <c r="C79" s="30" t="str">
        <f t="shared" ref="C79:C142" si="4">_xlfn.CONCAT(A79," : ","1")</f>
        <v>C00327 : 1</v>
      </c>
      <c r="D79" s="32" t="str">
        <f t="shared" si="3"/>
        <v>C00327 : L-Citrulline</v>
      </c>
    </row>
    <row r="80" spans="1:4" x14ac:dyDescent="0.35">
      <c r="A80" s="2" t="s">
        <v>6118</v>
      </c>
      <c r="B80" s="1" t="s">
        <v>6307</v>
      </c>
      <c r="C80" s="30" t="str">
        <f t="shared" si="4"/>
        <v>C00337 : 1</v>
      </c>
      <c r="D80" s="32" t="str">
        <f t="shared" si="3"/>
        <v>C00337 : L-Dihydroorotate</v>
      </c>
    </row>
    <row r="81" spans="1:4" x14ac:dyDescent="0.35">
      <c r="A81" s="2" t="s">
        <v>6137</v>
      </c>
      <c r="B81" s="2" t="s">
        <v>6308</v>
      </c>
      <c r="C81" s="30" t="str">
        <f t="shared" si="4"/>
        <v>C00342 : 1</v>
      </c>
      <c r="D81" s="32" t="str">
        <f t="shared" si="3"/>
        <v>C00342 : Thioredoxin</v>
      </c>
    </row>
    <row r="82" spans="1:4" x14ac:dyDescent="0.35">
      <c r="A82" s="2" t="s">
        <v>6046</v>
      </c>
      <c r="B82" s="1" t="s">
        <v>6309</v>
      </c>
      <c r="C82" s="30" t="str">
        <f t="shared" si="4"/>
        <v>C00343 : 1</v>
      </c>
      <c r="D82" s="32" t="str">
        <f t="shared" si="3"/>
        <v>C00343 : Thioredoxin disulfide</v>
      </c>
    </row>
    <row r="83" spans="1:4" x14ac:dyDescent="0.35">
      <c r="A83" s="2" t="s">
        <v>6172</v>
      </c>
      <c r="B83" s="1" t="s">
        <v>6312</v>
      </c>
      <c r="C83" s="30" t="str">
        <f t="shared" si="4"/>
        <v>C00363 : 1</v>
      </c>
      <c r="D83" s="32" t="str">
        <f t="shared" si="3"/>
        <v>C00363 : Deoxythymidine 5'-diphosphate</v>
      </c>
    </row>
    <row r="84" spans="1:4" x14ac:dyDescent="0.35">
      <c r="A84" s="2" t="s">
        <v>6173</v>
      </c>
      <c r="B84" s="1" t="s">
        <v>6310</v>
      </c>
      <c r="C84" s="30" t="str">
        <f t="shared" si="4"/>
        <v>C00364 : 1</v>
      </c>
      <c r="D84" s="32" t="str">
        <f t="shared" si="3"/>
        <v>C00364 : Thymidine 5'-phosphate</v>
      </c>
    </row>
    <row r="85" spans="1:4" x14ac:dyDescent="0.35">
      <c r="A85" s="2" t="s">
        <v>6174</v>
      </c>
      <c r="B85" s="1" t="s">
        <v>6311</v>
      </c>
      <c r="C85" s="30" t="str">
        <f t="shared" si="4"/>
        <v>C00365 : 1</v>
      </c>
      <c r="D85" s="32" t="str">
        <f t="shared" si="3"/>
        <v>C00365 : Deoxyuridylic acid</v>
      </c>
    </row>
    <row r="86" spans="1:4" x14ac:dyDescent="0.35">
      <c r="A86" t="s">
        <v>6207</v>
      </c>
      <c r="B86" s="1" t="s">
        <v>6313</v>
      </c>
      <c r="C86" s="30" t="str">
        <f t="shared" si="4"/>
        <v>C00415 : 1</v>
      </c>
      <c r="D86" s="32" t="str">
        <f t="shared" si="3"/>
        <v>C00415 : Dihydrofolate</v>
      </c>
    </row>
    <row r="87" spans="1:4" x14ac:dyDescent="0.35">
      <c r="A87" s="2" t="s">
        <v>6039</v>
      </c>
      <c r="B87" s="1" t="s">
        <v>6314</v>
      </c>
      <c r="C87" s="30" t="str">
        <f t="shared" si="4"/>
        <v>C00424 : 1</v>
      </c>
      <c r="D87" s="32" t="str">
        <f t="shared" si="3"/>
        <v>C00424 :  L-Lactaldehyde</v>
      </c>
    </row>
    <row r="88" spans="1:4" x14ac:dyDescent="0.35">
      <c r="A88" s="2" t="s">
        <v>6094</v>
      </c>
      <c r="B88" s="1" t="s">
        <v>6315</v>
      </c>
      <c r="C88" s="30" t="str">
        <f t="shared" si="4"/>
        <v>C00440 : 1</v>
      </c>
      <c r="D88" s="32" t="str">
        <f t="shared" si="3"/>
        <v>C00440 : 5-Methyltetrahydrofolate</v>
      </c>
    </row>
    <row r="89" spans="1:4" x14ac:dyDescent="0.35">
      <c r="A89" s="2" t="s">
        <v>6175</v>
      </c>
      <c r="B89" s="1" t="s">
        <v>6316</v>
      </c>
      <c r="C89" s="30" t="str">
        <f t="shared" si="4"/>
        <v>C00455 : 1</v>
      </c>
      <c r="D89" s="32" t="str">
        <f t="shared" si="3"/>
        <v>C00455 : Nicotinamide D-ribonucleotide</v>
      </c>
    </row>
    <row r="90" spans="1:4" x14ac:dyDescent="0.35">
      <c r="A90" s="2" t="s">
        <v>6109</v>
      </c>
      <c r="B90" s="1" t="s">
        <v>6317</v>
      </c>
      <c r="C90" s="30" t="str">
        <f t="shared" si="4"/>
        <v>C00458 : 1</v>
      </c>
      <c r="D90" s="32" t="str">
        <f t="shared" si="3"/>
        <v>C00458 : Deoxycytidine 5'-triphosphate</v>
      </c>
    </row>
    <row r="91" spans="1:4" x14ac:dyDescent="0.35">
      <c r="A91" s="2" t="s">
        <v>6110</v>
      </c>
      <c r="B91" s="1" t="s">
        <v>6318</v>
      </c>
      <c r="C91" s="30" t="str">
        <f t="shared" si="4"/>
        <v>C00459 : 1</v>
      </c>
      <c r="D91" s="32" t="str">
        <f t="shared" si="3"/>
        <v>C00459 : Deoxythymidine triphosphate</v>
      </c>
    </row>
    <row r="92" spans="1:4" x14ac:dyDescent="0.35">
      <c r="A92" s="2" t="s">
        <v>6176</v>
      </c>
      <c r="B92" s="1" t="s">
        <v>6319</v>
      </c>
      <c r="C92" s="30" t="str">
        <f t="shared" si="4"/>
        <v>C00490 : 1</v>
      </c>
      <c r="D92" s="32" t="str">
        <f t="shared" si="3"/>
        <v>C00490 : Itaconate</v>
      </c>
    </row>
    <row r="93" spans="1:4" x14ac:dyDescent="0.35">
      <c r="A93" s="2" t="s">
        <v>6083</v>
      </c>
      <c r="B93" s="2" t="s">
        <v>6320</v>
      </c>
      <c r="C93" s="30" t="str">
        <f t="shared" si="4"/>
        <v>C00491 : 1</v>
      </c>
      <c r="D93" s="32" t="str">
        <f t="shared" si="3"/>
        <v>C00491 : L-Cystine</v>
      </c>
    </row>
    <row r="94" spans="1:4" x14ac:dyDescent="0.35">
      <c r="A94" t="s">
        <v>6208</v>
      </c>
      <c r="B94" s="1" t="s">
        <v>6321</v>
      </c>
      <c r="C94" s="30" t="str">
        <f t="shared" si="4"/>
        <v>C00531 : 1</v>
      </c>
      <c r="D94" s="32" t="str">
        <f t="shared" si="3"/>
        <v>C00531 : Itaconyl-CoA</v>
      </c>
    </row>
    <row r="95" spans="1:4" x14ac:dyDescent="0.35">
      <c r="A95" s="2" t="s">
        <v>6142</v>
      </c>
      <c r="B95" s="2" t="s">
        <v>6322</v>
      </c>
      <c r="C95" s="30" t="str">
        <f t="shared" si="4"/>
        <v>C00562 : 1</v>
      </c>
      <c r="D95" s="32" t="str">
        <f t="shared" si="3"/>
        <v>C00562 : Phosphoprotein</v>
      </c>
    </row>
    <row r="96" spans="1:4" x14ac:dyDescent="0.35">
      <c r="A96" s="2" t="s">
        <v>6091</v>
      </c>
      <c r="B96" s="1" t="s">
        <v>6323</v>
      </c>
      <c r="C96" s="30" t="str">
        <f t="shared" si="4"/>
        <v>C00583 : 1</v>
      </c>
      <c r="D96" s="32" t="str">
        <f t="shared" si="3"/>
        <v>C00583 : Propane-1,2-diol</v>
      </c>
    </row>
    <row r="97" spans="1:4" x14ac:dyDescent="0.35">
      <c r="A97" s="2" t="s">
        <v>6177</v>
      </c>
      <c r="B97" s="2" t="s">
        <v>6324</v>
      </c>
      <c r="C97" s="30" t="str">
        <f t="shared" si="4"/>
        <v>C00615 : 1</v>
      </c>
      <c r="D97" s="32" t="str">
        <f t="shared" si="3"/>
        <v>C00615 : Protein histidine</v>
      </c>
    </row>
    <row r="98" spans="1:4" x14ac:dyDescent="0.35">
      <c r="A98" s="2" t="s">
        <v>5607</v>
      </c>
      <c r="B98" s="1" t="s">
        <v>6325</v>
      </c>
      <c r="C98" s="30" t="str">
        <f t="shared" si="4"/>
        <v>C00631 : 1</v>
      </c>
      <c r="D98" s="32" t="str">
        <f t="shared" si="3"/>
        <v>C00631 : 2-Phospho-D-glycerate</v>
      </c>
    </row>
    <row r="99" spans="1:4" x14ac:dyDescent="0.35">
      <c r="A99" s="2" t="s">
        <v>6178</v>
      </c>
      <c r="B99" s="1" t="s">
        <v>6326</v>
      </c>
      <c r="C99" s="30" t="str">
        <f t="shared" si="4"/>
        <v>C00638 : 1</v>
      </c>
      <c r="D99" s="32" t="str">
        <f t="shared" si="3"/>
        <v>C00638 : Long-chain fatty acid</v>
      </c>
    </row>
    <row r="100" spans="1:4" x14ac:dyDescent="0.35">
      <c r="A100" s="2" t="s">
        <v>6179</v>
      </c>
      <c r="B100" s="1" t="s">
        <v>6327</v>
      </c>
      <c r="C100" s="30" t="str">
        <f t="shared" si="4"/>
        <v>C00655 : 1</v>
      </c>
      <c r="D100" s="32" t="str">
        <f t="shared" si="3"/>
        <v>C00655 : Xanthosine 5'-phosphate</v>
      </c>
    </row>
    <row r="101" spans="1:4" x14ac:dyDescent="0.35">
      <c r="A101" s="2" t="s">
        <v>6180</v>
      </c>
      <c r="B101" s="1" t="s">
        <v>6328</v>
      </c>
      <c r="C101" s="30" t="str">
        <f t="shared" si="4"/>
        <v>C00668 : 1</v>
      </c>
      <c r="D101" s="32" t="str">
        <f t="shared" si="3"/>
        <v>C00668 : alpha-D-Glucose 6-phosphate</v>
      </c>
    </row>
    <row r="102" spans="1:4" x14ac:dyDescent="0.35">
      <c r="A102" t="s">
        <v>6209</v>
      </c>
      <c r="B102" s="1" t="s">
        <v>6329</v>
      </c>
      <c r="C102" s="30" t="str">
        <f t="shared" si="4"/>
        <v>C00669 : 1</v>
      </c>
      <c r="D102" s="32" t="str">
        <f t="shared" si="3"/>
        <v>C00669 : gamma-L-Glutamyl-L-cysteine</v>
      </c>
    </row>
    <row r="103" spans="1:4" x14ac:dyDescent="0.35">
      <c r="A103" s="2" t="s">
        <v>6013</v>
      </c>
      <c r="B103" s="1" t="s">
        <v>6330</v>
      </c>
      <c r="C103" s="30" t="str">
        <f t="shared" si="4"/>
        <v>C00677 : 1</v>
      </c>
      <c r="D103" s="32" t="str">
        <f t="shared" si="3"/>
        <v>C00677 : Deoxynucleoside triphosphate</v>
      </c>
    </row>
    <row r="104" spans="1:4" x14ac:dyDescent="0.35">
      <c r="A104" s="2" t="s">
        <v>6144</v>
      </c>
      <c r="B104" s="1" t="s">
        <v>6331</v>
      </c>
      <c r="C104" s="30" t="str">
        <f t="shared" si="4"/>
        <v>C00680 : 1</v>
      </c>
      <c r="D104" s="32" t="str">
        <f t="shared" si="3"/>
        <v>C00680 : meso-2,6-Diaminoheptanedioate</v>
      </c>
    </row>
    <row r="105" spans="1:4" x14ac:dyDescent="0.35">
      <c r="A105" t="s">
        <v>6210</v>
      </c>
      <c r="B105" s="1" t="s">
        <v>6332</v>
      </c>
      <c r="C105" s="30" t="str">
        <f t="shared" si="4"/>
        <v>C00683 : 1</v>
      </c>
      <c r="D105" s="32" t="str">
        <f t="shared" si="3"/>
        <v>C00683 : (S)-Methylmalonyl-CoA</v>
      </c>
    </row>
    <row r="106" spans="1:4" x14ac:dyDescent="0.35">
      <c r="A106" s="2" t="s">
        <v>6033</v>
      </c>
      <c r="B106" s="1" t="s">
        <v>6333</v>
      </c>
      <c r="C106" s="30" t="str">
        <f t="shared" si="4"/>
        <v>C00812 : 1</v>
      </c>
      <c r="D106" s="32" t="str">
        <f t="shared" si="3"/>
        <v>C00812 : Alkyl thiol</v>
      </c>
    </row>
    <row r="107" spans="1:4" x14ac:dyDescent="0.35">
      <c r="A107" s="2" t="s">
        <v>6181</v>
      </c>
      <c r="B107" s="1" t="s">
        <v>6334</v>
      </c>
      <c r="C107" s="30" t="str">
        <f t="shared" si="4"/>
        <v>C00821 : 1</v>
      </c>
      <c r="D107" s="32" t="str">
        <f t="shared" si="3"/>
        <v>C00821 : DNA adenine</v>
      </c>
    </row>
    <row r="108" spans="1:4" x14ac:dyDescent="0.35">
      <c r="A108" s="2" t="s">
        <v>6073</v>
      </c>
      <c r="B108" s="1" t="s">
        <v>6335</v>
      </c>
      <c r="C108" s="30" t="str">
        <f t="shared" si="4"/>
        <v>C00857 : 1</v>
      </c>
      <c r="D108" s="32" t="str">
        <f t="shared" si="3"/>
        <v>C00857 : Deamino-NAD+</v>
      </c>
    </row>
    <row r="109" spans="1:4" x14ac:dyDescent="0.35">
      <c r="A109" s="2" t="s">
        <v>6025</v>
      </c>
      <c r="B109" s="1" t="s">
        <v>6336</v>
      </c>
      <c r="C109" s="30" t="str">
        <f t="shared" si="4"/>
        <v>C00860 : 1</v>
      </c>
      <c r="D109" s="32" t="str">
        <f t="shared" si="3"/>
        <v>C00860 : L-Histidinol</v>
      </c>
    </row>
    <row r="110" spans="1:4" x14ac:dyDescent="0.35">
      <c r="A110" t="s">
        <v>6211</v>
      </c>
      <c r="B110" s="1" t="s">
        <v>6337</v>
      </c>
      <c r="C110" s="30" t="str">
        <f t="shared" si="4"/>
        <v>C00886 : 1</v>
      </c>
      <c r="D110" s="32" t="str">
        <f t="shared" si="3"/>
        <v>C00886 : L-Alanyl-tRNA</v>
      </c>
    </row>
    <row r="111" spans="1:4" x14ac:dyDescent="0.35">
      <c r="A111" s="2" t="s">
        <v>6182</v>
      </c>
      <c r="B111" s="1" t="s">
        <v>6338</v>
      </c>
      <c r="C111" s="30" t="str">
        <f t="shared" si="4"/>
        <v>C00921 : 1</v>
      </c>
      <c r="D111" s="32" t="str">
        <f t="shared" si="3"/>
        <v>C00921 : Dihydropteroate</v>
      </c>
    </row>
    <row r="112" spans="1:4" x14ac:dyDescent="0.35">
      <c r="A112" s="2" t="s">
        <v>5456</v>
      </c>
      <c r="B112" s="1" t="s">
        <v>6339</v>
      </c>
      <c r="C112" s="30" t="str">
        <f t="shared" si="4"/>
        <v>C00935 : 1</v>
      </c>
      <c r="D112" s="32" t="str">
        <f t="shared" si="3"/>
        <v>C00935 : UDP-L-arabinose</v>
      </c>
    </row>
    <row r="113" spans="1:4" x14ac:dyDescent="0.35">
      <c r="A113" s="2" t="s">
        <v>6040</v>
      </c>
      <c r="B113" s="1" t="s">
        <v>6340</v>
      </c>
      <c r="C113" s="30" t="str">
        <f t="shared" si="4"/>
        <v>C00937 : 1</v>
      </c>
      <c r="D113" s="32" t="str">
        <f t="shared" si="3"/>
        <v>C00937 : D-Lactaldehyde</v>
      </c>
    </row>
    <row r="114" spans="1:4" x14ac:dyDescent="0.35">
      <c r="A114" s="2" t="s">
        <v>6097</v>
      </c>
      <c r="B114" s="1" t="s">
        <v>6341</v>
      </c>
      <c r="C114" s="30" t="str">
        <f t="shared" si="4"/>
        <v>C00944 : 1</v>
      </c>
      <c r="D114" s="32" t="str">
        <f t="shared" si="3"/>
        <v>C00944 : 3-Dehydroquinate</v>
      </c>
    </row>
    <row r="115" spans="1:4" x14ac:dyDescent="0.35">
      <c r="A115" s="2" t="s">
        <v>6038</v>
      </c>
      <c r="B115" s="1" t="s">
        <v>6342</v>
      </c>
      <c r="C115" s="30" t="str">
        <f t="shared" si="4"/>
        <v>C00957 : 1</v>
      </c>
      <c r="D115" s="32" t="str">
        <f t="shared" si="3"/>
        <v>C00957 : Mercaptopyruvate</v>
      </c>
    </row>
    <row r="116" spans="1:4" x14ac:dyDescent="0.35">
      <c r="A116" s="2" t="s">
        <v>6183</v>
      </c>
      <c r="B116" s="1" t="s">
        <v>6343</v>
      </c>
      <c r="C116" s="30" t="str">
        <f t="shared" si="4"/>
        <v>C00962 : 1</v>
      </c>
      <c r="D116" s="32" t="str">
        <f t="shared" si="3"/>
        <v>C00962 : beta-D-Galactose</v>
      </c>
    </row>
    <row r="117" spans="1:4" x14ac:dyDescent="0.35">
      <c r="A117" t="s">
        <v>6212</v>
      </c>
      <c r="B117" s="1" t="s">
        <v>6344</v>
      </c>
      <c r="C117" s="30" t="str">
        <f t="shared" si="4"/>
        <v>C00993 : 1</v>
      </c>
      <c r="D117" s="32" t="str">
        <f t="shared" si="3"/>
        <v>C00993 : D-Alanyl-D-alanine</v>
      </c>
    </row>
    <row r="118" spans="1:4" x14ac:dyDescent="0.35">
      <c r="A118" s="2" t="s">
        <v>6184</v>
      </c>
      <c r="B118" s="1" t="s">
        <v>6345</v>
      </c>
      <c r="C118" s="30" t="str">
        <f t="shared" si="4"/>
        <v>C01074 : 1</v>
      </c>
      <c r="D118" s="32" t="str">
        <f t="shared" si="3"/>
        <v>C01074 : N-Acetylgalactosamine</v>
      </c>
    </row>
    <row r="119" spans="1:4" x14ac:dyDescent="0.35">
      <c r="A119" s="2" t="s">
        <v>6093</v>
      </c>
      <c r="B119" s="1" t="s">
        <v>6346</v>
      </c>
      <c r="C119" s="30" t="str">
        <f t="shared" si="4"/>
        <v>C01157 : 1</v>
      </c>
      <c r="D119" s="32" t="str">
        <f t="shared" si="3"/>
        <v>C01157 : Hydroxyproline</v>
      </c>
    </row>
    <row r="120" spans="1:4" x14ac:dyDescent="0.35">
      <c r="A120" s="2" t="s">
        <v>6132</v>
      </c>
      <c r="B120" s="1" t="s">
        <v>6347</v>
      </c>
      <c r="C120" s="30" t="str">
        <f t="shared" si="4"/>
        <v>C01159 : 1</v>
      </c>
      <c r="D120" s="32" t="str">
        <f t="shared" si="3"/>
        <v>C01159 : 2,3-Bisphospho-D-glycerate</v>
      </c>
    </row>
    <row r="121" spans="1:4" x14ac:dyDescent="0.35">
      <c r="A121" s="2" t="s">
        <v>6185</v>
      </c>
      <c r="B121" s="1" t="s">
        <v>6348</v>
      </c>
      <c r="C121" s="30" t="str">
        <f t="shared" si="4"/>
        <v>C01172 : 1</v>
      </c>
      <c r="D121" s="32" t="str">
        <f t="shared" si="3"/>
        <v>C01172 : beta-D-Glucose 6-phosphate</v>
      </c>
    </row>
    <row r="122" spans="1:4" x14ac:dyDescent="0.35">
      <c r="A122" s="2" t="s">
        <v>6023</v>
      </c>
      <c r="B122" s="1" t="s">
        <v>6349</v>
      </c>
      <c r="C122" s="30" t="str">
        <f t="shared" si="4"/>
        <v>C01179 : 1</v>
      </c>
      <c r="D122" s="32" t="str">
        <f t="shared" si="3"/>
        <v>C01179 : 3-(4-Hydroxyphenyl)pyruvate</v>
      </c>
    </row>
    <row r="123" spans="1:4" x14ac:dyDescent="0.35">
      <c r="A123" s="2" t="s">
        <v>6029</v>
      </c>
      <c r="B123" s="1" t="s">
        <v>6350</v>
      </c>
      <c r="C123" s="30" t="str">
        <f t="shared" si="4"/>
        <v>C01185 : 1</v>
      </c>
      <c r="D123" s="32" t="str">
        <f t="shared" si="3"/>
        <v>C01185 : Nicotinate D-ribonucleotide</v>
      </c>
    </row>
    <row r="124" spans="1:4" x14ac:dyDescent="0.35">
      <c r="A124" s="2" t="s">
        <v>6120</v>
      </c>
      <c r="B124" s="1" t="s">
        <v>6351</v>
      </c>
      <c r="C124" s="30" t="str">
        <f t="shared" si="4"/>
        <v>C01190 : 1</v>
      </c>
      <c r="D124" s="32" t="str">
        <f t="shared" si="3"/>
        <v>C01190 : Glucosylceramide</v>
      </c>
    </row>
    <row r="125" spans="1:4" x14ac:dyDescent="0.35">
      <c r="A125" s="2" t="s">
        <v>6055</v>
      </c>
      <c r="B125" s="1" t="s">
        <v>6352</v>
      </c>
      <c r="C125" s="30" t="str">
        <f t="shared" si="4"/>
        <v>C01290 : 1</v>
      </c>
      <c r="D125" s="32" t="str">
        <f t="shared" si="3"/>
        <v>C01290 : Lactosylceramide</v>
      </c>
    </row>
    <row r="126" spans="1:4" x14ac:dyDescent="0.35">
      <c r="A126" t="s">
        <v>6213</v>
      </c>
      <c r="B126" s="2" t="s">
        <v>6353</v>
      </c>
      <c r="C126" s="30" t="str">
        <f t="shared" si="4"/>
        <v>C01335 : 1</v>
      </c>
      <c r="D126" s="32" t="str">
        <f t="shared" si="3"/>
        <v>C01335 : ROH</v>
      </c>
    </row>
    <row r="127" spans="1:4" x14ac:dyDescent="0.35">
      <c r="A127" s="2" t="s">
        <v>6034</v>
      </c>
      <c r="B127" s="1" t="s">
        <v>6354</v>
      </c>
      <c r="C127" s="30" t="str">
        <f t="shared" si="4"/>
        <v>C01336 : 1</v>
      </c>
      <c r="D127" s="32" t="str">
        <f t="shared" si="3"/>
        <v>C01336 : Aryl thiol</v>
      </c>
    </row>
    <row r="128" spans="1:4" x14ac:dyDescent="0.35">
      <c r="A128" s="2" t="s">
        <v>6186</v>
      </c>
      <c r="B128" s="1" t="s">
        <v>6355</v>
      </c>
      <c r="C128" s="30" t="str">
        <f t="shared" si="4"/>
        <v>C01346 : 1</v>
      </c>
      <c r="D128" s="32" t="str">
        <f t="shared" si="3"/>
        <v>C01346 : 2'-Deoxyuridine 5'-diphosphate</v>
      </c>
    </row>
    <row r="129" spans="1:4" x14ac:dyDescent="0.35">
      <c r="A129" s="2" t="s">
        <v>6090</v>
      </c>
      <c r="B129" s="1" t="s">
        <v>6356</v>
      </c>
      <c r="C129" s="30" t="str">
        <f t="shared" si="4"/>
        <v>C01380 : 1</v>
      </c>
      <c r="D129" s="32" t="str">
        <f t="shared" si="3"/>
        <v>C01380 : Ethylene glycol</v>
      </c>
    </row>
    <row r="130" spans="1:4" x14ac:dyDescent="0.35">
      <c r="A130" s="2" t="s">
        <v>6069</v>
      </c>
      <c r="B130" s="1" t="s">
        <v>6357</v>
      </c>
      <c r="C130" s="30" t="str">
        <f t="shared" si="4"/>
        <v>C01419 : 1</v>
      </c>
      <c r="D130" s="32" t="str">
        <f t="shared" si="3"/>
        <v>C01419 : Cys-Gly</v>
      </c>
    </row>
    <row r="131" spans="1:4" x14ac:dyDescent="0.35">
      <c r="A131" s="2" t="s">
        <v>6187</v>
      </c>
      <c r="B131" s="1" t="s">
        <v>6358</v>
      </c>
      <c r="C131" s="30" t="str">
        <f t="shared" si="4"/>
        <v>C01609 : 1</v>
      </c>
      <c r="D131" s="32" t="str">
        <f t="shared" ref="D131:D194" si="5">_xlfn.CONCAT(A131," : ",B131)</f>
        <v>C01609 : Protamine</v>
      </c>
    </row>
    <row r="132" spans="1:4" x14ac:dyDescent="0.35">
      <c r="A132" t="s">
        <v>6214</v>
      </c>
      <c r="B132" s="1" t="s">
        <v>6359</v>
      </c>
      <c r="C132" s="30" t="str">
        <f t="shared" si="4"/>
        <v>C01635 : 1</v>
      </c>
      <c r="D132" s="32" t="str">
        <f t="shared" si="5"/>
        <v>C01635 : tRNA(Ala)</v>
      </c>
    </row>
    <row r="133" spans="1:4" x14ac:dyDescent="0.35">
      <c r="A133" t="s">
        <v>6215</v>
      </c>
      <c r="B133" s="1" t="s">
        <v>6360</v>
      </c>
      <c r="C133" s="30" t="str">
        <f t="shared" si="4"/>
        <v>C01642 : 1</v>
      </c>
      <c r="D133" s="32" t="str">
        <f t="shared" si="5"/>
        <v>C01642 : tRNA(Gly)</v>
      </c>
    </row>
    <row r="134" spans="1:4" x14ac:dyDescent="0.35">
      <c r="A134" t="s">
        <v>6216</v>
      </c>
      <c r="B134" s="1" t="s">
        <v>6361</v>
      </c>
      <c r="C134" s="30" t="str">
        <f t="shared" si="4"/>
        <v>C01649 : 1</v>
      </c>
      <c r="D134" s="32" t="str">
        <f t="shared" si="5"/>
        <v>C01649 : tRNA(Pro)</v>
      </c>
    </row>
    <row r="135" spans="1:4" x14ac:dyDescent="0.35">
      <c r="A135" s="2" t="s">
        <v>6028</v>
      </c>
      <c r="B135" s="1" t="s">
        <v>6362</v>
      </c>
      <c r="C135" s="30" t="str">
        <f t="shared" si="4"/>
        <v>C01929 : 1</v>
      </c>
      <c r="D135" s="32" t="str">
        <f t="shared" si="5"/>
        <v>C01929 : L-Histidinal</v>
      </c>
    </row>
    <row r="136" spans="1:4" x14ac:dyDescent="0.35">
      <c r="A136" t="s">
        <v>6217</v>
      </c>
      <c r="B136" s="1" t="s">
        <v>6363</v>
      </c>
      <c r="C136" s="30" t="str">
        <f t="shared" si="4"/>
        <v>C01962 : 1</v>
      </c>
      <c r="D136" s="32" t="str">
        <f t="shared" si="5"/>
        <v>C01962 : Thiocysteine</v>
      </c>
    </row>
    <row r="137" spans="1:4" x14ac:dyDescent="0.35">
      <c r="A137" s="2" t="s">
        <v>6027</v>
      </c>
      <c r="B137" s="1" t="s">
        <v>6364</v>
      </c>
      <c r="C137" s="30" t="str">
        <f t="shared" si="4"/>
        <v>C02211 : 1</v>
      </c>
      <c r="D137" s="32" t="str">
        <f t="shared" si="5"/>
        <v>C02211 : tRNA precursor</v>
      </c>
    </row>
    <row r="138" spans="1:4" x14ac:dyDescent="0.35">
      <c r="A138" s="2" t="s">
        <v>5442</v>
      </c>
      <c r="B138" s="1" t="s">
        <v>6365</v>
      </c>
      <c r="C138" s="30" t="str">
        <f t="shared" si="4"/>
        <v>C02218 : 1</v>
      </c>
      <c r="D138" s="32" t="str">
        <f t="shared" si="5"/>
        <v>C02218 : Dehydroalanine</v>
      </c>
    </row>
    <row r="139" spans="1:4" x14ac:dyDescent="0.35">
      <c r="A139" s="2" t="s">
        <v>6075</v>
      </c>
      <c r="B139" s="1" t="s">
        <v>6366</v>
      </c>
      <c r="C139" s="30" t="str">
        <f t="shared" si="4"/>
        <v>C02291 : 1</v>
      </c>
      <c r="D139" s="32" t="str">
        <f t="shared" si="5"/>
        <v>C02291 : L-Cystathionine</v>
      </c>
    </row>
    <row r="140" spans="1:4" x14ac:dyDescent="0.35">
      <c r="A140" s="2" t="s">
        <v>6188</v>
      </c>
      <c r="B140" s="1" t="s">
        <v>6367</v>
      </c>
      <c r="C140" s="30" t="str">
        <f t="shared" si="4"/>
        <v>C02341 : 1</v>
      </c>
      <c r="D140" s="32" t="str">
        <f t="shared" si="5"/>
        <v>C02341 : trans-Aconitate</v>
      </c>
    </row>
    <row r="141" spans="1:4" x14ac:dyDescent="0.35">
      <c r="A141" t="s">
        <v>6218</v>
      </c>
      <c r="B141" s="1" t="s">
        <v>6368</v>
      </c>
      <c r="C141" s="30" t="str">
        <f t="shared" si="4"/>
        <v>C02356 : 1</v>
      </c>
      <c r="D141" s="32" t="str">
        <f t="shared" si="5"/>
        <v>C02356 : (S)-2-Aminobutanoate</v>
      </c>
    </row>
    <row r="142" spans="1:4" x14ac:dyDescent="0.35">
      <c r="A142" t="s">
        <v>6219</v>
      </c>
      <c r="B142" s="1" t="s">
        <v>6369</v>
      </c>
      <c r="C142" s="30" t="str">
        <f t="shared" si="4"/>
        <v>C02412 : 1</v>
      </c>
      <c r="D142" s="32" t="str">
        <f t="shared" si="5"/>
        <v>C02412 : Glycyl-tRNA(Gly)</v>
      </c>
    </row>
    <row r="143" spans="1:4" x14ac:dyDescent="0.35">
      <c r="A143" t="s">
        <v>6220</v>
      </c>
      <c r="B143" s="1" t="s">
        <v>6370</v>
      </c>
      <c r="C143" s="30" t="str">
        <f t="shared" ref="C143:C206" si="6">_xlfn.CONCAT(A143," : ","1")</f>
        <v>C02702 : 1</v>
      </c>
      <c r="D143" s="32" t="str">
        <f t="shared" si="5"/>
        <v>C02702 : L-Prolyl-tRNA(Pro)</v>
      </c>
    </row>
    <row r="144" spans="1:4" x14ac:dyDescent="0.35">
      <c r="A144" s="2" t="s">
        <v>6189</v>
      </c>
      <c r="B144" s="1" t="s">
        <v>6371</v>
      </c>
      <c r="C144" s="30" t="str">
        <f t="shared" si="6"/>
        <v>C02729 : 1</v>
      </c>
      <c r="D144" s="32" t="str">
        <f t="shared" si="5"/>
        <v>C02729 : O-Phosphoprotamine</v>
      </c>
    </row>
    <row r="145" spans="1:4" x14ac:dyDescent="0.35">
      <c r="A145" s="2" t="s">
        <v>6076</v>
      </c>
      <c r="B145" s="1" t="s">
        <v>6372</v>
      </c>
      <c r="C145" s="30" t="str">
        <f t="shared" si="6"/>
        <v>C02749 : 1</v>
      </c>
      <c r="D145" s="32" t="str">
        <f t="shared" si="5"/>
        <v>C02749 : S-Alkyl-L-cysteine</v>
      </c>
    </row>
    <row r="146" spans="1:4" x14ac:dyDescent="0.35">
      <c r="A146" t="s">
        <v>6221</v>
      </c>
      <c r="B146" s="1" t="s">
        <v>6373</v>
      </c>
      <c r="C146" s="30" t="str">
        <f t="shared" si="6"/>
        <v>C02843 : 1</v>
      </c>
      <c r="D146" s="32" t="str">
        <f t="shared" si="5"/>
        <v>C02843 : Long-chain acyl-CoA</v>
      </c>
    </row>
    <row r="147" spans="1:4" x14ac:dyDescent="0.35">
      <c r="A147" s="2" t="s">
        <v>6074</v>
      </c>
      <c r="B147" s="1" t="s">
        <v>6374</v>
      </c>
      <c r="C147" s="30" t="str">
        <f t="shared" si="6"/>
        <v>C02882 : 1</v>
      </c>
      <c r="D147" s="32" t="str">
        <f t="shared" si="5"/>
        <v>C02882 : L-Cysteine-S-conjugate</v>
      </c>
    </row>
    <row r="148" spans="1:4" x14ac:dyDescent="0.35">
      <c r="A148" s="2" t="s">
        <v>6089</v>
      </c>
      <c r="B148" s="1" t="s">
        <v>6375</v>
      </c>
      <c r="C148" s="30" t="str">
        <f t="shared" si="6"/>
        <v>C02912 : 1</v>
      </c>
      <c r="D148" s="32" t="str">
        <f t="shared" si="5"/>
        <v>C02912 : (R)-Propane-1,2-diol</v>
      </c>
    </row>
    <row r="149" spans="1:4" x14ac:dyDescent="0.35">
      <c r="A149" s="2" t="s">
        <v>6088</v>
      </c>
      <c r="B149" s="1" t="s">
        <v>6376</v>
      </c>
      <c r="C149" s="30" t="str">
        <f t="shared" si="6"/>
        <v>C02917 : 1</v>
      </c>
      <c r="D149" s="32" t="str">
        <f t="shared" si="5"/>
        <v>C02917 : (S)-Propane-1,2-diol</v>
      </c>
    </row>
    <row r="150" spans="1:4" x14ac:dyDescent="0.35">
      <c r="A150" s="2" t="s">
        <v>6026</v>
      </c>
      <c r="B150" s="1" t="s">
        <v>6377</v>
      </c>
      <c r="C150" s="30" t="str">
        <f t="shared" si="6"/>
        <v>C03023 : 1</v>
      </c>
      <c r="D150" s="32" t="str">
        <f t="shared" si="5"/>
        <v>C03023 : Peptide-L-methionine</v>
      </c>
    </row>
    <row r="151" spans="1:4" x14ac:dyDescent="0.35">
      <c r="A151" s="2" t="s">
        <v>6190</v>
      </c>
      <c r="B151" s="1" t="s">
        <v>6378</v>
      </c>
      <c r="C151" s="30" t="str">
        <f t="shared" si="6"/>
        <v>C03082 : 1</v>
      </c>
      <c r="D151" s="32" t="str">
        <f t="shared" si="5"/>
        <v>C03082 : 4-Phospho-L-aspartate</v>
      </c>
    </row>
    <row r="152" spans="1:4" x14ac:dyDescent="0.35">
      <c r="A152" s="2" t="s">
        <v>6191</v>
      </c>
      <c r="B152" s="1" t="s">
        <v>6379</v>
      </c>
      <c r="C152" s="30" t="str">
        <f t="shared" si="6"/>
        <v>C03089 : 1</v>
      </c>
      <c r="D152" s="32" t="str">
        <f t="shared" si="5"/>
        <v>C03089 : 5-Methylthio-D-ribose</v>
      </c>
    </row>
    <row r="153" spans="1:4" x14ac:dyDescent="0.35">
      <c r="A153" s="2" t="s">
        <v>6099</v>
      </c>
      <c r="B153" s="1" t="s">
        <v>6380</v>
      </c>
      <c r="C153" s="30" t="str">
        <f t="shared" si="6"/>
        <v>C03373 : 1</v>
      </c>
      <c r="D153" s="32" t="str">
        <f t="shared" si="5"/>
        <v>C03373 : Aminoimidazole ribotide</v>
      </c>
    </row>
    <row r="154" spans="1:4" x14ac:dyDescent="0.35">
      <c r="A154" s="2" t="s">
        <v>6192</v>
      </c>
      <c r="B154" s="1" t="s">
        <v>6381</v>
      </c>
      <c r="C154" s="30" t="str">
        <f t="shared" si="6"/>
        <v>C03391 : 1</v>
      </c>
      <c r="D154" s="32" t="str">
        <f t="shared" si="5"/>
        <v>C03391 : DNA 6-methylaminopurine</v>
      </c>
    </row>
    <row r="155" spans="1:4" x14ac:dyDescent="0.35">
      <c r="A155" s="2" t="s">
        <v>6114</v>
      </c>
      <c r="B155" s="1" t="s">
        <v>6382</v>
      </c>
      <c r="C155" s="30" t="str">
        <f t="shared" si="6"/>
        <v>C03523 : 1</v>
      </c>
      <c r="D155" s="32" t="str">
        <f t="shared" si="5"/>
        <v>C03523 : N-Substituted amino acid</v>
      </c>
    </row>
    <row r="156" spans="1:4" x14ac:dyDescent="0.35">
      <c r="A156" s="2" t="s">
        <v>6127</v>
      </c>
      <c r="B156" s="1" t="s">
        <v>6383</v>
      </c>
      <c r="C156" s="30" t="str">
        <f t="shared" si="6"/>
        <v>C03539 : 1</v>
      </c>
      <c r="D156" s="32" t="str">
        <f t="shared" si="5"/>
        <v>C03539 : S-Ribosyl-L-homocysteine</v>
      </c>
    </row>
    <row r="157" spans="1:4" x14ac:dyDescent="0.35">
      <c r="A157" s="2" t="s">
        <v>6193</v>
      </c>
      <c r="B157" s="1" t="s">
        <v>6384</v>
      </c>
      <c r="C157" s="30" t="str">
        <f t="shared" si="6"/>
        <v>C03541 : 1</v>
      </c>
      <c r="D157" s="32" t="str">
        <f t="shared" si="5"/>
        <v>C03541 : THF-polyglutamate</v>
      </c>
    </row>
    <row r="158" spans="1:4" x14ac:dyDescent="0.35">
      <c r="A158" s="2" t="s">
        <v>6117</v>
      </c>
      <c r="B158" s="1" t="s">
        <v>6385</v>
      </c>
      <c r="C158" s="30" t="str">
        <f t="shared" si="6"/>
        <v>C03722 : 1</v>
      </c>
      <c r="D158" s="32" t="str">
        <f t="shared" si="5"/>
        <v>C03722 : Quinolinate</v>
      </c>
    </row>
    <row r="159" spans="1:4" x14ac:dyDescent="0.35">
      <c r="A159" s="2" t="s">
        <v>5454</v>
      </c>
      <c r="B159" s="1" t="s">
        <v>6386</v>
      </c>
      <c r="C159" s="30" t="str">
        <f t="shared" si="6"/>
        <v>C03733 : 1</v>
      </c>
      <c r="D159" s="32" t="str">
        <f t="shared" si="5"/>
        <v>C03733 : UDP-alpha-D-galactofuranose</v>
      </c>
    </row>
    <row r="160" spans="1:4" x14ac:dyDescent="0.35">
      <c r="A160" s="2" t="s">
        <v>6052</v>
      </c>
      <c r="B160" s="1" t="s">
        <v>6387</v>
      </c>
      <c r="C160" s="30" t="str">
        <f t="shared" si="6"/>
        <v>C03880 : 1</v>
      </c>
      <c r="D160" s="32" t="str">
        <f t="shared" si="5"/>
        <v>C03880 : N-Substituted aminoacyl-tRNA</v>
      </c>
    </row>
    <row r="161" spans="1:4" x14ac:dyDescent="0.35">
      <c r="A161" s="2" t="s">
        <v>6042</v>
      </c>
      <c r="B161" s="1" t="s">
        <v>6388</v>
      </c>
      <c r="C161" s="30" t="str">
        <f t="shared" si="6"/>
        <v>C03912 : 1</v>
      </c>
      <c r="D161" s="32" t="str">
        <f t="shared" si="5"/>
        <v>C03912 : (S)-1-Pyrroline-5-carboxylate</v>
      </c>
    </row>
    <row r="162" spans="1:4" x14ac:dyDescent="0.35">
      <c r="A162" s="2" t="s">
        <v>5204</v>
      </c>
      <c r="B162" s="1" t="s">
        <v>6389</v>
      </c>
      <c r="C162" s="30" t="str">
        <f t="shared" si="6"/>
        <v>C04236 : 1</v>
      </c>
      <c r="D162" s="32" t="str">
        <f t="shared" si="5"/>
        <v>C04236 : (2S)-2-Isopropyl-3-oxosuccinate</v>
      </c>
    </row>
    <row r="163" spans="1:4" x14ac:dyDescent="0.35">
      <c r="A163" s="2" t="s">
        <v>6194</v>
      </c>
      <c r="B163" s="1" t="s">
        <v>6390</v>
      </c>
      <c r="C163" s="30" t="str">
        <f t="shared" si="6"/>
        <v>C04262 : 1</v>
      </c>
      <c r="D163" s="32" t="str">
        <f t="shared" si="5"/>
        <v>C04262 : Protein N(tau)-phospho-L-histidine</v>
      </c>
    </row>
    <row r="164" spans="1:4" x14ac:dyDescent="0.35">
      <c r="A164" s="2" t="s">
        <v>6043</v>
      </c>
      <c r="B164" s="1" t="s">
        <v>6391</v>
      </c>
      <c r="C164" s="30" t="str">
        <f t="shared" si="6"/>
        <v>C04281 : 1</v>
      </c>
      <c r="D164" s="32" t="str">
        <f t="shared" si="5"/>
        <v>C04281 : L-1-Pyrroline-3-hydroxy-5-carboxylate</v>
      </c>
    </row>
    <row r="165" spans="1:4" x14ac:dyDescent="0.35">
      <c r="A165" s="2" t="s">
        <v>6100</v>
      </c>
      <c r="B165" s="1" t="s">
        <v>6392</v>
      </c>
      <c r="C165" s="30" t="str">
        <f t="shared" si="6"/>
        <v>C04302 : 1</v>
      </c>
      <c r="D165" s="32" t="str">
        <f t="shared" si="5"/>
        <v>C04302 : N-(5-Phospho-D-ribosyl)anthranilate</v>
      </c>
    </row>
    <row r="166" spans="1:4" x14ac:dyDescent="0.35">
      <c r="A166" s="2" t="s">
        <v>6143</v>
      </c>
      <c r="B166" s="1" t="s">
        <v>6393</v>
      </c>
      <c r="C166" s="30" t="str">
        <f t="shared" si="6"/>
        <v>C04411 : 1</v>
      </c>
      <c r="D166" s="32" t="str">
        <f t="shared" si="5"/>
        <v>C04411 : (2R,3S)-3-Isopropylmalate</v>
      </c>
    </row>
    <row r="167" spans="1:4" x14ac:dyDescent="0.35">
      <c r="A167" s="2" t="s">
        <v>5431</v>
      </c>
      <c r="B167" s="1" t="s">
        <v>6394</v>
      </c>
      <c r="C167" s="30" t="str">
        <f t="shared" si="6"/>
        <v>C04691 : 1</v>
      </c>
      <c r="D167" s="32" t="str">
        <f t="shared" si="5"/>
        <v>C04691 : 2-Dehydro-3-deoxy-D-arabino-heptonate 7-phosphate</v>
      </c>
    </row>
    <row r="168" spans="1:4" x14ac:dyDescent="0.35">
      <c r="A168" s="2" t="s">
        <v>5427</v>
      </c>
      <c r="B168" s="1" t="s">
        <v>6395</v>
      </c>
      <c r="C168" s="30" t="str">
        <f t="shared" si="6"/>
        <v>C04751 : 1</v>
      </c>
      <c r="D168" s="32" t="str">
        <f t="shared" si="5"/>
        <v>C04751 : 1-(5-Phospho-D-ribosyl)-5-amino-4-imidazolecarboxylate</v>
      </c>
    </row>
    <row r="169" spans="1:4" x14ac:dyDescent="0.35">
      <c r="A169" s="2" t="s">
        <v>6121</v>
      </c>
      <c r="B169" s="1" t="s">
        <v>6396</v>
      </c>
      <c r="C169" s="30" t="str">
        <f t="shared" si="6"/>
        <v>C04884 : 1</v>
      </c>
      <c r="D169" s="32" t="str">
        <f t="shared" si="5"/>
        <v>C04884 : N-Acetyl-D-galactosaminyl-(N-acetylneuraminyl)-D-galactosyl-D-glucosylceramide</v>
      </c>
    </row>
    <row r="170" spans="1:4" x14ac:dyDescent="0.35">
      <c r="A170" s="2" t="s">
        <v>6072</v>
      </c>
      <c r="B170" s="1" t="s">
        <v>6397</v>
      </c>
      <c r="C170" s="30" t="str">
        <f t="shared" si="6"/>
        <v>C04895 : 1</v>
      </c>
      <c r="D170" s="32" t="str">
        <f t="shared" si="5"/>
        <v>C04895 : 7,8-Dihydroneopterin 3'-triphosphate</v>
      </c>
    </row>
    <row r="171" spans="1:4" x14ac:dyDescent="0.35">
      <c r="A171" s="2" t="s">
        <v>6056</v>
      </c>
      <c r="B171" s="1" t="s">
        <v>6398</v>
      </c>
      <c r="C171" s="30" t="str">
        <f t="shared" si="6"/>
        <v>C04911 : 1</v>
      </c>
      <c r="D171" s="32" t="str">
        <f t="shared" si="5"/>
        <v>C04911 : D-Galactosyl-N-acetyl-D-galactosaminyl-(N-acetylneuraminyl)-D-galactosyl-D-glucosylceramide</v>
      </c>
    </row>
    <row r="172" spans="1:4" x14ac:dyDescent="0.35">
      <c r="A172" s="2" t="s">
        <v>5445</v>
      </c>
      <c r="B172" s="1" t="s">
        <v>6399</v>
      </c>
      <c r="C172" s="30" t="str">
        <f t="shared" si="6"/>
        <v>C05167 : 1</v>
      </c>
      <c r="D172" s="32" t="str">
        <f t="shared" si="5"/>
        <v>C05167 : alpha-Amino acid</v>
      </c>
    </row>
    <row r="173" spans="1:4" x14ac:dyDescent="0.35">
      <c r="A173" s="2" t="s">
        <v>6195</v>
      </c>
      <c r="B173" s="1" t="s">
        <v>6400</v>
      </c>
      <c r="C173" s="30" t="str">
        <f t="shared" si="6"/>
        <v>C05196 : 1</v>
      </c>
      <c r="D173" s="32" t="str">
        <f t="shared" si="5"/>
        <v>C05196 : Dihydroflavodoxin</v>
      </c>
    </row>
    <row r="174" spans="1:4" x14ac:dyDescent="0.35">
      <c r="A174" t="s">
        <v>6222</v>
      </c>
      <c r="B174" s="1" t="s">
        <v>6401</v>
      </c>
      <c r="C174" s="30" t="str">
        <f t="shared" si="6"/>
        <v>C05197 : 1</v>
      </c>
      <c r="D174" s="32" t="str">
        <f t="shared" si="5"/>
        <v>C05197 : Protein glycine</v>
      </c>
    </row>
    <row r="175" spans="1:4" x14ac:dyDescent="0.35">
      <c r="A175" s="2" t="s">
        <v>6024</v>
      </c>
      <c r="B175" s="1" t="s">
        <v>6402</v>
      </c>
      <c r="C175" s="30" t="str">
        <f t="shared" si="6"/>
        <v>C05198 : 1</v>
      </c>
      <c r="D175" s="32" t="str">
        <f t="shared" si="5"/>
        <v>C05198 : 5'-Deoxyadenosine</v>
      </c>
    </row>
    <row r="176" spans="1:4" x14ac:dyDescent="0.35">
      <c r="A176" t="s">
        <v>6223</v>
      </c>
      <c r="B176" s="1" t="s">
        <v>6403</v>
      </c>
      <c r="C176" s="30" t="str">
        <f t="shared" si="6"/>
        <v>C05199 : 1</v>
      </c>
      <c r="D176" s="32" t="str">
        <f t="shared" si="5"/>
        <v>C05199 : Flavodoxin semiquinone</v>
      </c>
    </row>
    <row r="177" spans="1:4" x14ac:dyDescent="0.35">
      <c r="A177" t="s">
        <v>6229</v>
      </c>
      <c r="B177" s="1" t="s">
        <v>6404</v>
      </c>
      <c r="C177" s="30" t="str">
        <f t="shared" si="6"/>
        <v>C05312 : 1</v>
      </c>
      <c r="D177" s="32" t="str">
        <f t="shared" si="5"/>
        <v>C05312 : Protein glycin-2-yl radical</v>
      </c>
    </row>
    <row r="178" spans="1:4" x14ac:dyDescent="0.35">
      <c r="A178" s="2" t="s">
        <v>6129</v>
      </c>
      <c r="B178" s="1" t="s">
        <v>6405</v>
      </c>
      <c r="C178" s="30" t="str">
        <f t="shared" si="6"/>
        <v>C05394 : 1</v>
      </c>
      <c r="D178" s="32" t="str">
        <f t="shared" si="5"/>
        <v>C05394 : 3-Keto-beta-D-galactose</v>
      </c>
    </row>
    <row r="179" spans="1:4" x14ac:dyDescent="0.35">
      <c r="A179" s="2" t="s">
        <v>6057</v>
      </c>
      <c r="B179" s="1" t="s">
        <v>6406</v>
      </c>
      <c r="C179" s="30" t="str">
        <f t="shared" si="6"/>
        <v>C05403 : 1</v>
      </c>
      <c r="D179" s="32" t="str">
        <f t="shared" si="5"/>
        <v>C05403 : 3-Ketolactose</v>
      </c>
    </row>
    <row r="180" spans="1:4" x14ac:dyDescent="0.35">
      <c r="A180" s="2" t="s">
        <v>6079</v>
      </c>
      <c r="B180" s="1" t="s">
        <v>6407</v>
      </c>
      <c r="C180" s="30" t="str">
        <f t="shared" si="6"/>
        <v>C05689 : 1</v>
      </c>
      <c r="D180" s="32" t="str">
        <f t="shared" si="5"/>
        <v>C05689 : Se-Methyl-L-selenocysteine</v>
      </c>
    </row>
    <row r="181" spans="1:4" x14ac:dyDescent="0.35">
      <c r="A181" s="2" t="s">
        <v>6035</v>
      </c>
      <c r="B181" s="1" t="s">
        <v>6408</v>
      </c>
      <c r="C181" s="30" t="str">
        <f t="shared" si="6"/>
        <v>C05698 : 1</v>
      </c>
      <c r="D181" s="32" t="str">
        <f t="shared" si="5"/>
        <v>C05698 : Selenohomocysteine</v>
      </c>
    </row>
    <row r="182" spans="1:4" x14ac:dyDescent="0.35">
      <c r="A182" s="2" t="s">
        <v>6078</v>
      </c>
      <c r="B182" s="1" t="s">
        <v>6409</v>
      </c>
      <c r="C182" s="30" t="str">
        <f t="shared" si="6"/>
        <v>C05699 : 1</v>
      </c>
      <c r="D182" s="32" t="str">
        <f t="shared" si="5"/>
        <v>C05699 : L-Selenocystathionine</v>
      </c>
    </row>
    <row r="183" spans="1:4" x14ac:dyDescent="0.35">
      <c r="A183" t="s">
        <v>6224</v>
      </c>
      <c r="B183" s="1" t="s">
        <v>6410</v>
      </c>
      <c r="C183" s="30" t="str">
        <f t="shared" si="6"/>
        <v>C05703 : 1</v>
      </c>
      <c r="D183" s="32" t="str">
        <f t="shared" si="5"/>
        <v>C05703 : Methaneselenol</v>
      </c>
    </row>
    <row r="184" spans="1:4" x14ac:dyDescent="0.35">
      <c r="A184" s="2" t="s">
        <v>6106</v>
      </c>
      <c r="B184" s="1" t="s">
        <v>6411</v>
      </c>
      <c r="C184" s="30" t="str">
        <f t="shared" si="6"/>
        <v>C05726 : 1</v>
      </c>
      <c r="D184" s="32" t="str">
        <f t="shared" si="5"/>
        <v>C05726 : S-Substituted L-cysteine</v>
      </c>
    </row>
    <row r="185" spans="1:4" x14ac:dyDescent="0.35">
      <c r="A185" s="2" t="s">
        <v>6070</v>
      </c>
      <c r="B185" s="1" t="s">
        <v>6412</v>
      </c>
      <c r="C185" s="30" t="str">
        <f t="shared" si="6"/>
        <v>C05729 : 1</v>
      </c>
      <c r="D185" s="32" t="str">
        <f t="shared" si="5"/>
        <v>C05729 : R-S-Cysteinylglycine</v>
      </c>
    </row>
    <row r="186" spans="1:4" x14ac:dyDescent="0.35">
      <c r="A186" s="2" t="s">
        <v>6054</v>
      </c>
      <c r="B186" s="1" t="s">
        <v>6413</v>
      </c>
      <c r="C186" s="30" t="str">
        <f t="shared" si="6"/>
        <v>C05796 : 1</v>
      </c>
      <c r="D186" s="32" t="str">
        <f t="shared" si="5"/>
        <v>C05796 : Galactan</v>
      </c>
    </row>
    <row r="187" spans="1:4" x14ac:dyDescent="0.35">
      <c r="A187" s="2" t="s">
        <v>6087</v>
      </c>
      <c r="B187" s="1" t="s">
        <v>6414</v>
      </c>
      <c r="C187" s="30" t="str">
        <f t="shared" si="6"/>
        <v>C05823 : 1</v>
      </c>
      <c r="D187" s="32" t="str">
        <f t="shared" si="5"/>
        <v>C05823 : 3-Mercaptolactate</v>
      </c>
    </row>
    <row r="188" spans="1:4" x14ac:dyDescent="0.35">
      <c r="A188" s="2" t="s">
        <v>5402</v>
      </c>
      <c r="B188" s="1" t="s">
        <v>6415</v>
      </c>
      <c r="C188" s="30" t="str">
        <f t="shared" si="6"/>
        <v>C05922 : 1</v>
      </c>
      <c r="D188" s="32" t="str">
        <f t="shared" si="5"/>
        <v>C05922 : Formamidopyrimidine nucleoside triphosphate</v>
      </c>
    </row>
    <row r="189" spans="1:4" x14ac:dyDescent="0.35">
      <c r="A189" s="2" t="s">
        <v>5410</v>
      </c>
      <c r="B189" s="1" t="s">
        <v>6416</v>
      </c>
      <c r="C189" s="30" t="str">
        <f t="shared" si="6"/>
        <v>C05923 : 1</v>
      </c>
      <c r="D189" s="32" t="str">
        <f t="shared" si="5"/>
        <v>C05923 : 2,5-Diaminopyrimidine nucleoside triphosphate</v>
      </c>
    </row>
    <row r="190" spans="1:4" x14ac:dyDescent="0.35">
      <c r="A190" s="2" t="s">
        <v>6196</v>
      </c>
      <c r="B190" s="1" t="s">
        <v>6417</v>
      </c>
      <c r="C190" s="30" t="str">
        <f t="shared" si="6"/>
        <v>C05928 : 1</v>
      </c>
      <c r="D190" s="32" t="str">
        <f t="shared" si="5"/>
        <v>C05928 : (6R)-10-Formyltetrahydropteroyldiglutamate</v>
      </c>
    </row>
    <row r="191" spans="1:4" x14ac:dyDescent="0.35">
      <c r="A191" t="s">
        <v>6225</v>
      </c>
      <c r="B191" s="1" t="s">
        <v>6419</v>
      </c>
      <c r="C191" s="30" t="str">
        <f t="shared" si="6"/>
        <v>C05929 : 1</v>
      </c>
      <c r="D191" s="32" t="str">
        <f t="shared" si="5"/>
        <v>C05929 : 10-Formyltetrahydrofolylpolyglutamate</v>
      </c>
    </row>
    <row r="192" spans="1:4" x14ac:dyDescent="0.35">
      <c r="A192" s="2" t="s">
        <v>6086</v>
      </c>
      <c r="B192" s="1" t="s">
        <v>6418</v>
      </c>
      <c r="C192" s="30" t="str">
        <f t="shared" si="6"/>
        <v>C05984 : 1</v>
      </c>
      <c r="D192" s="32" t="str">
        <f t="shared" si="5"/>
        <v>C05984 : 2-Hydroxybutanoic acid</v>
      </c>
    </row>
    <row r="193" spans="1:4" x14ac:dyDescent="0.35">
      <c r="A193" s="2" t="s">
        <v>6095</v>
      </c>
      <c r="B193" s="1" t="s">
        <v>6420</v>
      </c>
      <c r="C193" s="30" t="str">
        <f t="shared" si="6"/>
        <v>C06032 : 1</v>
      </c>
      <c r="D193" s="32" t="str">
        <f t="shared" si="5"/>
        <v>C06032 : D-erythro-3-Methylmalate</v>
      </c>
    </row>
    <row r="194" spans="1:4" x14ac:dyDescent="0.35">
      <c r="A194" s="2" t="s">
        <v>6122</v>
      </c>
      <c r="B194" s="1" t="s">
        <v>6421</v>
      </c>
      <c r="C194" s="30" t="str">
        <f t="shared" si="6"/>
        <v>C06135 : 1</v>
      </c>
      <c r="D194" s="32" t="str">
        <f t="shared" si="5"/>
        <v>C06135 : GA2</v>
      </c>
    </row>
    <row r="195" spans="1:4" x14ac:dyDescent="0.35">
      <c r="A195" s="2" t="s">
        <v>6058</v>
      </c>
      <c r="B195" s="1" t="s">
        <v>6422</v>
      </c>
      <c r="C195" s="30" t="str">
        <f t="shared" si="6"/>
        <v>C06136 : 1</v>
      </c>
      <c r="D195" s="32" t="str">
        <f t="shared" ref="D195:D222" si="7">_xlfn.CONCAT(A195," : ",B195)</f>
        <v>C06136 : GA1</v>
      </c>
    </row>
    <row r="196" spans="1:4" x14ac:dyDescent="0.35">
      <c r="A196" s="2" t="s">
        <v>5405</v>
      </c>
      <c r="B196" s="1" t="s">
        <v>6423</v>
      </c>
      <c r="C196" s="30" t="str">
        <f t="shared" si="6"/>
        <v>C06148 : 1</v>
      </c>
      <c r="D196" s="32" t="str">
        <f t="shared" si="7"/>
        <v>C06148 : 2,5-Diamino-6-(5'-triphosphoryl-3',4'-trihydroxy-2'-oxopentyl)-amino-4-oxopyrimidine</v>
      </c>
    </row>
    <row r="197" spans="1:4" x14ac:dyDescent="0.35">
      <c r="A197" s="2" t="s">
        <v>6138</v>
      </c>
      <c r="B197" s="1" t="s">
        <v>6424</v>
      </c>
      <c r="C197" s="30" t="str">
        <f t="shared" si="6"/>
        <v>C07292 : 1</v>
      </c>
      <c r="D197" s="32" t="str">
        <f t="shared" si="7"/>
        <v>C07292 : Glutaredoxin</v>
      </c>
    </row>
    <row r="198" spans="1:4" x14ac:dyDescent="0.35">
      <c r="A198" s="2" t="s">
        <v>6047</v>
      </c>
      <c r="B198" s="1" t="s">
        <v>6425</v>
      </c>
      <c r="C198" s="30" t="str">
        <f t="shared" si="6"/>
        <v>C07293 : 1</v>
      </c>
      <c r="D198" s="32" t="str">
        <f t="shared" si="7"/>
        <v>C07293 : Glutaredoxin disulfide</v>
      </c>
    </row>
    <row r="199" spans="1:4" x14ac:dyDescent="0.35">
      <c r="A199" t="s">
        <v>6226</v>
      </c>
      <c r="B199" s="1" t="s">
        <v>6426</v>
      </c>
      <c r="C199" s="30" t="str">
        <f t="shared" si="6"/>
        <v>C09332 : 1</v>
      </c>
      <c r="D199" s="32" t="str">
        <f t="shared" si="7"/>
        <v>C09332 : THF-L-glutamate</v>
      </c>
    </row>
    <row r="200" spans="1:4" x14ac:dyDescent="0.35">
      <c r="A200" s="2" t="s">
        <v>5311</v>
      </c>
      <c r="B200" s="1" t="s">
        <v>6427</v>
      </c>
      <c r="C200" s="30" t="str">
        <f t="shared" si="6"/>
        <v>C11039 : 1</v>
      </c>
      <c r="D200" s="32" t="str">
        <f t="shared" si="7"/>
        <v>C11039 : 2'-Deoxy-5-hydroxymethylcytidine-5'-triphosphate</v>
      </c>
    </row>
    <row r="201" spans="1:4" x14ac:dyDescent="0.35">
      <c r="A201" s="2" t="s">
        <v>6113</v>
      </c>
      <c r="B201" s="1" t="s">
        <v>6428</v>
      </c>
      <c r="C201" s="30" t="str">
        <f t="shared" si="6"/>
        <v>C11434 : 1</v>
      </c>
      <c r="D201" s="32" t="str">
        <f t="shared" si="7"/>
        <v>C11434 : 2-C-Methyl-D-erythritol 4-phosphate</v>
      </c>
    </row>
    <row r="202" spans="1:4" x14ac:dyDescent="0.35">
      <c r="A202" s="2" t="s">
        <v>6101</v>
      </c>
      <c r="B202" s="1" t="s">
        <v>6429</v>
      </c>
      <c r="C202" s="30" t="str">
        <f t="shared" si="6"/>
        <v>C11435 : 1</v>
      </c>
      <c r="D202" s="32" t="str">
        <f t="shared" si="7"/>
        <v>C11435 : 4-(Cytidine 5'-diphospho)-2-C-methyl-D-erythritol</v>
      </c>
    </row>
    <row r="203" spans="1:4" x14ac:dyDescent="0.35">
      <c r="A203" s="2" t="s">
        <v>6197</v>
      </c>
      <c r="B203" s="1" t="s">
        <v>6430</v>
      </c>
      <c r="C203" s="30" t="str">
        <f t="shared" si="6"/>
        <v>C11514 : 1</v>
      </c>
      <c r="D203" s="32" t="str">
        <f t="shared" si="7"/>
        <v>C11514 : (E)-3-(Methoxycarbonyl)pent-2-enedioate</v>
      </c>
    </row>
    <row r="204" spans="1:4" x14ac:dyDescent="0.35">
      <c r="A204" s="2" t="s">
        <v>6198</v>
      </c>
      <c r="B204" s="1" t="s">
        <v>6431</v>
      </c>
      <c r="C204" s="30" t="str">
        <f t="shared" si="6"/>
        <v>C15498 : 1</v>
      </c>
      <c r="D204" s="32" t="str">
        <f t="shared" si="7"/>
        <v>C15498 : ROOH</v>
      </c>
    </row>
    <row r="205" spans="1:4" x14ac:dyDescent="0.35">
      <c r="A205" s="2" t="s">
        <v>6131</v>
      </c>
      <c r="B205" s="1" t="s">
        <v>6432</v>
      </c>
      <c r="C205" s="30" t="str">
        <f t="shared" si="6"/>
        <v>C15653 : 1</v>
      </c>
      <c r="D205" s="32" t="str">
        <f t="shared" si="7"/>
        <v>C15653 : Peptide-L-methionine (R)-S-oxide</v>
      </c>
    </row>
    <row r="206" spans="1:4" x14ac:dyDescent="0.35">
      <c r="A206" s="2" t="s">
        <v>6049</v>
      </c>
      <c r="B206" s="1" t="s">
        <v>6433</v>
      </c>
      <c r="C206" s="30" t="str">
        <f t="shared" si="6"/>
        <v>C15972 : 1</v>
      </c>
      <c r="D206" s="32" t="str">
        <f t="shared" si="7"/>
        <v>C15972 : Enzyme N6-(lipoyl)lysine</v>
      </c>
    </row>
    <row r="207" spans="1:4" x14ac:dyDescent="0.35">
      <c r="A207" s="2" t="s">
        <v>6141</v>
      </c>
      <c r="B207" s="1" t="s">
        <v>6434</v>
      </c>
      <c r="C207" s="30" t="str">
        <f t="shared" ref="C207:C238" si="8">_xlfn.CONCAT(A207," : ","1")</f>
        <v>C15973 : 1</v>
      </c>
      <c r="D207" s="32" t="str">
        <f t="shared" si="7"/>
        <v>C15973 : Enzyme N6-(dihydrolipoyl)lysine</v>
      </c>
    </row>
    <row r="208" spans="1:4" x14ac:dyDescent="0.35">
      <c r="A208" s="2" t="s">
        <v>6050</v>
      </c>
      <c r="B208" s="1" t="s">
        <v>6435</v>
      </c>
      <c r="C208" s="30" t="str">
        <f t="shared" si="8"/>
        <v>C16237 : 1</v>
      </c>
      <c r="D208" s="32" t="str">
        <f t="shared" si="7"/>
        <v>C16237 : Protein N6-(lipoyl)lysine</v>
      </c>
    </row>
    <row r="209" spans="1:4" x14ac:dyDescent="0.35">
      <c r="A209" s="2" t="s">
        <v>6199</v>
      </c>
      <c r="B209" s="1" t="s">
        <v>6436</v>
      </c>
      <c r="C209" s="30" t="str">
        <f t="shared" si="8"/>
        <v>C16265 : 1</v>
      </c>
      <c r="D209" s="32" t="str">
        <f t="shared" si="7"/>
        <v>C16265 : N-Acetylgalactosamine 4-sulfate</v>
      </c>
    </row>
    <row r="210" spans="1:4" x14ac:dyDescent="0.35">
      <c r="A210" s="2" t="s">
        <v>6016</v>
      </c>
      <c r="B210" s="1" t="s">
        <v>6437</v>
      </c>
      <c r="C210" s="30" t="str">
        <f t="shared" si="8"/>
        <v>C16618 : 1</v>
      </c>
      <c r="D210" s="32" t="str">
        <f t="shared" si="7"/>
        <v>C16618 : 6-Thioxanthine 5'-monophosphate</v>
      </c>
    </row>
    <row r="211" spans="1:4" x14ac:dyDescent="0.35">
      <c r="A211" s="2" t="s">
        <v>6018</v>
      </c>
      <c r="B211" s="1" t="s">
        <v>6438</v>
      </c>
      <c r="C211" s="30" t="str">
        <f t="shared" si="8"/>
        <v>C16619 : 1</v>
      </c>
      <c r="D211" s="32" t="str">
        <f t="shared" si="7"/>
        <v>C16619 : 6-Thioguanosine monophosphate</v>
      </c>
    </row>
    <row r="212" spans="1:4" x14ac:dyDescent="0.35">
      <c r="A212" s="2" t="s">
        <v>6140</v>
      </c>
      <c r="B212" s="1" t="s">
        <v>6439</v>
      </c>
      <c r="C212" s="30" t="str">
        <f t="shared" si="8"/>
        <v>C16832 : 1</v>
      </c>
      <c r="D212" s="32" t="str">
        <f t="shared" si="7"/>
        <v>C16832 : [Protein]-N6-[(R)-dihydrolipoyl]-L-lysine</v>
      </c>
    </row>
    <row r="213" spans="1:4" x14ac:dyDescent="0.35">
      <c r="A213" t="s">
        <v>6227</v>
      </c>
      <c r="B213" s="1" t="s">
        <v>6440</v>
      </c>
      <c r="C213" s="30" t="str">
        <f t="shared" si="8"/>
        <v>C18026 : 1</v>
      </c>
      <c r="D213" s="32" t="str">
        <f t="shared" si="7"/>
        <v>C18026 : (2S)-Ethylmalonyl-CoA</v>
      </c>
    </row>
    <row r="214" spans="1:4" x14ac:dyDescent="0.35">
      <c r="A214" s="2" t="s">
        <v>5457</v>
      </c>
      <c r="B214" s="1" t="s">
        <v>6441</v>
      </c>
      <c r="C214" s="30" t="str">
        <f t="shared" si="8"/>
        <v>C18094 : 1</v>
      </c>
      <c r="D214" s="32" t="str">
        <f t="shared" si="7"/>
        <v>C18094 : UDP-L-arabinofuranose</v>
      </c>
    </row>
    <row r="215" spans="1:4" x14ac:dyDescent="0.35">
      <c r="A215" s="2" t="s">
        <v>6103</v>
      </c>
      <c r="B215" s="1" t="s">
        <v>6442</v>
      </c>
      <c r="C215" s="30" t="str">
        <f t="shared" si="8"/>
        <v>C19078 : 1</v>
      </c>
      <c r="D215" s="32" t="str">
        <f t="shared" si="7"/>
        <v>C19078 : tRNA with a 3' cytidine</v>
      </c>
    </row>
    <row r="216" spans="1:4" x14ac:dyDescent="0.35">
      <c r="A216" s="2" t="s">
        <v>6084</v>
      </c>
      <c r="B216" s="1" t="s">
        <v>6443</v>
      </c>
      <c r="C216" s="30" t="str">
        <f t="shared" si="8"/>
        <v>C19080 : 1</v>
      </c>
      <c r="D216" s="32" t="str">
        <f t="shared" si="7"/>
        <v>C19080 : tRNA with a 3' CC end</v>
      </c>
    </row>
    <row r="217" spans="1:4" x14ac:dyDescent="0.35">
      <c r="A217" s="2" t="s">
        <v>6102</v>
      </c>
      <c r="B217" s="1" t="s">
        <v>6444</v>
      </c>
      <c r="C217" s="30" t="str">
        <f t="shared" si="8"/>
        <v>C19085 : 1</v>
      </c>
      <c r="D217" s="32" t="str">
        <f t="shared" si="7"/>
        <v>C19085 : tRNA with a 3' CCA end</v>
      </c>
    </row>
    <row r="218" spans="1:4" x14ac:dyDescent="0.35">
      <c r="A218" s="2" t="s">
        <v>5443</v>
      </c>
      <c r="B218" s="1" t="s">
        <v>6445</v>
      </c>
      <c r="C218" s="30" t="str">
        <f t="shared" si="8"/>
        <v>C20904 : 1</v>
      </c>
      <c r="D218" s="32" t="str">
        <f t="shared" si="7"/>
        <v>C20904 : 2-Iminopropanoate</v>
      </c>
    </row>
    <row r="219" spans="1:4" x14ac:dyDescent="0.35">
      <c r="A219" t="s">
        <v>6228</v>
      </c>
      <c r="B219" s="1" t="s">
        <v>6446</v>
      </c>
      <c r="C219" s="30" t="str">
        <f t="shared" si="8"/>
        <v>C21015 : 1</v>
      </c>
      <c r="D219" s="32" t="str">
        <f t="shared" si="7"/>
        <v>C21015 : gamma-L-Glutamyl-L-2-aminobutyrate</v>
      </c>
    </row>
    <row r="220" spans="1:4" x14ac:dyDescent="0.35">
      <c r="A220" s="2" t="s">
        <v>5312</v>
      </c>
      <c r="B220" s="1" t="s">
        <v>6447</v>
      </c>
      <c r="C220" s="30" t="str">
        <f t="shared" si="8"/>
        <v>C21031 : 1</v>
      </c>
      <c r="D220" s="32" t="str">
        <f t="shared" si="7"/>
        <v>C21031 : 5-Hydroxymethylcytosine in DNA</v>
      </c>
    </row>
    <row r="221" spans="1:4" x14ac:dyDescent="0.35">
      <c r="A221" s="2" t="s">
        <v>6200</v>
      </c>
      <c r="B221" s="1" t="s">
        <v>6448</v>
      </c>
      <c r="C221" s="30" t="str">
        <f t="shared" si="8"/>
        <v>C21113 : 1</v>
      </c>
      <c r="D221" s="32" t="str">
        <f t="shared" si="7"/>
        <v>C21113 : Reduced nicotinamide nucleotide</v>
      </c>
    </row>
    <row r="222" spans="1:4" x14ac:dyDescent="0.35">
      <c r="A222" s="2" t="s">
        <v>6128</v>
      </c>
      <c r="B222" s="1" t="s">
        <v>6449</v>
      </c>
      <c r="C222" s="30" t="str">
        <f t="shared" si="8"/>
        <v>C22288 : 1</v>
      </c>
      <c r="D222" s="32" t="str">
        <f t="shared" si="7"/>
        <v>C22288 : 5-Deoxy-D-ribose</v>
      </c>
    </row>
    <row r="223" spans="1:4" x14ac:dyDescent="0.35">
      <c r="A223" s="2" t="s">
        <v>6062</v>
      </c>
      <c r="B223" s="2" t="s">
        <v>6352</v>
      </c>
      <c r="C223" s="30" t="str">
        <f t="shared" si="8"/>
        <v>G00092 : 1</v>
      </c>
      <c r="D223" s="32" t="str">
        <f t="shared" ref="D223:D238" si="9">_xlfn.CONCAT(A223," : ",B223)</f>
        <v>G00092 : Lactosylceramide</v>
      </c>
    </row>
    <row r="224" spans="1:4" x14ac:dyDescent="0.35">
      <c r="A224" s="2" t="s">
        <v>6124</v>
      </c>
      <c r="B224" t="s">
        <v>6453</v>
      </c>
      <c r="C224" s="30" t="str">
        <f t="shared" si="8"/>
        <v>G00109 : 1</v>
      </c>
      <c r="D224" s="32" t="str">
        <f t="shared" si="9"/>
        <v>G00109 : GM2</v>
      </c>
    </row>
    <row r="225" spans="1:4" x14ac:dyDescent="0.35">
      <c r="A225" s="2" t="s">
        <v>6060</v>
      </c>
      <c r="B225" t="s">
        <v>6452</v>
      </c>
      <c r="C225" s="30" t="str">
        <f t="shared" si="8"/>
        <v>G00110 : 1</v>
      </c>
      <c r="D225" s="32" t="str">
        <f t="shared" si="9"/>
        <v>G00110 : GM1</v>
      </c>
    </row>
    <row r="226" spans="1:4" x14ac:dyDescent="0.35">
      <c r="A226" s="2" t="s">
        <v>6123</v>
      </c>
      <c r="B226" t="s">
        <v>6421</v>
      </c>
      <c r="C226" s="30" t="str">
        <f t="shared" si="8"/>
        <v>G00123 : 1</v>
      </c>
      <c r="D226" s="32" t="str">
        <f t="shared" si="9"/>
        <v>G00123 : GA2</v>
      </c>
    </row>
    <row r="227" spans="1:4" x14ac:dyDescent="0.35">
      <c r="A227" s="2" t="s">
        <v>6059</v>
      </c>
      <c r="B227" t="s">
        <v>6451</v>
      </c>
      <c r="C227" s="30" t="str">
        <f t="shared" si="8"/>
        <v>G00124 : 1</v>
      </c>
      <c r="D227" s="32" t="str">
        <f t="shared" si="9"/>
        <v>G00124 : Asialo-GM1</v>
      </c>
    </row>
    <row r="228" spans="1:4" x14ac:dyDescent="0.35">
      <c r="A228" s="2" t="s">
        <v>6201</v>
      </c>
      <c r="B228" t="s">
        <v>6461</v>
      </c>
      <c r="C228" s="30" t="str">
        <f t="shared" si="8"/>
        <v>G00526 : 1</v>
      </c>
      <c r="D228" s="32" t="str">
        <f t="shared" si="9"/>
        <v>G00526 : (GlcA)2 (GlcNAc)2</v>
      </c>
    </row>
    <row r="229" spans="1:4" x14ac:dyDescent="0.35">
      <c r="A229" s="2" t="s">
        <v>6134</v>
      </c>
      <c r="B229" t="s">
        <v>6454</v>
      </c>
      <c r="C229" s="30" t="str">
        <f t="shared" si="8"/>
        <v>G00872 : 1</v>
      </c>
      <c r="D229" s="32" t="str">
        <f t="shared" si="9"/>
        <v>G00872 : DWA-2</v>
      </c>
    </row>
    <row r="230" spans="1:4" x14ac:dyDescent="0.35">
      <c r="A230" s="2" t="s">
        <v>6065</v>
      </c>
      <c r="B230" s="1" t="s">
        <v>6458</v>
      </c>
      <c r="C230" s="30" t="str">
        <f t="shared" si="8"/>
        <v>G01977 : 1</v>
      </c>
      <c r="D230" s="32" t="str">
        <f t="shared" si="9"/>
        <v>G01977 : (Gal)2 (GlcNAc)2 (S)2</v>
      </c>
    </row>
    <row r="231" spans="1:4" x14ac:dyDescent="0.35">
      <c r="A231" s="2" t="s">
        <v>6125</v>
      </c>
      <c r="B231" t="s">
        <v>6351</v>
      </c>
      <c r="C231" s="30" t="str">
        <f t="shared" si="8"/>
        <v>G10238 : 1</v>
      </c>
      <c r="D231" s="32" t="str">
        <f t="shared" si="9"/>
        <v>G10238 : Glucosylceramide</v>
      </c>
    </row>
    <row r="232" spans="1:4" x14ac:dyDescent="0.35">
      <c r="A232" s="2" t="s">
        <v>6061</v>
      </c>
      <c r="B232" t="s">
        <v>6296</v>
      </c>
      <c r="C232" s="30" t="str">
        <f t="shared" si="8"/>
        <v>G10504 : 1</v>
      </c>
      <c r="D232" s="32" t="str">
        <f t="shared" si="9"/>
        <v>G10504 : Lactose</v>
      </c>
    </row>
    <row r="233" spans="1:4" x14ac:dyDescent="0.35">
      <c r="A233" s="2" t="s">
        <v>6082</v>
      </c>
      <c r="B233" t="s">
        <v>6455</v>
      </c>
      <c r="C233" s="30" t="str">
        <f t="shared" si="8"/>
        <v>G10505 : 1</v>
      </c>
      <c r="D233" s="32" t="str">
        <f t="shared" si="9"/>
        <v>G10505 : Hyaluronic acid</v>
      </c>
    </row>
    <row r="234" spans="1:4" x14ac:dyDescent="0.35">
      <c r="A234" s="2" t="s">
        <v>6063</v>
      </c>
      <c r="B234" t="s">
        <v>6406</v>
      </c>
      <c r="C234" s="30" t="str">
        <f t="shared" si="8"/>
        <v>G10531 : 1</v>
      </c>
      <c r="D234" s="32" t="str">
        <f t="shared" si="9"/>
        <v>G10531 : 3-Ketolactose</v>
      </c>
    </row>
    <row r="235" spans="1:4" x14ac:dyDescent="0.35">
      <c r="A235" s="2" t="s">
        <v>6064</v>
      </c>
      <c r="B235" t="s">
        <v>6456</v>
      </c>
      <c r="C235" s="30" t="str">
        <f t="shared" si="8"/>
        <v>G10534 : 1</v>
      </c>
      <c r="D235" s="32" t="str">
        <f t="shared" si="9"/>
        <v>G10534 : (Gal)1 (*)2</v>
      </c>
    </row>
    <row r="236" spans="1:4" x14ac:dyDescent="0.35">
      <c r="A236" s="2" t="s">
        <v>6066</v>
      </c>
      <c r="B236" s="1" t="s">
        <v>6460</v>
      </c>
      <c r="C236" s="30" t="str">
        <f t="shared" si="8"/>
        <v>G12336 : 1</v>
      </c>
      <c r="D236" s="32" t="str">
        <f t="shared" si="9"/>
        <v>G12336 : (GalNAc)2 (GlcA)1 (S)2</v>
      </c>
    </row>
    <row r="237" spans="1:4" x14ac:dyDescent="0.35">
      <c r="A237" s="2" t="s">
        <v>6081</v>
      </c>
      <c r="B237" s="1" t="s">
        <v>6459</v>
      </c>
      <c r="C237" s="30" t="str">
        <f t="shared" si="8"/>
        <v>G13043 : 1</v>
      </c>
      <c r="D237" s="32" t="str">
        <f t="shared" si="9"/>
        <v>G13043 : (GalNAc)2 (GlcA)1 (S)1</v>
      </c>
    </row>
    <row r="238" spans="1:4" x14ac:dyDescent="0.35">
      <c r="A238" s="2" t="s">
        <v>6126</v>
      </c>
      <c r="B238" s="1" t="s">
        <v>6457</v>
      </c>
      <c r="C238" s="30" t="str">
        <f t="shared" si="8"/>
        <v>G13073 : 1</v>
      </c>
      <c r="D238" s="32" t="str">
        <f t="shared" si="9"/>
        <v>G13073 : (Gal)1 (GlcNAc)2 (S)2</v>
      </c>
    </row>
    <row r="239" spans="1:4" x14ac:dyDescent="0.35">
      <c r="A239"/>
    </row>
    <row r="240" spans="1:4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</sheetData>
  <sortState xmlns:xlrd2="http://schemas.microsoft.com/office/spreadsheetml/2017/richdata2" ref="A2:A716">
    <sortCondition ref="A2:A716"/>
  </sortState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96AE-6BDB-CF48-8B0A-2955133CAE61}">
  <dimension ref="A1:J69"/>
  <sheetViews>
    <sheetView topLeftCell="H51" zoomScaleNormal="100" workbookViewId="0">
      <selection activeCell="H69" sqref="H69"/>
    </sheetView>
  </sheetViews>
  <sheetFormatPr defaultColWidth="10.90625" defaultRowHeight="14.5" x14ac:dyDescent="0.35"/>
  <cols>
    <col min="1" max="1" width="4.1796875" customWidth="1"/>
    <col min="2" max="2" width="14.6328125" customWidth="1"/>
    <col min="3" max="3" width="23.26953125" style="33" customWidth="1"/>
    <col min="4" max="4" width="14.6328125" style="35" customWidth="1"/>
    <col min="5" max="5" width="19.1796875" style="33" customWidth="1"/>
    <col min="6" max="6" width="18" style="35" customWidth="1"/>
    <col min="7" max="7" width="28.6328125" style="3" customWidth="1"/>
    <col min="8" max="8" width="44.1796875" style="5" customWidth="1"/>
    <col min="9" max="9" width="55.453125" style="4" customWidth="1"/>
    <col min="10" max="10" width="81.6328125" style="6" customWidth="1"/>
  </cols>
  <sheetData>
    <row r="1" spans="1:10" s="12" customFormat="1" ht="43.5" x14ac:dyDescent="0.35">
      <c r="A1" s="12" t="s">
        <v>5995</v>
      </c>
      <c r="B1" s="12" t="s">
        <v>5762</v>
      </c>
      <c r="C1" s="18" t="s">
        <v>6695</v>
      </c>
      <c r="D1" s="34" t="s">
        <v>6696</v>
      </c>
      <c r="E1" s="18" t="s">
        <v>6699</v>
      </c>
      <c r="F1" s="34" t="s">
        <v>6700</v>
      </c>
      <c r="G1" s="13" t="s">
        <v>5992</v>
      </c>
      <c r="H1" s="14" t="s">
        <v>5993</v>
      </c>
      <c r="I1" s="15" t="s">
        <v>5994</v>
      </c>
      <c r="J1" s="16" t="s">
        <v>5996</v>
      </c>
    </row>
    <row r="2" spans="1:10" x14ac:dyDescent="0.35">
      <c r="A2">
        <v>1</v>
      </c>
      <c r="B2" t="s">
        <v>5694</v>
      </c>
      <c r="C2" s="33" t="str">
        <f>_xlfn.CONCAT(B2,"_mRNA : ",B2,"_mRNA")</f>
        <v>E1_1_1_23_mRNA : E1_1_1_23_mRNA</v>
      </c>
      <c r="D2" s="35" t="str">
        <f>_xlfn.CONCAT(B2," : ",B2)</f>
        <v>E1_1_1_23 : E1_1_1_23</v>
      </c>
      <c r="E2" s="33" t="str">
        <f>_xlfn.CONCAT(B2,"_mRNA : ",0)</f>
        <v>E1_1_1_23_mRNA : 0</v>
      </c>
      <c r="F2" s="35" t="str">
        <f>_xlfn.CONCAT(B2," : ",0)</f>
        <v>E1_1_1_23 : 0</v>
      </c>
      <c r="G2" s="3" t="str">
        <f>_xlfn.CONCAT("0.00292 - (0.0093 * ",B2,"_mRNA)")</f>
        <v>0.00292 - (0.0093 * E1_1_1_23_mRNA)</v>
      </c>
      <c r="H2" s="5" t="str">
        <f t="shared" ref="H2:H33" si="0">_xlfn.CONCAT("(0.278 * ",B2,"_mRNA)"," - (0.00000278 * ",B2,")")</f>
        <v>(0.278 * E1_1_1_23_mRNA) - (0.00000278 * E1_1_1_23)</v>
      </c>
      <c r="I2" s="4" t="str">
        <f t="shared" ref="I2:I33" si="1">_xlfn.CONCAT("mRNA",A2,":  -&gt; ",B2,"_mRNA | ",G2)</f>
        <v>mRNA1:  -&gt; E1_1_1_23_mRNA | 0.00292 - (0.0093 * E1_1_1_23_mRNA)</v>
      </c>
      <c r="J2" s="6" t="str">
        <f>_xlfn.CONCAT("Peptide",A2,": -&gt; ",B2," | ",H2)</f>
        <v>Peptide1: -&gt; E1_1_1_23 | (0.278 * E1_1_1_23_mRNA) - (0.00000278 * E1_1_1_23)</v>
      </c>
    </row>
    <row r="3" spans="1:10" x14ac:dyDescent="0.35">
      <c r="A3">
        <v>2</v>
      </c>
      <c r="B3" t="s">
        <v>5695</v>
      </c>
      <c r="C3" s="33" t="str">
        <f t="shared" ref="C3:C66" si="2">_xlfn.CONCAT(B3,"_mRNA : ",B3,"_mRNA")</f>
        <v>E1_1_1_27_mRNA : E1_1_1_27_mRNA</v>
      </c>
      <c r="D3" s="35" t="str">
        <f t="shared" ref="D3:D66" si="3">_xlfn.CONCAT(B3," : ",B3)</f>
        <v>E1_1_1_27 : E1_1_1_27</v>
      </c>
      <c r="E3" s="33" t="str">
        <f t="shared" ref="E3:E66" si="4">_xlfn.CONCAT(B3,"_mRNA : ",0)</f>
        <v>E1_1_1_27_mRNA : 0</v>
      </c>
      <c r="F3" s="35" t="str">
        <f t="shared" ref="F3:F66" si="5">_xlfn.CONCAT(B3," : ",0)</f>
        <v>E1_1_1_27 : 0</v>
      </c>
      <c r="G3" s="3" t="str">
        <f t="shared" ref="G3:G66" si="6">_xlfn.CONCAT("0.00292 - (0.0093 * ",B3,"_mRNA)")</f>
        <v>0.00292 - (0.0093 * E1_1_1_27_mRNA)</v>
      </c>
      <c r="H3" s="5" t="str">
        <f t="shared" si="0"/>
        <v>(0.278 * E1_1_1_27_mRNA) - (0.00000278 * E1_1_1_27)</v>
      </c>
      <c r="I3" s="4" t="str">
        <f t="shared" si="1"/>
        <v>mRNA2:  -&gt; E1_1_1_27_mRNA | 0.00292 - (0.0093 * E1_1_1_27_mRNA)</v>
      </c>
      <c r="J3" s="6" t="str">
        <f t="shared" ref="J3:J66" si="7">_xlfn.CONCAT("Peptide",A3,": -&gt; ",B3," | ",H3)</f>
        <v>Peptide2: -&gt; E1_1_1_27 | (0.278 * E1_1_1_27_mRNA) - (0.00000278 * E1_1_1_27)</v>
      </c>
    </row>
    <row r="4" spans="1:10" x14ac:dyDescent="0.35">
      <c r="A4">
        <v>3</v>
      </c>
      <c r="B4" t="s">
        <v>5696</v>
      </c>
      <c r="C4" s="33" t="str">
        <f t="shared" si="2"/>
        <v>E1_1_1_77_mRNA : E1_1_1_77_mRNA</v>
      </c>
      <c r="D4" s="35" t="str">
        <f t="shared" si="3"/>
        <v>E1_1_1_77 : E1_1_1_77</v>
      </c>
      <c r="E4" s="33" t="str">
        <f t="shared" si="4"/>
        <v>E1_1_1_77_mRNA : 0</v>
      </c>
      <c r="F4" s="35" t="str">
        <f t="shared" si="5"/>
        <v>E1_1_1_77 : 0</v>
      </c>
      <c r="G4" s="3" t="str">
        <f t="shared" si="6"/>
        <v>0.00292 - (0.0093 * E1_1_1_77_mRNA)</v>
      </c>
      <c r="H4" s="5" t="str">
        <f t="shared" si="0"/>
        <v>(0.278 * E1_1_1_77_mRNA) - (0.00000278 * E1_1_1_77)</v>
      </c>
      <c r="I4" s="4" t="str">
        <f t="shared" si="1"/>
        <v>mRNA3:  -&gt; E1_1_1_77_mRNA | 0.00292 - (0.0093 * E1_1_1_77_mRNA)</v>
      </c>
      <c r="J4" s="6" t="str">
        <f t="shared" si="7"/>
        <v>Peptide3: -&gt; E1_1_1_77 | (0.278 * E1_1_1_77_mRNA) - (0.00000278 * E1_1_1_77)</v>
      </c>
    </row>
    <row r="5" spans="1:10" x14ac:dyDescent="0.35">
      <c r="A5">
        <v>4</v>
      </c>
      <c r="B5" t="s">
        <v>5697</v>
      </c>
      <c r="C5" s="33" t="str">
        <f t="shared" si="2"/>
        <v>E1_1_1_85_mRNA : E1_1_1_85_mRNA</v>
      </c>
      <c r="D5" s="35" t="str">
        <f t="shared" si="3"/>
        <v>E1_1_1_85 : E1_1_1_85</v>
      </c>
      <c r="E5" s="33" t="str">
        <f t="shared" si="4"/>
        <v>E1_1_1_85_mRNA : 0</v>
      </c>
      <c r="F5" s="35" t="str">
        <f t="shared" si="5"/>
        <v>E1_1_1_85 : 0</v>
      </c>
      <c r="G5" s="3" t="str">
        <f t="shared" si="6"/>
        <v>0.00292 - (0.0093 * E1_1_1_85_mRNA)</v>
      </c>
      <c r="H5" s="5" t="str">
        <f t="shared" si="0"/>
        <v>(0.278 * E1_1_1_85_mRNA) - (0.00000278 * E1_1_1_85)</v>
      </c>
      <c r="I5" s="4" t="str">
        <f t="shared" si="1"/>
        <v>mRNA4:  -&gt; E1_1_1_85_mRNA | 0.00292 - (0.0093 * E1_1_1_85_mRNA)</v>
      </c>
      <c r="J5" s="6" t="str">
        <f t="shared" si="7"/>
        <v>Peptide4: -&gt; E1_1_1_85 | (0.278 * E1_1_1_85_mRNA) - (0.00000278 * E1_1_1_85)</v>
      </c>
    </row>
    <row r="6" spans="1:10" x14ac:dyDescent="0.35">
      <c r="A6">
        <v>5</v>
      </c>
      <c r="B6" t="s">
        <v>5698</v>
      </c>
      <c r="C6" s="33" t="str">
        <f t="shared" si="2"/>
        <v>E1_11_1_24_mRNA : E1_11_1_24_mRNA</v>
      </c>
      <c r="D6" s="35" t="str">
        <f t="shared" si="3"/>
        <v>E1_11_1_24 : E1_11_1_24</v>
      </c>
      <c r="E6" s="33" t="str">
        <f t="shared" si="4"/>
        <v>E1_11_1_24_mRNA : 0</v>
      </c>
      <c r="F6" s="35" t="str">
        <f t="shared" si="5"/>
        <v>E1_11_1_24 : 0</v>
      </c>
      <c r="G6" s="3" t="str">
        <f t="shared" si="6"/>
        <v>0.00292 - (0.0093 * E1_11_1_24_mRNA)</v>
      </c>
      <c r="H6" s="5" t="str">
        <f t="shared" si="0"/>
        <v>(0.278 * E1_11_1_24_mRNA) - (0.00000278 * E1_11_1_24)</v>
      </c>
      <c r="I6" s="4" t="str">
        <f t="shared" si="1"/>
        <v>mRNA5:  -&gt; E1_11_1_24_mRNA | 0.00292 - (0.0093 * E1_11_1_24_mRNA)</v>
      </c>
      <c r="J6" s="6" t="str">
        <f t="shared" si="7"/>
        <v>Peptide5: -&gt; E1_11_1_24 | (0.278 * E1_11_1_24_mRNA) - (0.00000278 * E1_11_1_24)</v>
      </c>
    </row>
    <row r="7" spans="1:10" x14ac:dyDescent="0.35">
      <c r="A7">
        <v>6</v>
      </c>
      <c r="B7" t="s">
        <v>5699</v>
      </c>
      <c r="C7" s="33" t="str">
        <f t="shared" si="2"/>
        <v>E1_11_1_25_mRNA : E1_11_1_25_mRNA</v>
      </c>
      <c r="D7" s="35" t="str">
        <f t="shared" si="3"/>
        <v>E1_11_1_25 : E1_11_1_25</v>
      </c>
      <c r="E7" s="33" t="str">
        <f t="shared" si="4"/>
        <v>E1_11_1_25_mRNA : 0</v>
      </c>
      <c r="F7" s="35" t="str">
        <f t="shared" si="5"/>
        <v>E1_11_1_25 : 0</v>
      </c>
      <c r="G7" s="3" t="str">
        <f t="shared" si="6"/>
        <v>0.00292 - (0.0093 * E1_11_1_25_mRNA)</v>
      </c>
      <c r="H7" s="5" t="str">
        <f t="shared" si="0"/>
        <v>(0.278 * E1_11_1_25_mRNA) - (0.00000278 * E1_11_1_25)</v>
      </c>
      <c r="I7" s="4" t="str">
        <f t="shared" si="1"/>
        <v>mRNA6:  -&gt; E1_11_1_25_mRNA | 0.00292 - (0.0093 * E1_11_1_25_mRNA)</v>
      </c>
      <c r="J7" s="6" t="str">
        <f t="shared" si="7"/>
        <v>Peptide6: -&gt; E1_11_1_25 | (0.278 * E1_11_1_25_mRNA) - (0.00000278 * E1_11_1_25)</v>
      </c>
    </row>
    <row r="8" spans="1:10" x14ac:dyDescent="0.35">
      <c r="A8">
        <v>7</v>
      </c>
      <c r="B8" t="s">
        <v>5700</v>
      </c>
      <c r="C8" s="33" t="str">
        <f t="shared" si="2"/>
        <v>E1_11_1_26_mRNA : E1_11_1_26_mRNA</v>
      </c>
      <c r="D8" s="35" t="str">
        <f t="shared" si="3"/>
        <v>E1_11_1_26 : E1_11_1_26</v>
      </c>
      <c r="E8" s="33" t="str">
        <f t="shared" si="4"/>
        <v>E1_11_1_26_mRNA : 0</v>
      </c>
      <c r="F8" s="35" t="str">
        <f t="shared" si="5"/>
        <v>E1_11_1_26 : 0</v>
      </c>
      <c r="G8" s="3" t="str">
        <f t="shared" si="6"/>
        <v>0.00292 - (0.0093 * E1_11_1_26_mRNA)</v>
      </c>
      <c r="H8" s="5" t="str">
        <f t="shared" si="0"/>
        <v>(0.278 * E1_11_1_26_mRNA) - (0.00000278 * E1_11_1_26)</v>
      </c>
      <c r="I8" s="4" t="str">
        <f t="shared" si="1"/>
        <v>mRNA7:  -&gt; E1_11_1_26_mRNA | 0.00292 - (0.0093 * E1_11_1_26_mRNA)</v>
      </c>
      <c r="J8" s="6" t="str">
        <f t="shared" si="7"/>
        <v>Peptide7: -&gt; E1_11_1_26 | (0.278 * E1_11_1_26_mRNA) - (0.00000278 * E1_11_1_26)</v>
      </c>
    </row>
    <row r="9" spans="1:10" x14ac:dyDescent="0.35">
      <c r="A9">
        <v>8</v>
      </c>
      <c r="B9" t="s">
        <v>5701</v>
      </c>
      <c r="C9" s="33" t="str">
        <f t="shared" si="2"/>
        <v>E1_11_1_27_mRNA : E1_11_1_27_mRNA</v>
      </c>
      <c r="D9" s="35" t="str">
        <f t="shared" si="3"/>
        <v>E1_11_1_27 : E1_11_1_27</v>
      </c>
      <c r="E9" s="33" t="str">
        <f t="shared" si="4"/>
        <v>E1_11_1_27_mRNA : 0</v>
      </c>
      <c r="F9" s="35" t="str">
        <f t="shared" si="5"/>
        <v>E1_11_1_27 : 0</v>
      </c>
      <c r="G9" s="3" t="str">
        <f t="shared" si="6"/>
        <v>0.00292 - (0.0093 * E1_11_1_27_mRNA)</v>
      </c>
      <c r="H9" s="5" t="str">
        <f t="shared" si="0"/>
        <v>(0.278 * E1_11_1_27_mRNA) - (0.00000278 * E1_11_1_27)</v>
      </c>
      <c r="I9" s="4" t="str">
        <f t="shared" si="1"/>
        <v>mRNA8:  -&gt; E1_11_1_27_mRNA | 0.00292 - (0.0093 * E1_11_1_27_mRNA)</v>
      </c>
      <c r="J9" s="6" t="str">
        <f t="shared" si="7"/>
        <v>Peptide8: -&gt; E1_11_1_27 | (0.278 * E1_11_1_27_mRNA) - (0.00000278 * E1_11_1_27)</v>
      </c>
    </row>
    <row r="10" spans="1:10" x14ac:dyDescent="0.35">
      <c r="A10">
        <v>9</v>
      </c>
      <c r="B10" t="s">
        <v>5702</v>
      </c>
      <c r="C10" s="33" t="str">
        <f t="shared" si="2"/>
        <v>E1_11_1_28_mRNA : E1_11_1_28_mRNA</v>
      </c>
      <c r="D10" s="35" t="str">
        <f t="shared" si="3"/>
        <v>E1_11_1_28 : E1_11_1_28</v>
      </c>
      <c r="E10" s="33" t="str">
        <f t="shared" si="4"/>
        <v>E1_11_1_28_mRNA : 0</v>
      </c>
      <c r="F10" s="35" t="str">
        <f t="shared" si="5"/>
        <v>E1_11_1_28 : 0</v>
      </c>
      <c r="G10" s="3" t="str">
        <f t="shared" si="6"/>
        <v>0.00292 - (0.0093 * E1_11_1_28_mRNA)</v>
      </c>
      <c r="H10" s="5" t="str">
        <f t="shared" si="0"/>
        <v>(0.278 * E1_11_1_28_mRNA) - (0.00000278 * E1_11_1_28)</v>
      </c>
      <c r="I10" s="4" t="str">
        <f t="shared" si="1"/>
        <v>mRNA9:  -&gt; E1_11_1_28_mRNA | 0.00292 - (0.0093 * E1_11_1_28_mRNA)</v>
      </c>
      <c r="J10" s="6" t="str">
        <f t="shared" si="7"/>
        <v>Peptide9: -&gt; E1_11_1_28 | (0.278 * E1_11_1_28_mRNA) - (0.00000278 * E1_11_1_28)</v>
      </c>
    </row>
    <row r="11" spans="1:10" x14ac:dyDescent="0.35">
      <c r="A11">
        <v>10</v>
      </c>
      <c r="B11" t="s">
        <v>5703</v>
      </c>
      <c r="C11" s="33" t="str">
        <f t="shared" si="2"/>
        <v>E1_11_1_29_mRNA : E1_11_1_29_mRNA</v>
      </c>
      <c r="D11" s="35" t="str">
        <f t="shared" si="3"/>
        <v>E1_11_1_29 : E1_11_1_29</v>
      </c>
      <c r="E11" s="33" t="str">
        <f t="shared" si="4"/>
        <v>E1_11_1_29_mRNA : 0</v>
      </c>
      <c r="F11" s="35" t="str">
        <f t="shared" si="5"/>
        <v>E1_11_1_29 : 0</v>
      </c>
      <c r="G11" s="3" t="str">
        <f t="shared" si="6"/>
        <v>0.00292 - (0.0093 * E1_11_1_29_mRNA)</v>
      </c>
      <c r="H11" s="5" t="str">
        <f t="shared" si="0"/>
        <v>(0.278 * E1_11_1_29_mRNA) - (0.00000278 * E1_11_1_29)</v>
      </c>
      <c r="I11" s="4" t="str">
        <f t="shared" si="1"/>
        <v>mRNA10:  -&gt; E1_11_1_29_mRNA | 0.00292 - (0.0093 * E1_11_1_29_mRNA)</v>
      </c>
      <c r="J11" s="6" t="str">
        <f t="shared" si="7"/>
        <v>Peptide10: -&gt; E1_11_1_29 | (0.278 * E1_11_1_29_mRNA) - (0.00000278 * E1_11_1_29)</v>
      </c>
    </row>
    <row r="12" spans="1:10" x14ac:dyDescent="0.35">
      <c r="A12">
        <v>11</v>
      </c>
      <c r="B12" t="s">
        <v>5704</v>
      </c>
      <c r="C12" s="33" t="str">
        <f t="shared" si="2"/>
        <v>E1_3_1_12_mRNA : E1_3_1_12_mRNA</v>
      </c>
      <c r="D12" s="35" t="str">
        <f t="shared" si="3"/>
        <v>E1_3_1_12 : E1_3_1_12</v>
      </c>
      <c r="E12" s="33" t="str">
        <f t="shared" si="4"/>
        <v>E1_3_1_12_mRNA : 0</v>
      </c>
      <c r="F12" s="35" t="str">
        <f t="shared" si="5"/>
        <v>E1_3_1_12 : 0</v>
      </c>
      <c r="G12" s="3" t="str">
        <f t="shared" si="6"/>
        <v>0.00292 - (0.0093 * E1_3_1_12_mRNA)</v>
      </c>
      <c r="H12" s="5" t="str">
        <f t="shared" si="0"/>
        <v>(0.278 * E1_3_1_12_mRNA) - (0.00000278 * E1_3_1_12)</v>
      </c>
      <c r="I12" s="4" t="str">
        <f t="shared" si="1"/>
        <v>mRNA11:  -&gt; E1_3_1_12_mRNA | 0.00292 - (0.0093 * E1_3_1_12_mRNA)</v>
      </c>
      <c r="J12" s="6" t="str">
        <f t="shared" si="7"/>
        <v>Peptide11: -&gt; E1_3_1_12 | (0.278 * E1_3_1_12_mRNA) - (0.00000278 * E1_3_1_12)</v>
      </c>
    </row>
    <row r="13" spans="1:10" x14ac:dyDescent="0.35">
      <c r="A13">
        <v>12</v>
      </c>
      <c r="B13" t="s">
        <v>5705</v>
      </c>
      <c r="C13" s="33" t="str">
        <f t="shared" si="2"/>
        <v>E1_3_98_1_mRNA : E1_3_98_1_mRNA</v>
      </c>
      <c r="D13" s="35" t="str">
        <f t="shared" si="3"/>
        <v>E1_3_98_1 : E1_3_98_1</v>
      </c>
      <c r="E13" s="33" t="str">
        <f t="shared" si="4"/>
        <v>E1_3_98_1_mRNA : 0</v>
      </c>
      <c r="F13" s="35" t="str">
        <f t="shared" si="5"/>
        <v>E1_3_98_1 : 0</v>
      </c>
      <c r="G13" s="3" t="str">
        <f t="shared" si="6"/>
        <v>0.00292 - (0.0093 * E1_3_98_1_mRNA)</v>
      </c>
      <c r="H13" s="5" t="str">
        <f t="shared" si="0"/>
        <v>(0.278 * E1_3_98_1_mRNA) - (0.00000278 * E1_3_98_1)</v>
      </c>
      <c r="I13" s="4" t="str">
        <f t="shared" si="1"/>
        <v>mRNA12:  -&gt; E1_3_98_1_mRNA | 0.00292 - (0.0093 * E1_3_98_1_mRNA)</v>
      </c>
      <c r="J13" s="6" t="str">
        <f t="shared" si="7"/>
        <v>Peptide12: -&gt; E1_3_98_1 | (0.278 * E1_3_98_1_mRNA) - (0.00000278 * E1_3_98_1)</v>
      </c>
    </row>
    <row r="14" spans="1:10" x14ac:dyDescent="0.35">
      <c r="A14">
        <v>13</v>
      </c>
      <c r="B14" t="s">
        <v>5706</v>
      </c>
      <c r="C14" s="33" t="str">
        <f t="shared" si="2"/>
        <v>E1_5_1_2_mRNA : E1_5_1_2_mRNA</v>
      </c>
      <c r="D14" s="35" t="str">
        <f t="shared" si="3"/>
        <v>E1_5_1_2 : E1_5_1_2</v>
      </c>
      <c r="E14" s="33" t="str">
        <f t="shared" si="4"/>
        <v>E1_5_1_2_mRNA : 0</v>
      </c>
      <c r="F14" s="35" t="str">
        <f t="shared" si="5"/>
        <v>E1_5_1_2 : 0</v>
      </c>
      <c r="G14" s="3" t="str">
        <f t="shared" si="6"/>
        <v>0.00292 - (0.0093 * E1_5_1_2_mRNA)</v>
      </c>
      <c r="H14" s="5" t="str">
        <f t="shared" si="0"/>
        <v>(0.278 * E1_5_1_2_mRNA) - (0.00000278 * E1_5_1_2)</v>
      </c>
      <c r="I14" s="4" t="str">
        <f t="shared" si="1"/>
        <v>mRNA13:  -&gt; E1_5_1_2_mRNA | 0.00292 - (0.0093 * E1_5_1_2_mRNA)</v>
      </c>
      <c r="J14" s="6" t="str">
        <f t="shared" si="7"/>
        <v>Peptide13: -&gt; E1_5_1_2 | (0.278 * E1_5_1_2_mRNA) - (0.00000278 * E1_5_1_2)</v>
      </c>
    </row>
    <row r="15" spans="1:10" x14ac:dyDescent="0.35">
      <c r="A15">
        <v>14</v>
      </c>
      <c r="B15" t="s">
        <v>5707</v>
      </c>
      <c r="C15" s="33" t="str">
        <f t="shared" si="2"/>
        <v>E1_5_1_20_mRNA : E1_5_1_20_mRNA</v>
      </c>
      <c r="D15" s="35" t="str">
        <f t="shared" si="3"/>
        <v>E1_5_1_20 : E1_5_1_20</v>
      </c>
      <c r="E15" s="33" t="str">
        <f t="shared" si="4"/>
        <v>E1_5_1_20_mRNA : 0</v>
      </c>
      <c r="F15" s="35" t="str">
        <f t="shared" si="5"/>
        <v>E1_5_1_20 : 0</v>
      </c>
      <c r="G15" s="3" t="str">
        <f t="shared" si="6"/>
        <v>0.00292 - (0.0093 * E1_5_1_20_mRNA)</v>
      </c>
      <c r="H15" s="5" t="str">
        <f t="shared" si="0"/>
        <v>(0.278 * E1_5_1_20_mRNA) - (0.00000278 * E1_5_1_20)</v>
      </c>
      <c r="I15" s="4" t="str">
        <f t="shared" si="1"/>
        <v>mRNA14:  -&gt; E1_5_1_20_mRNA | 0.00292 - (0.0093 * E1_5_1_20_mRNA)</v>
      </c>
      <c r="J15" s="6" t="str">
        <f t="shared" si="7"/>
        <v>Peptide14: -&gt; E1_5_1_20 | (0.278 * E1_5_1_20_mRNA) - (0.00000278 * E1_5_1_20)</v>
      </c>
    </row>
    <row r="16" spans="1:10" x14ac:dyDescent="0.35">
      <c r="A16">
        <v>15</v>
      </c>
      <c r="B16" t="s">
        <v>5708</v>
      </c>
      <c r="C16" s="33" t="str">
        <f t="shared" si="2"/>
        <v>E1_8_4_12_mRNA : E1_8_4_12_mRNA</v>
      </c>
      <c r="D16" s="35" t="str">
        <f t="shared" si="3"/>
        <v>E1_8_4_12 : E1_8_4_12</v>
      </c>
      <c r="E16" s="33" t="str">
        <f t="shared" si="4"/>
        <v>E1_8_4_12_mRNA : 0</v>
      </c>
      <c r="F16" s="35" t="str">
        <f t="shared" si="5"/>
        <v>E1_8_4_12 : 0</v>
      </c>
      <c r="G16" s="3" t="str">
        <f t="shared" si="6"/>
        <v>0.00292 - (0.0093 * E1_8_4_12_mRNA)</v>
      </c>
      <c r="H16" s="5" t="str">
        <f t="shared" si="0"/>
        <v>(0.278 * E1_8_4_12_mRNA) - (0.00000278 * E1_8_4_12)</v>
      </c>
      <c r="I16" s="4" t="str">
        <f t="shared" si="1"/>
        <v>mRNA15:  -&gt; E1_8_4_12_mRNA | 0.00292 - (0.0093 * E1_8_4_12_mRNA)</v>
      </c>
      <c r="J16" s="6" t="str">
        <f t="shared" si="7"/>
        <v>Peptide15: -&gt; E1_8_4_12 | (0.278 * E1_8_4_12_mRNA) - (0.00000278 * E1_8_4_12)</v>
      </c>
    </row>
    <row r="17" spans="1:10" x14ac:dyDescent="0.35">
      <c r="A17">
        <v>16</v>
      </c>
      <c r="B17" t="s">
        <v>5709</v>
      </c>
      <c r="C17" s="33" t="str">
        <f t="shared" si="2"/>
        <v>E1_97_1_4_mRNA : E1_97_1_4_mRNA</v>
      </c>
      <c r="D17" s="35" t="str">
        <f t="shared" si="3"/>
        <v>E1_97_1_4 : E1_97_1_4</v>
      </c>
      <c r="E17" s="33" t="str">
        <f t="shared" si="4"/>
        <v>E1_97_1_4_mRNA : 0</v>
      </c>
      <c r="F17" s="35" t="str">
        <f t="shared" si="5"/>
        <v>E1_97_1_4 : 0</v>
      </c>
      <c r="G17" s="3" t="str">
        <f t="shared" si="6"/>
        <v>0.00292 - (0.0093 * E1_97_1_4_mRNA)</v>
      </c>
      <c r="H17" s="5" t="str">
        <f t="shared" si="0"/>
        <v>(0.278 * E1_97_1_4_mRNA) - (0.00000278 * E1_97_1_4)</v>
      </c>
      <c r="I17" s="4" t="str">
        <f t="shared" si="1"/>
        <v>mRNA16:  -&gt; E1_97_1_4_mRNA | 0.00292 - (0.0093 * E1_97_1_4_mRNA)</v>
      </c>
      <c r="J17" s="6" t="str">
        <f t="shared" si="7"/>
        <v>Peptide16: -&gt; E1_97_1_4 | (0.278 * E1_97_1_4_mRNA) - (0.00000278 * E1_97_1_4)</v>
      </c>
    </row>
    <row r="18" spans="1:10" x14ac:dyDescent="0.35">
      <c r="A18">
        <v>17</v>
      </c>
      <c r="B18" t="s">
        <v>5710</v>
      </c>
      <c r="C18" s="33" t="str">
        <f t="shared" si="2"/>
        <v>E2_1_1_144_mRNA : E2_1_1_144_mRNA</v>
      </c>
      <c r="D18" s="35" t="str">
        <f t="shared" si="3"/>
        <v>E2_1_1_144 : E2_1_1_144</v>
      </c>
      <c r="E18" s="33" t="str">
        <f t="shared" si="4"/>
        <v>E2_1_1_144_mRNA : 0</v>
      </c>
      <c r="F18" s="35" t="str">
        <f t="shared" si="5"/>
        <v>E2_1_1_144 : 0</v>
      </c>
      <c r="G18" s="3" t="str">
        <f t="shared" si="6"/>
        <v>0.00292 - (0.0093 * E2_1_1_144_mRNA)</v>
      </c>
      <c r="H18" s="5" t="str">
        <f t="shared" si="0"/>
        <v>(0.278 * E2_1_1_144_mRNA) - (0.00000278 * E2_1_1_144)</v>
      </c>
      <c r="I18" s="4" t="str">
        <f t="shared" si="1"/>
        <v>mRNA17:  -&gt; E2_1_1_144_mRNA | 0.00292 - (0.0093 * E2_1_1_144_mRNA)</v>
      </c>
      <c r="J18" s="6" t="str">
        <f t="shared" si="7"/>
        <v>Peptide17: -&gt; E2_1_1_144 | (0.278 * E2_1_1_144_mRNA) - (0.00000278 * E2_1_1_144)</v>
      </c>
    </row>
    <row r="19" spans="1:10" x14ac:dyDescent="0.35">
      <c r="A19">
        <v>18</v>
      </c>
      <c r="B19" t="s">
        <v>5711</v>
      </c>
      <c r="C19" s="33" t="str">
        <f t="shared" si="2"/>
        <v>E2_1_1_72_mRNA : E2_1_1_72_mRNA</v>
      </c>
      <c r="D19" s="35" t="str">
        <f t="shared" si="3"/>
        <v>E2_1_1_72 : E2_1_1_72</v>
      </c>
      <c r="E19" s="33" t="str">
        <f t="shared" si="4"/>
        <v>E2_1_1_72_mRNA : 0</v>
      </c>
      <c r="F19" s="35" t="str">
        <f t="shared" si="5"/>
        <v>E2_1_1_72 : 0</v>
      </c>
      <c r="G19" s="3" t="str">
        <f t="shared" si="6"/>
        <v>0.00292 - (0.0093 * E2_1_1_72_mRNA)</v>
      </c>
      <c r="H19" s="5" t="str">
        <f t="shared" si="0"/>
        <v>(0.278 * E2_1_1_72_mRNA) - (0.00000278 * E2_1_1_72)</v>
      </c>
      <c r="I19" s="4" t="str">
        <f t="shared" si="1"/>
        <v>mRNA18:  -&gt; E2_1_1_72_mRNA | 0.00292 - (0.0093 * E2_1_1_72_mRNA)</v>
      </c>
      <c r="J19" s="6" t="str">
        <f t="shared" si="7"/>
        <v>Peptide18: -&gt; E2_1_1_72 | (0.278 * E2_1_1_72_mRNA) - (0.00000278 * E2_1_1_72)</v>
      </c>
    </row>
    <row r="20" spans="1:10" x14ac:dyDescent="0.35">
      <c r="A20">
        <v>19</v>
      </c>
      <c r="B20" t="s">
        <v>5712</v>
      </c>
      <c r="C20" s="33" t="str">
        <f t="shared" si="2"/>
        <v>E2_1_3_3_mRNA : E2_1_3_3_mRNA</v>
      </c>
      <c r="D20" s="35" t="str">
        <f t="shared" si="3"/>
        <v>E2_1_3_3 : E2_1_3_3</v>
      </c>
      <c r="E20" s="33" t="str">
        <f t="shared" si="4"/>
        <v>E2_1_3_3_mRNA : 0</v>
      </c>
      <c r="F20" s="35" t="str">
        <f t="shared" si="5"/>
        <v>E2_1_3_3 : 0</v>
      </c>
      <c r="G20" s="3" t="str">
        <f t="shared" si="6"/>
        <v>0.00292 - (0.0093 * E2_1_3_3_mRNA)</v>
      </c>
      <c r="H20" s="5" t="str">
        <f t="shared" si="0"/>
        <v>(0.278 * E2_1_3_3_mRNA) - (0.00000278 * E2_1_3_3)</v>
      </c>
      <c r="I20" s="4" t="str">
        <f t="shared" si="1"/>
        <v>mRNA19:  -&gt; E2_1_3_3_mRNA | 0.00292 - (0.0093 * E2_1_3_3_mRNA)</v>
      </c>
      <c r="J20" s="6" t="str">
        <f t="shared" si="7"/>
        <v>Peptide19: -&gt; E2_1_3_3 | (0.278 * E2_1_3_3_mRNA) - (0.00000278 * E2_1_3_3)</v>
      </c>
    </row>
    <row r="21" spans="1:10" x14ac:dyDescent="0.35">
      <c r="A21">
        <v>20</v>
      </c>
      <c r="B21" t="s">
        <v>5713</v>
      </c>
      <c r="C21" s="33" t="str">
        <f t="shared" si="2"/>
        <v>E2_4_2_18_mRNA : E2_4_2_18_mRNA</v>
      </c>
      <c r="D21" s="35" t="str">
        <f t="shared" si="3"/>
        <v>E2_4_2_18 : E2_4_2_18</v>
      </c>
      <c r="E21" s="33" t="str">
        <f t="shared" si="4"/>
        <v>E2_4_2_18_mRNA : 0</v>
      </c>
      <c r="F21" s="35" t="str">
        <f t="shared" si="5"/>
        <v>E2_4_2_18 : 0</v>
      </c>
      <c r="G21" s="3" t="str">
        <f t="shared" si="6"/>
        <v>0.00292 - (0.0093 * E2_4_2_18_mRNA)</v>
      </c>
      <c r="H21" s="5" t="str">
        <f t="shared" si="0"/>
        <v>(0.278 * E2_4_2_18_mRNA) - (0.00000278 * E2_4_2_18)</v>
      </c>
      <c r="I21" s="4" t="str">
        <f t="shared" si="1"/>
        <v>mRNA20:  -&gt; E2_4_2_18_mRNA | 0.00292 - (0.0093 * E2_4_2_18_mRNA)</v>
      </c>
      <c r="J21" s="6" t="str">
        <f t="shared" si="7"/>
        <v>Peptide20: -&gt; E2_4_2_18 | (0.278 * E2_4_2_18_mRNA) - (0.00000278 * E2_4_2_18)</v>
      </c>
    </row>
    <row r="22" spans="1:10" x14ac:dyDescent="0.35">
      <c r="A22">
        <v>21</v>
      </c>
      <c r="B22" t="s">
        <v>5714</v>
      </c>
      <c r="C22" s="33" t="str">
        <f t="shared" si="2"/>
        <v>E2_4_2_19_mRNA : E2_4_2_19_mRNA</v>
      </c>
      <c r="D22" s="35" t="str">
        <f t="shared" si="3"/>
        <v>E2_4_2_19 : E2_4_2_19</v>
      </c>
      <c r="E22" s="33" t="str">
        <f t="shared" si="4"/>
        <v>E2_4_2_19_mRNA : 0</v>
      </c>
      <c r="F22" s="35" t="str">
        <f t="shared" si="5"/>
        <v>E2_4_2_19 : 0</v>
      </c>
      <c r="G22" s="3" t="str">
        <f t="shared" si="6"/>
        <v>0.00292 - (0.0093 * E2_4_2_19_mRNA)</v>
      </c>
      <c r="H22" s="5" t="str">
        <f t="shared" si="0"/>
        <v>(0.278 * E2_4_2_19_mRNA) - (0.00000278 * E2_4_2_19)</v>
      </c>
      <c r="I22" s="4" t="str">
        <f t="shared" si="1"/>
        <v>mRNA21:  -&gt; E2_4_2_19_mRNA | 0.00292 - (0.0093 * E2_4_2_19_mRNA)</v>
      </c>
      <c r="J22" s="6" t="str">
        <f t="shared" si="7"/>
        <v>Peptide21: -&gt; E2_4_2_19 | (0.278 * E2_4_2_19_mRNA) - (0.00000278 * E2_4_2_19)</v>
      </c>
    </row>
    <row r="23" spans="1:10" x14ac:dyDescent="0.35">
      <c r="A23">
        <v>22</v>
      </c>
      <c r="B23" t="s">
        <v>5715</v>
      </c>
      <c r="C23" s="33" t="str">
        <f t="shared" si="2"/>
        <v>E2_7_1_2_mRNA : E2_7_1_2_mRNA</v>
      </c>
      <c r="D23" s="35" t="str">
        <f t="shared" si="3"/>
        <v>E2_7_1_2 : E2_7_1_2</v>
      </c>
      <c r="E23" s="33" t="str">
        <f t="shared" si="4"/>
        <v>E2_7_1_2_mRNA : 0</v>
      </c>
      <c r="F23" s="35" t="str">
        <f t="shared" si="5"/>
        <v>E2_7_1_2 : 0</v>
      </c>
      <c r="G23" s="3" t="str">
        <f t="shared" si="6"/>
        <v>0.00292 - (0.0093 * E2_7_1_2_mRNA)</v>
      </c>
      <c r="H23" s="5" t="str">
        <f t="shared" si="0"/>
        <v>(0.278 * E2_7_1_2_mRNA) - (0.00000278 * E2_7_1_2)</v>
      </c>
      <c r="I23" s="4" t="str">
        <f t="shared" si="1"/>
        <v>mRNA22:  -&gt; E2_7_1_2_mRNA | 0.00292 - (0.0093 * E2_7_1_2_mRNA)</v>
      </c>
      <c r="J23" s="6" t="str">
        <f t="shared" si="7"/>
        <v>Peptide22: -&gt; E2_7_1_2 | (0.278 * E2_7_1_2_mRNA) - (0.00000278 * E2_7_1_2)</v>
      </c>
    </row>
    <row r="24" spans="1:10" x14ac:dyDescent="0.35">
      <c r="A24">
        <v>23</v>
      </c>
      <c r="B24" t="s">
        <v>5716</v>
      </c>
      <c r="C24" s="33" t="str">
        <f t="shared" si="2"/>
        <v>E2_7_11_1_mRNA : E2_7_11_1_mRNA</v>
      </c>
      <c r="D24" s="35" t="str">
        <f t="shared" si="3"/>
        <v>E2_7_11_1 : E2_7_11_1</v>
      </c>
      <c r="E24" s="33" t="str">
        <f t="shared" si="4"/>
        <v>E2_7_11_1_mRNA : 0</v>
      </c>
      <c r="F24" s="35" t="str">
        <f t="shared" si="5"/>
        <v>E2_7_11_1 : 0</v>
      </c>
      <c r="G24" s="3" t="str">
        <f t="shared" si="6"/>
        <v>0.00292 - (0.0093 * E2_7_11_1_mRNA)</v>
      </c>
      <c r="H24" s="5" t="str">
        <f t="shared" si="0"/>
        <v>(0.278 * E2_7_11_1_mRNA) - (0.00000278 * E2_7_11_1)</v>
      </c>
      <c r="I24" s="4" t="str">
        <f t="shared" si="1"/>
        <v>mRNA23:  -&gt; E2_7_11_1_mRNA | 0.00292 - (0.0093 * E2_7_11_1_mRNA)</v>
      </c>
      <c r="J24" s="6" t="str">
        <f t="shared" si="7"/>
        <v>Peptide23: -&gt; E2_7_11_1 | (0.278 * E2_7_11_1_mRNA) - (0.00000278 * E2_7_11_1)</v>
      </c>
    </row>
    <row r="25" spans="1:10" x14ac:dyDescent="0.35">
      <c r="A25">
        <v>24</v>
      </c>
      <c r="B25" t="s">
        <v>5717</v>
      </c>
      <c r="C25" s="33" t="str">
        <f t="shared" si="2"/>
        <v>E2_7_2_4_mRNA : E2_7_2_4_mRNA</v>
      </c>
      <c r="D25" s="35" t="str">
        <f t="shared" si="3"/>
        <v>E2_7_2_4 : E2_7_2_4</v>
      </c>
      <c r="E25" s="33" t="str">
        <f t="shared" si="4"/>
        <v>E2_7_2_4_mRNA : 0</v>
      </c>
      <c r="F25" s="35" t="str">
        <f t="shared" si="5"/>
        <v>E2_7_2_4 : 0</v>
      </c>
      <c r="G25" s="3" t="str">
        <f t="shared" si="6"/>
        <v>0.00292 - (0.0093 * E2_7_2_4_mRNA)</v>
      </c>
      <c r="H25" s="5" t="str">
        <f t="shared" si="0"/>
        <v>(0.278 * E2_7_2_4_mRNA) - (0.00000278 * E2_7_2_4)</v>
      </c>
      <c r="I25" s="4" t="str">
        <f t="shared" si="1"/>
        <v>mRNA24:  -&gt; E2_7_2_4_mRNA | 0.00292 - (0.0093 * E2_7_2_4_mRNA)</v>
      </c>
      <c r="J25" s="6" t="str">
        <f t="shared" si="7"/>
        <v>Peptide24: -&gt; E2_7_2_4 | (0.278 * E2_7_2_4_mRNA) - (0.00000278 * E2_7_2_4)</v>
      </c>
    </row>
    <row r="26" spans="1:10" x14ac:dyDescent="0.35">
      <c r="A26">
        <v>25</v>
      </c>
      <c r="B26" t="s">
        <v>5718</v>
      </c>
      <c r="C26" s="33" t="str">
        <f t="shared" si="2"/>
        <v>E2_7_4_9_mRNA : E2_7_4_9_mRNA</v>
      </c>
      <c r="D26" s="35" t="str">
        <f t="shared" si="3"/>
        <v>E2_7_4_9 : E2_7_4_9</v>
      </c>
      <c r="E26" s="33" t="str">
        <f t="shared" si="4"/>
        <v>E2_7_4_9_mRNA : 0</v>
      </c>
      <c r="F26" s="35" t="str">
        <f t="shared" si="5"/>
        <v>E2_7_4_9 : 0</v>
      </c>
      <c r="G26" s="3" t="str">
        <f t="shared" si="6"/>
        <v>0.00292 - (0.0093 * E2_7_4_9_mRNA)</v>
      </c>
      <c r="H26" s="5" t="str">
        <f t="shared" si="0"/>
        <v>(0.278 * E2_7_4_9_mRNA) - (0.00000278 * E2_7_4_9)</v>
      </c>
      <c r="I26" s="4" t="str">
        <f t="shared" si="1"/>
        <v>mRNA25:  -&gt; E2_7_4_9_mRNA | 0.00292 - (0.0093 * E2_7_4_9_mRNA)</v>
      </c>
      <c r="J26" s="6" t="str">
        <f t="shared" si="7"/>
        <v>Peptide25: -&gt; E2_7_4_9 | (0.278 * E2_7_4_9_mRNA) - (0.00000278 * E2_7_4_9)</v>
      </c>
    </row>
    <row r="27" spans="1:10" x14ac:dyDescent="0.35">
      <c r="A27">
        <v>26</v>
      </c>
      <c r="B27" t="s">
        <v>5719</v>
      </c>
      <c r="C27" s="33" t="str">
        <f t="shared" si="2"/>
        <v>E2_7_7_60_mRNA : E2_7_7_60_mRNA</v>
      </c>
      <c r="D27" s="35" t="str">
        <f t="shared" si="3"/>
        <v>E2_7_7_60 : E2_7_7_60</v>
      </c>
      <c r="E27" s="33" t="str">
        <f t="shared" si="4"/>
        <v>E2_7_7_60_mRNA : 0</v>
      </c>
      <c r="F27" s="35" t="str">
        <f t="shared" si="5"/>
        <v>E2_7_7_60 : 0</v>
      </c>
      <c r="G27" s="3" t="str">
        <f t="shared" si="6"/>
        <v>0.00292 - (0.0093 * E2_7_7_60_mRNA)</v>
      </c>
      <c r="H27" s="5" t="str">
        <f t="shared" si="0"/>
        <v>(0.278 * E2_7_7_60_mRNA) - (0.00000278 * E2_7_7_60)</v>
      </c>
      <c r="I27" s="4" t="str">
        <f t="shared" si="1"/>
        <v>mRNA26:  -&gt; E2_7_7_60_mRNA | 0.00292 - (0.0093 * E2_7_7_60_mRNA)</v>
      </c>
      <c r="J27" s="6" t="str">
        <f t="shared" si="7"/>
        <v>Peptide26: -&gt; E2_7_7_60 | (0.278 * E2_7_7_60_mRNA) - (0.00000278 * E2_7_7_60)</v>
      </c>
    </row>
    <row r="28" spans="1:10" x14ac:dyDescent="0.35">
      <c r="A28">
        <v>27</v>
      </c>
      <c r="B28" t="s">
        <v>5720</v>
      </c>
      <c r="C28" s="33" t="str">
        <f t="shared" si="2"/>
        <v>E2_7_7_7_mRNA : E2_7_7_7_mRNA</v>
      </c>
      <c r="D28" s="35" t="str">
        <f t="shared" si="3"/>
        <v>E2_7_7_7 : E2_7_7_7</v>
      </c>
      <c r="E28" s="33" t="str">
        <f t="shared" si="4"/>
        <v>E2_7_7_7_mRNA : 0</v>
      </c>
      <c r="F28" s="35" t="str">
        <f t="shared" si="5"/>
        <v>E2_7_7_7 : 0</v>
      </c>
      <c r="G28" s="3" t="str">
        <f t="shared" si="6"/>
        <v>0.00292 - (0.0093 * E2_7_7_7_mRNA)</v>
      </c>
      <c r="H28" s="5" t="str">
        <f t="shared" si="0"/>
        <v>(0.278 * E2_7_7_7_mRNA) - (0.00000278 * E2_7_7_7)</v>
      </c>
      <c r="I28" s="4" t="str">
        <f t="shared" si="1"/>
        <v>mRNA27:  -&gt; E2_7_7_7_mRNA | 0.00292 - (0.0093 * E2_7_7_7_mRNA)</v>
      </c>
      <c r="J28" s="6" t="str">
        <f t="shared" si="7"/>
        <v>Peptide27: -&gt; E2_7_7_7 | (0.278 * E2_7_7_7_mRNA) - (0.00000278 * E2_7_7_7)</v>
      </c>
    </row>
    <row r="29" spans="1:10" x14ac:dyDescent="0.35">
      <c r="A29">
        <v>28</v>
      </c>
      <c r="B29" t="s">
        <v>5721</v>
      </c>
      <c r="C29" s="33" t="str">
        <f t="shared" si="2"/>
        <v>E2_7_7_72_mRNA : E2_7_7_72_mRNA</v>
      </c>
      <c r="D29" s="35" t="str">
        <f t="shared" si="3"/>
        <v>E2_7_7_72 : E2_7_7_72</v>
      </c>
      <c r="E29" s="33" t="str">
        <f t="shared" si="4"/>
        <v>E2_7_7_72_mRNA : 0</v>
      </c>
      <c r="F29" s="35" t="str">
        <f t="shared" si="5"/>
        <v>E2_7_7_72 : 0</v>
      </c>
      <c r="G29" s="3" t="str">
        <f t="shared" si="6"/>
        <v>0.00292 - (0.0093 * E2_7_7_72_mRNA)</v>
      </c>
      <c r="H29" s="5" t="str">
        <f t="shared" si="0"/>
        <v>(0.278 * E2_7_7_72_mRNA) - (0.00000278 * E2_7_7_72)</v>
      </c>
      <c r="I29" s="4" t="str">
        <f t="shared" si="1"/>
        <v>mRNA28:  -&gt; E2_7_7_72_mRNA | 0.00292 - (0.0093 * E2_7_7_72_mRNA)</v>
      </c>
      <c r="J29" s="6" t="str">
        <f t="shared" si="7"/>
        <v>Peptide28: -&gt; E2_7_7_72 | (0.278 * E2_7_7_72_mRNA) - (0.00000278 * E2_7_7_72)</v>
      </c>
    </row>
    <row r="30" spans="1:10" x14ac:dyDescent="0.35">
      <c r="A30">
        <v>29</v>
      </c>
      <c r="B30" t="s">
        <v>5722</v>
      </c>
      <c r="C30" s="33" t="str">
        <f t="shared" si="2"/>
        <v>E3_1_1_29_mRNA : E3_1_1_29_mRNA</v>
      </c>
      <c r="D30" s="35" t="str">
        <f t="shared" si="3"/>
        <v>E3_1_1_29 : E3_1_1_29</v>
      </c>
      <c r="E30" s="33" t="str">
        <f t="shared" si="4"/>
        <v>E3_1_1_29_mRNA : 0</v>
      </c>
      <c r="F30" s="35" t="str">
        <f t="shared" si="5"/>
        <v>E3_1_1_29 : 0</v>
      </c>
      <c r="G30" s="3" t="str">
        <f t="shared" si="6"/>
        <v>0.00292 - (0.0093 * E3_1_1_29_mRNA)</v>
      </c>
      <c r="H30" s="5" t="str">
        <f t="shared" si="0"/>
        <v>(0.278 * E3_1_1_29_mRNA) - (0.00000278 * E3_1_1_29)</v>
      </c>
      <c r="I30" s="4" t="str">
        <f t="shared" si="1"/>
        <v>mRNA29:  -&gt; E3_1_1_29_mRNA | 0.00292 - (0.0093 * E3_1_1_29_mRNA)</v>
      </c>
      <c r="J30" s="6" t="str">
        <f t="shared" si="7"/>
        <v>Peptide29: -&gt; E3_1_1_29 | (0.278 * E3_1_1_29_mRNA) - (0.00000278 * E3_1_1_29)</v>
      </c>
    </row>
    <row r="31" spans="1:10" x14ac:dyDescent="0.35">
      <c r="A31">
        <v>30</v>
      </c>
      <c r="B31" t="s">
        <v>5723</v>
      </c>
      <c r="C31" s="33" t="str">
        <f t="shared" si="2"/>
        <v>E3_1_11_6_mRNA : E3_1_11_6_mRNA</v>
      </c>
      <c r="D31" s="35" t="str">
        <f t="shared" si="3"/>
        <v>E3_1_11_6 : E3_1_11_6</v>
      </c>
      <c r="E31" s="33" t="str">
        <f t="shared" si="4"/>
        <v>E3_1_11_6_mRNA : 0</v>
      </c>
      <c r="F31" s="35" t="str">
        <f t="shared" si="5"/>
        <v>E3_1_11_6 : 0</v>
      </c>
      <c r="G31" s="3" t="str">
        <f t="shared" si="6"/>
        <v>0.00292 - (0.0093 * E3_1_11_6_mRNA)</v>
      </c>
      <c r="H31" s="5" t="str">
        <f t="shared" si="0"/>
        <v>(0.278 * E3_1_11_6_mRNA) - (0.00000278 * E3_1_11_6)</v>
      </c>
      <c r="I31" s="4" t="str">
        <f t="shared" si="1"/>
        <v>mRNA30:  -&gt; E3_1_11_6_mRNA | 0.00292 - (0.0093 * E3_1_11_6_mRNA)</v>
      </c>
      <c r="J31" s="6" t="str">
        <f t="shared" si="7"/>
        <v>Peptide30: -&gt; E3_1_11_6 | (0.278 * E3_1_11_6_mRNA) - (0.00000278 * E3_1_11_6)</v>
      </c>
    </row>
    <row r="32" spans="1:10" x14ac:dyDescent="0.35">
      <c r="A32">
        <v>31</v>
      </c>
      <c r="B32" t="s">
        <v>5724</v>
      </c>
      <c r="C32" s="33" t="str">
        <f t="shared" si="2"/>
        <v>E3_1_26_3_mRNA : E3_1_26_3_mRNA</v>
      </c>
      <c r="D32" s="35" t="str">
        <f t="shared" si="3"/>
        <v>E3_1_26_3 : E3_1_26_3</v>
      </c>
      <c r="E32" s="33" t="str">
        <f t="shared" si="4"/>
        <v>E3_1_26_3_mRNA : 0</v>
      </c>
      <c r="F32" s="35" t="str">
        <f t="shared" si="5"/>
        <v>E3_1_26_3 : 0</v>
      </c>
      <c r="G32" s="3" t="str">
        <f t="shared" si="6"/>
        <v>0.00292 - (0.0093 * E3_1_26_3_mRNA)</v>
      </c>
      <c r="H32" s="5" t="str">
        <f t="shared" si="0"/>
        <v>(0.278 * E3_1_26_3_mRNA) - (0.00000278 * E3_1_26_3)</v>
      </c>
      <c r="I32" s="4" t="str">
        <f t="shared" si="1"/>
        <v>mRNA31:  -&gt; E3_1_26_3_mRNA | 0.00292 - (0.0093 * E3_1_26_3_mRNA)</v>
      </c>
      <c r="J32" s="6" t="str">
        <f t="shared" si="7"/>
        <v>Peptide31: -&gt; E3_1_26_3 | (0.278 * E3_1_26_3_mRNA) - (0.00000278 * E3_1_26_3)</v>
      </c>
    </row>
    <row r="33" spans="1:10" x14ac:dyDescent="0.35">
      <c r="A33">
        <v>32</v>
      </c>
      <c r="B33" t="s">
        <v>5725</v>
      </c>
      <c r="C33" s="33" t="str">
        <f t="shared" si="2"/>
        <v>E3_1_26_4_mRNA : E3_1_26_4_mRNA</v>
      </c>
      <c r="D33" s="35" t="str">
        <f t="shared" si="3"/>
        <v>E3_1_26_4 : E3_1_26_4</v>
      </c>
      <c r="E33" s="33" t="str">
        <f t="shared" si="4"/>
        <v>E3_1_26_4_mRNA : 0</v>
      </c>
      <c r="F33" s="35" t="str">
        <f t="shared" si="5"/>
        <v>E3_1_26_4 : 0</v>
      </c>
      <c r="G33" s="3" t="str">
        <f t="shared" si="6"/>
        <v>0.00292 - (0.0093 * E3_1_26_4_mRNA)</v>
      </c>
      <c r="H33" s="5" t="str">
        <f t="shared" si="0"/>
        <v>(0.278 * E3_1_26_4_mRNA) - (0.00000278 * E3_1_26_4)</v>
      </c>
      <c r="I33" s="4" t="str">
        <f t="shared" si="1"/>
        <v>mRNA32:  -&gt; E3_1_26_4_mRNA | 0.00292 - (0.0093 * E3_1_26_4_mRNA)</v>
      </c>
      <c r="J33" s="6" t="str">
        <f t="shared" si="7"/>
        <v>Peptide32: -&gt; E3_1_26_4 | (0.278 * E3_1_26_4_mRNA) - (0.00000278 * E3_1_26_4)</v>
      </c>
    </row>
    <row r="34" spans="1:10" x14ac:dyDescent="0.35">
      <c r="A34">
        <v>33</v>
      </c>
      <c r="B34" t="s">
        <v>5726</v>
      </c>
      <c r="C34" s="33" t="str">
        <f t="shared" si="2"/>
        <v>E3_1_3_16_mRNA : E3_1_3_16_mRNA</v>
      </c>
      <c r="D34" s="35" t="str">
        <f t="shared" si="3"/>
        <v>E3_1_3_16 : E3_1_3_16</v>
      </c>
      <c r="E34" s="33" t="str">
        <f t="shared" si="4"/>
        <v>E3_1_3_16_mRNA : 0</v>
      </c>
      <c r="F34" s="35" t="str">
        <f t="shared" si="5"/>
        <v>E3_1_3_16 : 0</v>
      </c>
      <c r="G34" s="3" t="str">
        <f t="shared" si="6"/>
        <v>0.00292 - (0.0093 * E3_1_3_16_mRNA)</v>
      </c>
      <c r="H34" s="5" t="str">
        <f t="shared" ref="H34:H69" si="8">_xlfn.CONCAT("(0.278 * ",B34,"_mRNA)"," - (0.00000278 * ",B34,")")</f>
        <v>(0.278 * E3_1_3_16_mRNA) - (0.00000278 * E3_1_3_16)</v>
      </c>
      <c r="I34" s="4" t="str">
        <f t="shared" ref="I34:I69" si="9">_xlfn.CONCAT("mRNA",A34,":  -&gt; ",B34,"_mRNA | ",G34)</f>
        <v>mRNA33:  -&gt; E3_1_3_16_mRNA | 0.00292 - (0.0093 * E3_1_3_16_mRNA)</v>
      </c>
      <c r="J34" s="6" t="str">
        <f t="shared" si="7"/>
        <v>Peptide33: -&gt; E3_1_3_16 | (0.278 * E3_1_3_16_mRNA) - (0.00000278 * E3_1_3_16)</v>
      </c>
    </row>
    <row r="35" spans="1:10" x14ac:dyDescent="0.35">
      <c r="A35">
        <v>34</v>
      </c>
      <c r="B35" t="s">
        <v>5727</v>
      </c>
      <c r="C35" s="33" t="str">
        <f t="shared" si="2"/>
        <v>E3_2_1_23_mRNA : E3_2_1_23_mRNA</v>
      </c>
      <c r="D35" s="35" t="str">
        <f t="shared" si="3"/>
        <v>E3_2_1_23 : E3_2_1_23</v>
      </c>
      <c r="E35" s="33" t="str">
        <f t="shared" si="4"/>
        <v>E3_2_1_23_mRNA : 0</v>
      </c>
      <c r="F35" s="35" t="str">
        <f t="shared" si="5"/>
        <v>E3_2_1_23 : 0</v>
      </c>
      <c r="G35" s="3" t="str">
        <f t="shared" si="6"/>
        <v>0.00292 - (0.0093 * E3_2_1_23_mRNA)</v>
      </c>
      <c r="H35" s="5" t="str">
        <f t="shared" si="8"/>
        <v>(0.278 * E3_2_1_23_mRNA) - (0.00000278 * E3_2_1_23)</v>
      </c>
      <c r="I35" s="4" t="str">
        <f t="shared" si="9"/>
        <v>mRNA34:  -&gt; E3_2_1_23_mRNA | 0.00292 - (0.0093 * E3_2_1_23_mRNA)</v>
      </c>
      <c r="J35" s="6" t="str">
        <f t="shared" si="7"/>
        <v>Peptide34: -&gt; E3_2_1_23 | (0.278 * E3_2_1_23_mRNA) - (0.00000278 * E3_2_1_23)</v>
      </c>
    </row>
    <row r="36" spans="1:10" x14ac:dyDescent="0.35">
      <c r="A36">
        <v>35</v>
      </c>
      <c r="B36" t="s">
        <v>5728</v>
      </c>
      <c r="C36" s="33" t="str">
        <f t="shared" si="2"/>
        <v>E3_2_1_35_mRNA : E3_2_1_35_mRNA</v>
      </c>
      <c r="D36" s="35" t="str">
        <f t="shared" si="3"/>
        <v>E3_2_1_35 : E3_2_1_35</v>
      </c>
      <c r="E36" s="33" t="str">
        <f t="shared" si="4"/>
        <v>E3_2_1_35_mRNA : 0</v>
      </c>
      <c r="F36" s="35" t="str">
        <f t="shared" si="5"/>
        <v>E3_2_1_35 : 0</v>
      </c>
      <c r="G36" s="3" t="str">
        <f t="shared" si="6"/>
        <v>0.00292 - (0.0093 * E3_2_1_35_mRNA)</v>
      </c>
      <c r="H36" s="5" t="str">
        <f t="shared" si="8"/>
        <v>(0.278 * E3_2_1_35_mRNA) - (0.00000278 * E3_2_1_35)</v>
      </c>
      <c r="I36" s="4" t="str">
        <f t="shared" si="9"/>
        <v>mRNA35:  -&gt; E3_2_1_35_mRNA | 0.00292 - (0.0093 * E3_2_1_35_mRNA)</v>
      </c>
      <c r="J36" s="6" t="str">
        <f t="shared" si="7"/>
        <v>Peptide35: -&gt; E3_2_1_35 | (0.278 * E3_2_1_35_mRNA) - (0.00000278 * E3_2_1_35)</v>
      </c>
    </row>
    <row r="37" spans="1:10" x14ac:dyDescent="0.35">
      <c r="A37">
        <v>36</v>
      </c>
      <c r="B37" t="s">
        <v>5729</v>
      </c>
      <c r="C37" s="33" t="str">
        <f t="shared" si="2"/>
        <v>E3_2_2_9_mRNA : E3_2_2_9_mRNA</v>
      </c>
      <c r="D37" s="35" t="str">
        <f t="shared" si="3"/>
        <v>E3_2_2_9 : E3_2_2_9</v>
      </c>
      <c r="E37" s="33" t="str">
        <f t="shared" si="4"/>
        <v>E3_2_2_9_mRNA : 0</v>
      </c>
      <c r="F37" s="35" t="str">
        <f t="shared" si="5"/>
        <v>E3_2_2_9 : 0</v>
      </c>
      <c r="G37" s="3" t="str">
        <f t="shared" si="6"/>
        <v>0.00292 - (0.0093 * E3_2_2_9_mRNA)</v>
      </c>
      <c r="H37" s="5" t="str">
        <f t="shared" si="8"/>
        <v>(0.278 * E3_2_2_9_mRNA) - (0.00000278 * E3_2_2_9)</v>
      </c>
      <c r="I37" s="4" t="str">
        <f t="shared" si="9"/>
        <v>mRNA36:  -&gt; E3_2_2_9_mRNA | 0.00292 - (0.0093 * E3_2_2_9_mRNA)</v>
      </c>
      <c r="J37" s="6" t="str">
        <f t="shared" si="7"/>
        <v>Peptide36: -&gt; E3_2_2_9 | (0.278 * E3_2_2_9_mRNA) - (0.00000278 * E3_2_2_9)</v>
      </c>
    </row>
    <row r="38" spans="1:10" x14ac:dyDescent="0.35">
      <c r="A38">
        <v>37</v>
      </c>
      <c r="B38" t="s">
        <v>5730</v>
      </c>
      <c r="C38" s="33" t="str">
        <f t="shared" si="2"/>
        <v>E3_4_11_2_mRNA : E3_4_11_2_mRNA</v>
      </c>
      <c r="D38" s="35" t="str">
        <f t="shared" si="3"/>
        <v>E3_4_11_2 : E3_4_11_2</v>
      </c>
      <c r="E38" s="33" t="str">
        <f t="shared" si="4"/>
        <v>E3_4_11_2_mRNA : 0</v>
      </c>
      <c r="F38" s="35" t="str">
        <f t="shared" si="5"/>
        <v>E3_4_11_2 : 0</v>
      </c>
      <c r="G38" s="3" t="str">
        <f t="shared" si="6"/>
        <v>0.00292 - (0.0093 * E3_4_11_2_mRNA)</v>
      </c>
      <c r="H38" s="5" t="str">
        <f t="shared" si="8"/>
        <v>(0.278 * E3_4_11_2_mRNA) - (0.00000278 * E3_4_11_2)</v>
      </c>
      <c r="I38" s="4" t="str">
        <f t="shared" si="9"/>
        <v>mRNA37:  -&gt; E3_4_11_2_mRNA | 0.00292 - (0.0093 * E3_4_11_2_mRNA)</v>
      </c>
      <c r="J38" s="6" t="str">
        <f t="shared" si="7"/>
        <v>Peptide37: -&gt; E3_4_11_2 | (0.278 * E3_4_11_2_mRNA) - (0.00000278 * E3_4_11_2)</v>
      </c>
    </row>
    <row r="39" spans="1:10" x14ac:dyDescent="0.35">
      <c r="A39">
        <v>38</v>
      </c>
      <c r="B39" t="s">
        <v>5731</v>
      </c>
      <c r="C39" s="33" t="str">
        <f t="shared" si="2"/>
        <v>E3_4_21_53_mRNA : E3_4_21_53_mRNA</v>
      </c>
      <c r="D39" s="35" t="str">
        <f t="shared" si="3"/>
        <v>E3_4_21_53 : E3_4_21_53</v>
      </c>
      <c r="E39" s="33" t="str">
        <f t="shared" si="4"/>
        <v>E3_4_21_53_mRNA : 0</v>
      </c>
      <c r="F39" s="35" t="str">
        <f t="shared" si="5"/>
        <v>E3_4_21_53 : 0</v>
      </c>
      <c r="G39" s="3" t="str">
        <f t="shared" si="6"/>
        <v>0.00292 - (0.0093 * E3_4_21_53_mRNA)</v>
      </c>
      <c r="H39" s="5" t="str">
        <f t="shared" si="8"/>
        <v>(0.278 * E3_4_21_53_mRNA) - (0.00000278 * E3_4_21_53)</v>
      </c>
      <c r="I39" s="4" t="str">
        <f t="shared" si="9"/>
        <v>mRNA38:  -&gt; E3_4_21_53_mRNA | 0.00292 - (0.0093 * E3_4_21_53_mRNA)</v>
      </c>
      <c r="J39" s="6" t="str">
        <f t="shared" si="7"/>
        <v>Peptide38: -&gt; E3_4_21_53 | (0.278 * E3_4_21_53_mRNA) - (0.00000278 * E3_4_21_53)</v>
      </c>
    </row>
    <row r="40" spans="1:10" x14ac:dyDescent="0.35">
      <c r="A40">
        <v>39</v>
      </c>
      <c r="B40" t="s">
        <v>5732</v>
      </c>
      <c r="C40" s="33" t="str">
        <f t="shared" si="2"/>
        <v>E3_4_21_92_mRNA : E3_4_21_92_mRNA</v>
      </c>
      <c r="D40" s="35" t="str">
        <f t="shared" si="3"/>
        <v>E3_4_21_92 : E3_4_21_92</v>
      </c>
      <c r="E40" s="33" t="str">
        <f t="shared" si="4"/>
        <v>E3_4_21_92_mRNA : 0</v>
      </c>
      <c r="F40" s="35" t="str">
        <f t="shared" si="5"/>
        <v>E3_4_21_92 : 0</v>
      </c>
      <c r="G40" s="3" t="str">
        <f t="shared" si="6"/>
        <v>0.00292 - (0.0093 * E3_4_21_92_mRNA)</v>
      </c>
      <c r="H40" s="5" t="str">
        <f t="shared" si="8"/>
        <v>(0.278 * E3_4_21_92_mRNA) - (0.00000278 * E3_4_21_92)</v>
      </c>
      <c r="I40" s="4" t="str">
        <f t="shared" si="9"/>
        <v>mRNA39:  -&gt; E3_4_21_92_mRNA | 0.00292 - (0.0093 * E3_4_21_92_mRNA)</v>
      </c>
      <c r="J40" s="6" t="str">
        <f t="shared" si="7"/>
        <v>Peptide39: -&gt; E3_4_21_92 | (0.278 * E3_4_21_92_mRNA) - (0.00000278 * E3_4_21_92)</v>
      </c>
    </row>
    <row r="41" spans="1:10" x14ac:dyDescent="0.35">
      <c r="A41">
        <v>40</v>
      </c>
      <c r="B41" t="s">
        <v>5733</v>
      </c>
      <c r="C41" s="33" t="str">
        <f t="shared" si="2"/>
        <v>E3_4_24_76_mRNA : E3_4_24_76_mRNA</v>
      </c>
      <c r="D41" s="35" t="str">
        <f t="shared" si="3"/>
        <v>E3_4_24_76 : E3_4_24_76</v>
      </c>
      <c r="E41" s="33" t="str">
        <f t="shared" si="4"/>
        <v>E3_4_24_76_mRNA : 0</v>
      </c>
      <c r="F41" s="35" t="str">
        <f t="shared" si="5"/>
        <v>E3_4_24_76 : 0</v>
      </c>
      <c r="G41" s="3" t="str">
        <f t="shared" si="6"/>
        <v>0.00292 - (0.0093 * E3_4_24_76_mRNA)</v>
      </c>
      <c r="H41" s="5" t="str">
        <f t="shared" si="8"/>
        <v>(0.278 * E3_4_24_76_mRNA) - (0.00000278 * E3_4_24_76)</v>
      </c>
      <c r="I41" s="4" t="str">
        <f t="shared" si="9"/>
        <v>mRNA40:  -&gt; E3_4_24_76_mRNA | 0.00292 - (0.0093 * E3_4_24_76_mRNA)</v>
      </c>
      <c r="J41" s="6" t="str">
        <f t="shared" si="7"/>
        <v>Peptide40: -&gt; E3_4_24_76 | (0.278 * E3_4_24_76_mRNA) - (0.00000278 * E3_4_24_76)</v>
      </c>
    </row>
    <row r="42" spans="1:10" x14ac:dyDescent="0.35">
      <c r="A42">
        <v>41</v>
      </c>
      <c r="B42" t="s">
        <v>5734</v>
      </c>
      <c r="C42" s="33" t="str">
        <f t="shared" si="2"/>
        <v>E3_5_4_16_mRNA : E3_5_4_16_mRNA</v>
      </c>
      <c r="D42" s="35" t="str">
        <f t="shared" si="3"/>
        <v>E3_5_4_16 : E3_5_4_16</v>
      </c>
      <c r="E42" s="33" t="str">
        <f t="shared" si="4"/>
        <v>E3_5_4_16_mRNA : 0</v>
      </c>
      <c r="F42" s="35" t="str">
        <f t="shared" si="5"/>
        <v>E3_5_4_16 : 0</v>
      </c>
      <c r="G42" s="3" t="str">
        <f t="shared" si="6"/>
        <v>0.00292 - (0.0093 * E3_5_4_16_mRNA)</v>
      </c>
      <c r="H42" s="5" t="str">
        <f t="shared" si="8"/>
        <v>(0.278 * E3_5_4_16_mRNA) - (0.00000278 * E3_5_4_16)</v>
      </c>
      <c r="I42" s="4" t="str">
        <f t="shared" si="9"/>
        <v>mRNA41:  -&gt; E3_5_4_16_mRNA | 0.00292 - (0.0093 * E3_5_4_16_mRNA)</v>
      </c>
      <c r="J42" s="6" t="str">
        <f t="shared" si="7"/>
        <v>Peptide41: -&gt; E3_5_4_16 | (0.278 * E3_5_4_16_mRNA) - (0.00000278 * E3_5_4_16)</v>
      </c>
    </row>
    <row r="43" spans="1:10" x14ac:dyDescent="0.35">
      <c r="A43">
        <v>42</v>
      </c>
      <c r="B43" t="s">
        <v>5735</v>
      </c>
      <c r="C43" s="33" t="str">
        <f t="shared" si="2"/>
        <v>E3_6_1_22_mRNA : E3_6_1_22_mRNA</v>
      </c>
      <c r="D43" s="35" t="str">
        <f t="shared" si="3"/>
        <v>E3_6_1_22 : E3_6_1_22</v>
      </c>
      <c r="E43" s="33" t="str">
        <f t="shared" si="4"/>
        <v>E3_6_1_22_mRNA : 0</v>
      </c>
      <c r="F43" s="35" t="str">
        <f t="shared" si="5"/>
        <v>E3_6_1_22 : 0</v>
      </c>
      <c r="G43" s="3" t="str">
        <f t="shared" si="6"/>
        <v>0.00292 - (0.0093 * E3_6_1_22_mRNA)</v>
      </c>
      <c r="H43" s="5" t="str">
        <f t="shared" si="8"/>
        <v>(0.278 * E3_6_1_22_mRNA) - (0.00000278 * E3_6_1_22)</v>
      </c>
      <c r="I43" s="4" t="str">
        <f t="shared" si="9"/>
        <v>mRNA42:  -&gt; E3_6_1_22_mRNA | 0.00292 - (0.0093 * E3_6_1_22_mRNA)</v>
      </c>
      <c r="J43" s="6" t="str">
        <f t="shared" si="7"/>
        <v>Peptide42: -&gt; E3_6_1_22 | (0.278 * E3_6_1_22_mRNA) - (0.00000278 * E3_6_1_22)</v>
      </c>
    </row>
    <row r="44" spans="1:10" x14ac:dyDescent="0.35">
      <c r="A44">
        <v>43</v>
      </c>
      <c r="B44" t="s">
        <v>5736</v>
      </c>
      <c r="C44" s="33" t="str">
        <f t="shared" si="2"/>
        <v>E7_1_2_2_mRNA : E7_1_2_2_mRNA</v>
      </c>
      <c r="D44" s="35" t="str">
        <f t="shared" si="3"/>
        <v>E7_1_2_2 : E7_1_2_2</v>
      </c>
      <c r="E44" s="33" t="str">
        <f t="shared" si="4"/>
        <v>E7_1_2_2_mRNA : 0</v>
      </c>
      <c r="F44" s="35" t="str">
        <f t="shared" si="5"/>
        <v>E7_1_2_2 : 0</v>
      </c>
      <c r="G44" s="3" t="str">
        <f t="shared" si="6"/>
        <v>0.00292 - (0.0093 * E7_1_2_2_mRNA)</v>
      </c>
      <c r="H44" s="5" t="str">
        <f t="shared" si="8"/>
        <v>(0.278 * E7_1_2_2_mRNA) - (0.00000278 * E7_1_2_2)</v>
      </c>
      <c r="I44" s="4" t="str">
        <f t="shared" si="9"/>
        <v>mRNA43:  -&gt; E7_1_2_2_mRNA | 0.00292 - (0.0093 * E7_1_2_2_mRNA)</v>
      </c>
      <c r="J44" s="6" t="str">
        <f t="shared" si="7"/>
        <v>Peptide43: -&gt; E7_1_2_2 | (0.278 * E7_1_2_2_mRNA) - (0.00000278 * E7_1_2_2)</v>
      </c>
    </row>
    <row r="45" spans="1:10" x14ac:dyDescent="0.35">
      <c r="A45">
        <v>44</v>
      </c>
      <c r="B45" t="s">
        <v>5737</v>
      </c>
      <c r="C45" s="33" t="str">
        <f t="shared" si="2"/>
        <v>E3_6_3_17_mRNA : E3_6_3_17_mRNA</v>
      </c>
      <c r="D45" s="35" t="str">
        <f t="shared" si="3"/>
        <v>E3_6_3_17 : E3_6_3_17</v>
      </c>
      <c r="E45" s="33" t="str">
        <f t="shared" si="4"/>
        <v>E3_6_3_17_mRNA : 0</v>
      </c>
      <c r="F45" s="35" t="str">
        <f t="shared" si="5"/>
        <v>E3_6_3_17 : 0</v>
      </c>
      <c r="G45" s="3" t="str">
        <f t="shared" si="6"/>
        <v>0.00292 - (0.0093 * E3_6_3_17_mRNA)</v>
      </c>
      <c r="H45" s="5" t="str">
        <f t="shared" si="8"/>
        <v>(0.278 * E3_6_3_17_mRNA) - (0.00000278 * E3_6_3_17)</v>
      </c>
      <c r="I45" s="4" t="str">
        <f t="shared" si="9"/>
        <v>mRNA44:  -&gt; E3_6_3_17_mRNA | 0.00292 - (0.0093 * E3_6_3_17_mRNA)</v>
      </c>
      <c r="J45" s="6" t="str">
        <f t="shared" si="7"/>
        <v>Peptide44: -&gt; E3_6_3_17 | (0.278 * E3_6_3_17_mRNA) - (0.00000278 * E3_6_3_17)</v>
      </c>
    </row>
    <row r="46" spans="1:10" x14ac:dyDescent="0.35">
      <c r="A46">
        <v>45</v>
      </c>
      <c r="B46" t="s">
        <v>5738</v>
      </c>
      <c r="C46" s="33" t="str">
        <f t="shared" si="2"/>
        <v>E7_2_2_14_mRNA : E7_2_2_14_mRNA</v>
      </c>
      <c r="D46" s="35" t="str">
        <f t="shared" si="3"/>
        <v>E7_2_2_14 : E7_2_2_14</v>
      </c>
      <c r="E46" s="33" t="str">
        <f t="shared" si="4"/>
        <v>E7_2_2_14_mRNA : 0</v>
      </c>
      <c r="F46" s="35" t="str">
        <f t="shared" si="5"/>
        <v>E7_2_2_14 : 0</v>
      </c>
      <c r="G46" s="3" t="str">
        <f t="shared" si="6"/>
        <v>0.00292 - (0.0093 * E7_2_2_14_mRNA)</v>
      </c>
      <c r="H46" s="5" t="str">
        <f t="shared" si="8"/>
        <v>(0.278 * E7_2_2_14_mRNA) - (0.00000278 * E7_2_2_14)</v>
      </c>
      <c r="I46" s="4" t="str">
        <f t="shared" si="9"/>
        <v>mRNA45:  -&gt; E7_2_2_14_mRNA | 0.00292 - (0.0093 * E7_2_2_14_mRNA)</v>
      </c>
      <c r="J46" s="6" t="str">
        <f t="shared" si="7"/>
        <v>Peptide45: -&gt; E7_2_2_14 | (0.278 * E7_2_2_14_mRNA) - (0.00000278 * E7_2_2_14)</v>
      </c>
    </row>
    <row r="47" spans="1:10" x14ac:dyDescent="0.35">
      <c r="A47">
        <v>46</v>
      </c>
      <c r="B47" t="s">
        <v>5739</v>
      </c>
      <c r="C47" s="33" t="str">
        <f t="shared" si="2"/>
        <v>E7_3_2_2_mRNA : E7_3_2_2_mRNA</v>
      </c>
      <c r="D47" s="35" t="str">
        <f t="shared" si="3"/>
        <v>E7_3_2_2 : E7_3_2_2</v>
      </c>
      <c r="E47" s="33" t="str">
        <f t="shared" si="4"/>
        <v>E7_3_2_2_mRNA : 0</v>
      </c>
      <c r="F47" s="35" t="str">
        <f t="shared" si="5"/>
        <v>E7_3_2_2 : 0</v>
      </c>
      <c r="G47" s="3" t="str">
        <f t="shared" si="6"/>
        <v>0.00292 - (0.0093 * E7_3_2_2_mRNA)</v>
      </c>
      <c r="H47" s="5" t="str">
        <f t="shared" si="8"/>
        <v>(0.278 * E7_3_2_2_mRNA) - (0.00000278 * E7_3_2_2)</v>
      </c>
      <c r="I47" s="4" t="str">
        <f t="shared" si="9"/>
        <v>mRNA46:  -&gt; E7_3_2_2_mRNA | 0.00292 - (0.0093 * E7_3_2_2_mRNA)</v>
      </c>
      <c r="J47" s="6" t="str">
        <f t="shared" si="7"/>
        <v>Peptide46: -&gt; E7_3_2_2 | (0.278 * E7_3_2_2_mRNA) - (0.00000278 * E7_3_2_2)</v>
      </c>
    </row>
    <row r="48" spans="1:10" x14ac:dyDescent="0.35">
      <c r="A48">
        <v>47</v>
      </c>
      <c r="B48" t="s">
        <v>5740</v>
      </c>
      <c r="C48" s="33" t="str">
        <f t="shared" si="2"/>
        <v>E7_2_2_12_mRNA : E7_2_2_12_mRNA</v>
      </c>
      <c r="D48" s="35" t="str">
        <f t="shared" si="3"/>
        <v>E7_2_2_12 : E7_2_2_12</v>
      </c>
      <c r="E48" s="33" t="str">
        <f t="shared" si="4"/>
        <v>E7_2_2_12_mRNA : 0</v>
      </c>
      <c r="F48" s="35" t="str">
        <f t="shared" si="5"/>
        <v>E7_2_2_12 : 0</v>
      </c>
      <c r="G48" s="3" t="str">
        <f t="shared" si="6"/>
        <v>0.00292 - (0.0093 * E7_2_2_12_mRNA)</v>
      </c>
      <c r="H48" s="5" t="str">
        <f t="shared" si="8"/>
        <v>(0.278 * E7_2_2_12_mRNA) - (0.00000278 * E7_2_2_12)</v>
      </c>
      <c r="I48" s="4" t="str">
        <f t="shared" si="9"/>
        <v>mRNA47:  -&gt; E7_2_2_12_mRNA | 0.00292 - (0.0093 * E7_2_2_12_mRNA)</v>
      </c>
      <c r="J48" s="6" t="str">
        <f t="shared" si="7"/>
        <v>Peptide47: -&gt; E7_2_2_12 | (0.278 * E7_2_2_12_mRNA) - (0.00000278 * E7_2_2_12)</v>
      </c>
    </row>
    <row r="49" spans="1:10" x14ac:dyDescent="0.35">
      <c r="A49">
        <v>48</v>
      </c>
      <c r="B49" t="s">
        <v>5741</v>
      </c>
      <c r="C49" s="33" t="str">
        <f t="shared" si="2"/>
        <v>E4_1_1_20_mRNA : E4_1_1_20_mRNA</v>
      </c>
      <c r="D49" s="35" t="str">
        <f t="shared" si="3"/>
        <v>E4_1_1_20 : E4_1_1_20</v>
      </c>
      <c r="E49" s="33" t="str">
        <f t="shared" si="4"/>
        <v>E4_1_1_20_mRNA : 0</v>
      </c>
      <c r="F49" s="35" t="str">
        <f t="shared" si="5"/>
        <v>E4_1_1_20 : 0</v>
      </c>
      <c r="G49" s="3" t="str">
        <f t="shared" si="6"/>
        <v>0.00292 - (0.0093 * E4_1_1_20_mRNA)</v>
      </c>
      <c r="H49" s="5" t="str">
        <f t="shared" si="8"/>
        <v>(0.278 * E4_1_1_20_mRNA) - (0.00000278 * E4_1_1_20)</v>
      </c>
      <c r="I49" s="4" t="str">
        <f t="shared" si="9"/>
        <v>mRNA48:  -&gt; E4_1_1_20_mRNA | 0.00292 - (0.0093 * E4_1_1_20_mRNA)</v>
      </c>
      <c r="J49" s="6" t="str">
        <f t="shared" si="7"/>
        <v>Peptide48: -&gt; E4_1_1_20 | (0.278 * E4_1_1_20_mRNA) - (0.00000278 * E4_1_1_20)</v>
      </c>
    </row>
    <row r="50" spans="1:10" x14ac:dyDescent="0.35">
      <c r="A50">
        <v>49</v>
      </c>
      <c r="B50" t="s">
        <v>5742</v>
      </c>
      <c r="C50" s="33" t="str">
        <f t="shared" si="2"/>
        <v>E4_1_1_21_mRNA : E4_1_1_21_mRNA</v>
      </c>
      <c r="D50" s="35" t="str">
        <f t="shared" si="3"/>
        <v>E4_1_1_21 : E4_1_1_21</v>
      </c>
      <c r="E50" s="33" t="str">
        <f t="shared" si="4"/>
        <v>E4_1_1_21_mRNA : 0</v>
      </c>
      <c r="F50" s="35" t="str">
        <f t="shared" si="5"/>
        <v>E4_1_1_21 : 0</v>
      </c>
      <c r="G50" s="3" t="str">
        <f t="shared" si="6"/>
        <v>0.00292 - (0.0093 * E4_1_1_21_mRNA)</v>
      </c>
      <c r="H50" s="5" t="str">
        <f t="shared" si="8"/>
        <v>(0.278 * E4_1_1_21_mRNA) - (0.00000278 * E4_1_1_21)</v>
      </c>
      <c r="I50" s="4" t="str">
        <f t="shared" si="9"/>
        <v>mRNA49:  -&gt; E4_1_1_21_mRNA | 0.00292 - (0.0093 * E4_1_1_21_mRNA)</v>
      </c>
      <c r="J50" s="6" t="str">
        <f t="shared" si="7"/>
        <v>Peptide49: -&gt; E4_1_1_21 | (0.278 * E4_1_1_21_mRNA) - (0.00000278 * E4_1_1_21)</v>
      </c>
    </row>
    <row r="51" spans="1:10" x14ac:dyDescent="0.35">
      <c r="A51">
        <v>50</v>
      </c>
      <c r="B51" t="s">
        <v>5743</v>
      </c>
      <c r="C51" s="33" t="str">
        <f t="shared" si="2"/>
        <v>E4_2_3_4_mRNA : E4_2_3_4_mRNA</v>
      </c>
      <c r="D51" s="35" t="str">
        <f t="shared" si="3"/>
        <v>E4_2_3_4 : E4_2_3_4</v>
      </c>
      <c r="E51" s="33" t="str">
        <f t="shared" si="4"/>
        <v>E4_2_3_4_mRNA : 0</v>
      </c>
      <c r="F51" s="35" t="str">
        <f t="shared" si="5"/>
        <v>E4_2_3_4 : 0</v>
      </c>
      <c r="G51" s="3" t="str">
        <f t="shared" si="6"/>
        <v>0.00292 - (0.0093 * E4_2_3_4_mRNA)</v>
      </c>
      <c r="H51" s="5" t="str">
        <f t="shared" si="8"/>
        <v>(0.278 * E4_2_3_4_mRNA) - (0.00000278 * E4_2_3_4)</v>
      </c>
      <c r="I51" s="4" t="str">
        <f t="shared" si="9"/>
        <v>mRNA50:  -&gt; E4_2_3_4_mRNA | 0.00292 - (0.0093 * E4_2_3_4_mRNA)</v>
      </c>
      <c r="J51" s="6" t="str">
        <f t="shared" si="7"/>
        <v>Peptide50: -&gt; E4_2_3_4 | (0.278 * E4_2_3_4_mRNA) - (0.00000278 * E4_2_3_4)</v>
      </c>
    </row>
    <row r="52" spans="1:10" x14ac:dyDescent="0.35">
      <c r="A52">
        <v>51</v>
      </c>
      <c r="B52" t="s">
        <v>5744</v>
      </c>
      <c r="C52" s="33" t="str">
        <f t="shared" si="2"/>
        <v>E4_3_1_17_mRNA : E4_3_1_17_mRNA</v>
      </c>
      <c r="D52" s="35" t="str">
        <f t="shared" si="3"/>
        <v>E4_3_1_17 : E4_3_1_17</v>
      </c>
      <c r="E52" s="33" t="str">
        <f t="shared" si="4"/>
        <v>E4_3_1_17_mRNA : 0</v>
      </c>
      <c r="F52" s="35" t="str">
        <f t="shared" si="5"/>
        <v>E4_3_1_17 : 0</v>
      </c>
      <c r="G52" s="3" t="str">
        <f t="shared" si="6"/>
        <v>0.00292 - (0.0093 * E4_3_1_17_mRNA)</v>
      </c>
      <c r="H52" s="5" t="str">
        <f t="shared" si="8"/>
        <v>(0.278 * E4_3_1_17_mRNA) - (0.00000278 * E4_3_1_17)</v>
      </c>
      <c r="I52" s="4" t="str">
        <f t="shared" si="9"/>
        <v>mRNA51:  -&gt; E4_3_1_17_mRNA | 0.00292 - (0.0093 * E4_3_1_17_mRNA)</v>
      </c>
      <c r="J52" s="6" t="str">
        <f t="shared" si="7"/>
        <v>Peptide51: -&gt; E4_3_1_17 | (0.278 * E4_3_1_17_mRNA) - (0.00000278 * E4_3_1_17)</v>
      </c>
    </row>
    <row r="53" spans="1:10" x14ac:dyDescent="0.35">
      <c r="A53">
        <v>52</v>
      </c>
      <c r="B53" t="s">
        <v>5745</v>
      </c>
      <c r="C53" s="33" t="str">
        <f t="shared" si="2"/>
        <v>E4_4_1_13_mRNA : E4_4_1_13_mRNA</v>
      </c>
      <c r="D53" s="35" t="str">
        <f t="shared" si="3"/>
        <v>E4_4_1_13 : E4_4_1_13</v>
      </c>
      <c r="E53" s="33" t="str">
        <f t="shared" si="4"/>
        <v>E4_4_1_13_mRNA : 0</v>
      </c>
      <c r="F53" s="35" t="str">
        <f t="shared" si="5"/>
        <v>E4_4_1_13 : 0</v>
      </c>
      <c r="G53" s="3" t="str">
        <f t="shared" si="6"/>
        <v>0.00292 - (0.0093 * E4_4_1_13_mRNA)</v>
      </c>
      <c r="H53" s="5" t="str">
        <f t="shared" si="8"/>
        <v>(0.278 * E4_4_1_13_mRNA) - (0.00000278 * E4_4_1_13)</v>
      </c>
      <c r="I53" s="4" t="str">
        <f t="shared" si="9"/>
        <v>mRNA52:  -&gt; E4_4_1_13_mRNA | 0.00292 - (0.0093 * E4_4_1_13_mRNA)</v>
      </c>
      <c r="J53" s="6" t="str">
        <f t="shared" si="7"/>
        <v>Peptide52: -&gt; E4_4_1_13 | (0.278 * E4_4_1_13_mRNA) - (0.00000278 * E4_4_1_13)</v>
      </c>
    </row>
    <row r="54" spans="1:10" x14ac:dyDescent="0.35">
      <c r="A54">
        <v>53</v>
      </c>
      <c r="B54" t="s">
        <v>5746</v>
      </c>
      <c r="C54" s="33" t="str">
        <f t="shared" si="2"/>
        <v>E5_4_2_11_mRNA : E5_4_2_11_mRNA</v>
      </c>
      <c r="D54" s="35" t="str">
        <f t="shared" si="3"/>
        <v>E5_4_2_11 : E5_4_2_11</v>
      </c>
      <c r="E54" s="33" t="str">
        <f t="shared" si="4"/>
        <v>E5_4_2_11_mRNA : 0</v>
      </c>
      <c r="F54" s="35" t="str">
        <f t="shared" si="5"/>
        <v>E5_4_2_11 : 0</v>
      </c>
      <c r="G54" s="3" t="str">
        <f t="shared" si="6"/>
        <v>0.00292 - (0.0093 * E5_4_2_11_mRNA)</v>
      </c>
      <c r="H54" s="5" t="str">
        <f t="shared" si="8"/>
        <v>(0.278 * E5_4_2_11_mRNA) - (0.00000278 * E5_4_2_11)</v>
      </c>
      <c r="I54" s="4" t="str">
        <f t="shared" si="9"/>
        <v>mRNA53:  -&gt; E5_4_2_11_mRNA | 0.00292 - (0.0093 * E5_4_2_11_mRNA)</v>
      </c>
      <c r="J54" s="6" t="str">
        <f t="shared" si="7"/>
        <v>Peptide53: -&gt; E5_4_2_11 | (0.278 * E5_4_2_11_mRNA) - (0.00000278 * E5_4_2_11)</v>
      </c>
    </row>
    <row r="55" spans="1:10" x14ac:dyDescent="0.35">
      <c r="A55">
        <v>54</v>
      </c>
      <c r="B55" t="s">
        <v>5747</v>
      </c>
      <c r="C55" s="33" t="str">
        <f t="shared" si="2"/>
        <v>E5_4_2_12_mRNA : E5_4_2_12_mRNA</v>
      </c>
      <c r="D55" s="35" t="str">
        <f t="shared" si="3"/>
        <v>E5_4_2_12 : E5_4_2_12</v>
      </c>
      <c r="E55" s="33" t="str">
        <f t="shared" si="4"/>
        <v>E5_4_2_12_mRNA : 0</v>
      </c>
      <c r="F55" s="35" t="str">
        <f t="shared" si="5"/>
        <v>E5_4_2_12 : 0</v>
      </c>
      <c r="G55" s="3" t="str">
        <f t="shared" si="6"/>
        <v>0.00292 - (0.0093 * E5_4_2_12_mRNA)</v>
      </c>
      <c r="H55" s="5" t="str">
        <f t="shared" si="8"/>
        <v>(0.278 * E5_4_2_12_mRNA) - (0.00000278 * E5_4_2_12)</v>
      </c>
      <c r="I55" s="4" t="str">
        <f t="shared" si="9"/>
        <v>mRNA54:  -&gt; E5_4_2_12_mRNA | 0.00292 - (0.0093 * E5_4_2_12_mRNA)</v>
      </c>
      <c r="J55" s="6" t="str">
        <f t="shared" si="7"/>
        <v>Peptide54: -&gt; E5_4_2_12 | (0.278 * E5_4_2_12_mRNA) - (0.00000278 * E5_4_2_12)</v>
      </c>
    </row>
    <row r="56" spans="1:10" x14ac:dyDescent="0.35">
      <c r="A56">
        <v>55</v>
      </c>
      <c r="B56" t="s">
        <v>5748</v>
      </c>
      <c r="C56" s="33" t="str">
        <f t="shared" si="2"/>
        <v>E5_4_99_5_mRNA : E5_4_99_5_mRNA</v>
      </c>
      <c r="D56" s="35" t="str">
        <f t="shared" si="3"/>
        <v>E5_4_99_5 : E5_4_99_5</v>
      </c>
      <c r="E56" s="33" t="str">
        <f t="shared" si="4"/>
        <v>E5_4_99_5_mRNA : 0</v>
      </c>
      <c r="F56" s="35" t="str">
        <f t="shared" si="5"/>
        <v>E5_4_99_5 : 0</v>
      </c>
      <c r="G56" s="3" t="str">
        <f t="shared" si="6"/>
        <v>0.00292 - (0.0093 * E5_4_99_5_mRNA)</v>
      </c>
      <c r="H56" s="5" t="str">
        <f t="shared" si="8"/>
        <v>(0.278 * E5_4_99_5_mRNA) - (0.00000278 * E5_4_99_5)</v>
      </c>
      <c r="I56" s="4" t="str">
        <f t="shared" si="9"/>
        <v>mRNA55:  -&gt; E5_4_99_5_mRNA | 0.00292 - (0.0093 * E5_4_99_5_mRNA)</v>
      </c>
      <c r="J56" s="6" t="str">
        <f t="shared" si="7"/>
        <v>Peptide55: -&gt; E5_4_99_5 | (0.278 * E5_4_99_5_mRNA) - (0.00000278 * E5_4_99_5)</v>
      </c>
    </row>
    <row r="57" spans="1:10" x14ac:dyDescent="0.35">
      <c r="A57">
        <v>56</v>
      </c>
      <c r="B57" t="s">
        <v>5749</v>
      </c>
      <c r="C57" s="33" t="str">
        <f t="shared" si="2"/>
        <v>E5_4_99_9_mRNA : E5_4_99_9_mRNA</v>
      </c>
      <c r="D57" s="35" t="str">
        <f t="shared" si="3"/>
        <v>E5_4_99_9 : E5_4_99_9</v>
      </c>
      <c r="E57" s="33" t="str">
        <f t="shared" si="4"/>
        <v>E5_4_99_9_mRNA : 0</v>
      </c>
      <c r="F57" s="35" t="str">
        <f t="shared" si="5"/>
        <v>E5_4_99_9 : 0</v>
      </c>
      <c r="G57" s="3" t="str">
        <f t="shared" si="6"/>
        <v>0.00292 - (0.0093 * E5_4_99_9_mRNA)</v>
      </c>
      <c r="H57" s="5" t="str">
        <f t="shared" si="8"/>
        <v>(0.278 * E5_4_99_9_mRNA) - (0.00000278 * E5_4_99_9)</v>
      </c>
      <c r="I57" s="4" t="str">
        <f t="shared" si="9"/>
        <v>mRNA56:  -&gt; E5_4_99_9_mRNA | 0.00292 - (0.0093 * E5_4_99_9_mRNA)</v>
      </c>
      <c r="J57" s="6" t="str">
        <f t="shared" si="7"/>
        <v>Peptide56: -&gt; E5_4_99_9 | (0.278 * E5_4_99_9_mRNA) - (0.00000278 * E5_4_99_9)</v>
      </c>
    </row>
    <row r="58" spans="1:10" x14ac:dyDescent="0.35">
      <c r="A58">
        <v>57</v>
      </c>
      <c r="B58" t="s">
        <v>5750</v>
      </c>
      <c r="C58" s="33" t="str">
        <f t="shared" si="2"/>
        <v>E6_1_1_14_mRNA : E6_1_1_14_mRNA</v>
      </c>
      <c r="D58" s="35" t="str">
        <f t="shared" si="3"/>
        <v>E6_1_1_14 : E6_1_1_14</v>
      </c>
      <c r="E58" s="33" t="str">
        <f t="shared" si="4"/>
        <v>E6_1_1_14_mRNA : 0</v>
      </c>
      <c r="F58" s="35" t="str">
        <f t="shared" si="5"/>
        <v>E6_1_1_14 : 0</v>
      </c>
      <c r="G58" s="3" t="str">
        <f t="shared" si="6"/>
        <v>0.00292 - (0.0093 * E6_1_1_14_mRNA)</v>
      </c>
      <c r="H58" s="5" t="str">
        <f t="shared" si="8"/>
        <v>(0.278 * E6_1_1_14_mRNA) - (0.00000278 * E6_1_1_14)</v>
      </c>
      <c r="I58" s="4" t="str">
        <f t="shared" si="9"/>
        <v>mRNA57:  -&gt; E6_1_1_14_mRNA | 0.00292 - (0.0093 * E6_1_1_14_mRNA)</v>
      </c>
      <c r="J58" s="6" t="str">
        <f t="shared" si="7"/>
        <v>Peptide57: -&gt; E6_1_1_14 | (0.278 * E6_1_1_14_mRNA) - (0.00000278 * E6_1_1_14)</v>
      </c>
    </row>
    <row r="59" spans="1:10" x14ac:dyDescent="0.35">
      <c r="A59">
        <v>58</v>
      </c>
      <c r="B59" t="s">
        <v>5751</v>
      </c>
      <c r="C59" s="33" t="str">
        <f t="shared" si="2"/>
        <v>E6_1_1_15_mRNA : E6_1_1_15_mRNA</v>
      </c>
      <c r="D59" s="35" t="str">
        <f t="shared" si="3"/>
        <v>E6_1_1_15 : E6_1_1_15</v>
      </c>
      <c r="E59" s="33" t="str">
        <f t="shared" si="4"/>
        <v>E6_1_1_15_mRNA : 0</v>
      </c>
      <c r="F59" s="35" t="str">
        <f t="shared" si="5"/>
        <v>E6_1_1_15 : 0</v>
      </c>
      <c r="G59" s="3" t="str">
        <f t="shared" si="6"/>
        <v>0.00292 - (0.0093 * E6_1_1_15_mRNA)</v>
      </c>
      <c r="H59" s="5" t="str">
        <f t="shared" si="8"/>
        <v>(0.278 * E6_1_1_15_mRNA) - (0.00000278 * E6_1_1_15)</v>
      </c>
      <c r="I59" s="4" t="str">
        <f t="shared" si="9"/>
        <v>mRNA58:  -&gt; E6_1_1_15_mRNA | 0.00292 - (0.0093 * E6_1_1_15_mRNA)</v>
      </c>
      <c r="J59" s="6" t="str">
        <f t="shared" si="7"/>
        <v>Peptide58: -&gt; E6_1_1_15 | (0.278 * E6_1_1_15_mRNA) - (0.00000278 * E6_1_1_15)</v>
      </c>
    </row>
    <row r="60" spans="1:10" x14ac:dyDescent="0.35">
      <c r="A60">
        <v>59</v>
      </c>
      <c r="B60" t="s">
        <v>5752</v>
      </c>
      <c r="C60" s="33" t="str">
        <f t="shared" si="2"/>
        <v>E6_1_1_7_mRNA : E6_1_1_7_mRNA</v>
      </c>
      <c r="D60" s="35" t="str">
        <f t="shared" si="3"/>
        <v>E6_1_1_7 : E6_1_1_7</v>
      </c>
      <c r="E60" s="33" t="str">
        <f t="shared" si="4"/>
        <v>E6_1_1_7_mRNA : 0</v>
      </c>
      <c r="F60" s="35" t="str">
        <f t="shared" si="5"/>
        <v>E6_1_1_7 : 0</v>
      </c>
      <c r="G60" s="3" t="str">
        <f t="shared" si="6"/>
        <v>0.00292 - (0.0093 * E6_1_1_7_mRNA)</v>
      </c>
      <c r="H60" s="5" t="str">
        <f t="shared" si="8"/>
        <v>(0.278 * E6_1_1_7_mRNA) - (0.00000278 * E6_1_1_7)</v>
      </c>
      <c r="I60" s="4" t="str">
        <f t="shared" si="9"/>
        <v>mRNA59:  -&gt; E6_1_1_7_mRNA | 0.00292 - (0.0093 * E6_1_1_7_mRNA)</v>
      </c>
      <c r="J60" s="6" t="str">
        <f t="shared" si="7"/>
        <v>Peptide59: -&gt; E6_1_1_7 | (0.278 * E6_1_1_7_mRNA) - (0.00000278 * E6_1_1_7)</v>
      </c>
    </row>
    <row r="61" spans="1:10" x14ac:dyDescent="0.35">
      <c r="A61">
        <v>60</v>
      </c>
      <c r="B61" t="s">
        <v>5753</v>
      </c>
      <c r="C61" s="33" t="str">
        <f t="shared" si="2"/>
        <v>E6_2_1_3_mRNA : E6_2_1_3_mRNA</v>
      </c>
      <c r="D61" s="35" t="str">
        <f t="shared" si="3"/>
        <v>E6_2_1_3 : E6_2_1_3</v>
      </c>
      <c r="E61" s="33" t="str">
        <f t="shared" si="4"/>
        <v>E6_2_1_3_mRNA : 0</v>
      </c>
      <c r="F61" s="35" t="str">
        <f t="shared" si="5"/>
        <v>E6_2_1_3 : 0</v>
      </c>
      <c r="G61" s="3" t="str">
        <f t="shared" si="6"/>
        <v>0.00292 - (0.0093 * E6_2_1_3_mRNA)</v>
      </c>
      <c r="H61" s="5" t="str">
        <f t="shared" si="8"/>
        <v>(0.278 * E6_2_1_3_mRNA) - (0.00000278 * E6_2_1_3)</v>
      </c>
      <c r="I61" s="4" t="str">
        <f t="shared" si="9"/>
        <v>mRNA60:  -&gt; E6_2_1_3_mRNA | 0.00292 - (0.0093 * E6_2_1_3_mRNA)</v>
      </c>
      <c r="J61" s="6" t="str">
        <f t="shared" si="7"/>
        <v>Peptide60: -&gt; E6_2_1_3 | (0.278 * E6_2_1_3_mRNA) - (0.00000278 * E6_2_1_3)</v>
      </c>
    </row>
    <row r="62" spans="1:10" x14ac:dyDescent="0.35">
      <c r="A62">
        <v>61</v>
      </c>
      <c r="B62" t="s">
        <v>5754</v>
      </c>
      <c r="C62" s="33" t="str">
        <f t="shared" si="2"/>
        <v>E6_2_1_5_mRNA : E6_2_1_5_mRNA</v>
      </c>
      <c r="D62" s="35" t="str">
        <f t="shared" si="3"/>
        <v>E6_2_1_5 : E6_2_1_5</v>
      </c>
      <c r="E62" s="33" t="str">
        <f t="shared" si="4"/>
        <v>E6_2_1_5_mRNA : 0</v>
      </c>
      <c r="F62" s="35" t="str">
        <f t="shared" si="5"/>
        <v>E6_2_1_5 : 0</v>
      </c>
      <c r="G62" s="3" t="str">
        <f t="shared" si="6"/>
        <v>0.00292 - (0.0093 * E6_2_1_5_mRNA)</v>
      </c>
      <c r="H62" s="5" t="str">
        <f t="shared" si="8"/>
        <v>(0.278 * E6_2_1_5_mRNA) - (0.00000278 * E6_2_1_5)</v>
      </c>
      <c r="I62" s="4" t="str">
        <f t="shared" si="9"/>
        <v>mRNA61:  -&gt; E6_2_1_5_mRNA | 0.00292 - (0.0093 * E6_2_1_5_mRNA)</v>
      </c>
      <c r="J62" s="6" t="str">
        <f t="shared" si="7"/>
        <v>Peptide61: -&gt; E6_2_1_5 | (0.278 * E6_2_1_5_mRNA) - (0.00000278 * E6_2_1_5)</v>
      </c>
    </row>
    <row r="63" spans="1:10" x14ac:dyDescent="0.35">
      <c r="A63">
        <v>62</v>
      </c>
      <c r="B63" t="s">
        <v>5755</v>
      </c>
      <c r="C63" s="33" t="str">
        <f t="shared" si="2"/>
        <v>E6_3_1_2_mRNA : E6_3_1_2_mRNA</v>
      </c>
      <c r="D63" s="35" t="str">
        <f t="shared" si="3"/>
        <v>E6_3_1_2 : E6_3_1_2</v>
      </c>
      <c r="E63" s="33" t="str">
        <f t="shared" si="4"/>
        <v>E6_3_1_2_mRNA : 0</v>
      </c>
      <c r="F63" s="35" t="str">
        <f t="shared" si="5"/>
        <v>E6_3_1_2 : 0</v>
      </c>
      <c r="G63" s="3" t="str">
        <f t="shared" si="6"/>
        <v>0.00292 - (0.0093 * E6_3_1_2_mRNA)</v>
      </c>
      <c r="H63" s="5" t="str">
        <f t="shared" si="8"/>
        <v>(0.278 * E6_3_1_2_mRNA) - (0.00000278 * E6_3_1_2)</v>
      </c>
      <c r="I63" s="4" t="str">
        <f t="shared" si="9"/>
        <v>mRNA62:  -&gt; E6_3_1_2_mRNA | 0.00292 - (0.0093 * E6_3_1_2_mRNA)</v>
      </c>
      <c r="J63" s="6" t="str">
        <f t="shared" si="7"/>
        <v>Peptide62: -&gt; E6_3_1_2 | (0.278 * E6_3_1_2_mRNA) - (0.00000278 * E6_3_1_2)</v>
      </c>
    </row>
    <row r="64" spans="1:10" x14ac:dyDescent="0.35">
      <c r="A64">
        <v>63</v>
      </c>
      <c r="B64" t="s">
        <v>5756</v>
      </c>
      <c r="C64" s="33" t="str">
        <f t="shared" si="2"/>
        <v>E6_3_2_17_mRNA : E6_3_2_17_mRNA</v>
      </c>
      <c r="D64" s="35" t="str">
        <f t="shared" si="3"/>
        <v>E6_3_2_17 : E6_3_2_17</v>
      </c>
      <c r="E64" s="33" t="str">
        <f t="shared" si="4"/>
        <v>E6_3_2_17_mRNA : 0</v>
      </c>
      <c r="F64" s="35" t="str">
        <f t="shared" si="5"/>
        <v>E6_3_2_17 : 0</v>
      </c>
      <c r="G64" s="3" t="str">
        <f t="shared" si="6"/>
        <v>0.00292 - (0.0093 * E6_3_2_17_mRNA)</v>
      </c>
      <c r="H64" s="5" t="str">
        <f t="shared" si="8"/>
        <v>(0.278 * E6_3_2_17_mRNA) - (0.00000278 * E6_3_2_17)</v>
      </c>
      <c r="I64" s="4" t="str">
        <f t="shared" si="9"/>
        <v>mRNA63:  -&gt; E6_3_2_17_mRNA | 0.00292 - (0.0093 * E6_3_2_17_mRNA)</v>
      </c>
      <c r="J64" s="6" t="str">
        <f t="shared" si="7"/>
        <v>Peptide63: -&gt; E6_3_2_17 | (0.278 * E6_3_2_17_mRNA) - (0.00000278 * E6_3_2_17)</v>
      </c>
    </row>
    <row r="65" spans="1:10" x14ac:dyDescent="0.35">
      <c r="A65">
        <v>64</v>
      </c>
      <c r="B65" t="s">
        <v>5757</v>
      </c>
      <c r="C65" s="33" t="str">
        <f t="shared" si="2"/>
        <v>E6_3_2_2_mRNA : E6_3_2_2_mRNA</v>
      </c>
      <c r="D65" s="35" t="str">
        <f t="shared" si="3"/>
        <v>E6_3_2_2 : E6_3_2_2</v>
      </c>
      <c r="E65" s="33" t="str">
        <f t="shared" si="4"/>
        <v>E6_3_2_2_mRNA : 0</v>
      </c>
      <c r="F65" s="35" t="str">
        <f t="shared" si="5"/>
        <v>E6_3_2_2 : 0</v>
      </c>
      <c r="G65" s="3" t="str">
        <f t="shared" si="6"/>
        <v>0.00292 - (0.0093 * E6_3_2_2_mRNA)</v>
      </c>
      <c r="H65" s="5" t="str">
        <f t="shared" si="8"/>
        <v>(0.278 * E6_3_2_2_mRNA) - (0.00000278 * E6_3_2_2)</v>
      </c>
      <c r="I65" s="4" t="str">
        <f t="shared" si="9"/>
        <v>mRNA64:  -&gt; E6_3_2_2_mRNA | 0.00292 - (0.0093 * E6_3_2_2_mRNA)</v>
      </c>
      <c r="J65" s="6" t="str">
        <f t="shared" si="7"/>
        <v>Peptide64: -&gt; E6_3_2_2 | (0.278 * E6_3_2_2_mRNA) - (0.00000278 * E6_3_2_2)</v>
      </c>
    </row>
    <row r="66" spans="1:10" x14ac:dyDescent="0.35">
      <c r="A66">
        <v>65</v>
      </c>
      <c r="B66" t="s">
        <v>5758</v>
      </c>
      <c r="C66" s="33" t="str">
        <f t="shared" si="2"/>
        <v>E6_3_2_4_mRNA : E6_3_2_4_mRNA</v>
      </c>
      <c r="D66" s="35" t="str">
        <f t="shared" si="3"/>
        <v>E6_3_2_4 : E6_3_2_4</v>
      </c>
      <c r="E66" s="33" t="str">
        <f t="shared" si="4"/>
        <v>E6_3_2_4_mRNA : 0</v>
      </c>
      <c r="F66" s="35" t="str">
        <f t="shared" si="5"/>
        <v>E6_3_2_4 : 0</v>
      </c>
      <c r="G66" s="3" t="str">
        <f t="shared" si="6"/>
        <v>0.00292 - (0.0093 * E6_3_2_4_mRNA)</v>
      </c>
      <c r="H66" s="5" t="str">
        <f t="shared" si="8"/>
        <v>(0.278 * E6_3_2_4_mRNA) - (0.00000278 * E6_3_2_4)</v>
      </c>
      <c r="I66" s="4" t="str">
        <f t="shared" si="9"/>
        <v>mRNA65:  -&gt; E6_3_2_4_mRNA | 0.00292 - (0.0093 * E6_3_2_4_mRNA)</v>
      </c>
      <c r="J66" s="6" t="str">
        <f t="shared" si="7"/>
        <v>Peptide65: -&gt; E6_3_2_4 | (0.278 * E6_3_2_4_mRNA) - (0.00000278 * E6_3_2_4)</v>
      </c>
    </row>
    <row r="67" spans="1:10" x14ac:dyDescent="0.35">
      <c r="A67">
        <v>66</v>
      </c>
      <c r="B67" t="s">
        <v>5759</v>
      </c>
      <c r="C67" s="33" t="str">
        <f t="shared" ref="C67:C69" si="10">_xlfn.CONCAT(B67,"_mRNA : ",B67,"_mRNA")</f>
        <v>E6_3_4_2_mRNA : E6_3_4_2_mRNA</v>
      </c>
      <c r="D67" s="35" t="str">
        <f t="shared" ref="D67:D69" si="11">_xlfn.CONCAT(B67," : ",B67)</f>
        <v>E6_3_4_2 : E6_3_4_2</v>
      </c>
      <c r="E67" s="33" t="str">
        <f t="shared" ref="E67:E69" si="12">_xlfn.CONCAT(B67,"_mRNA : ",0)</f>
        <v>E6_3_4_2_mRNA : 0</v>
      </c>
      <c r="F67" s="35" t="str">
        <f t="shared" ref="F67:F69" si="13">_xlfn.CONCAT(B67," : ",0)</f>
        <v>E6_3_4_2 : 0</v>
      </c>
      <c r="G67" s="3" t="str">
        <f t="shared" ref="G67:G69" si="14">_xlfn.CONCAT("0.00292 - (0.0093 * ",B67,"_mRNA)")</f>
        <v>0.00292 - (0.0093 * E6_3_4_2_mRNA)</v>
      </c>
      <c r="H67" s="5" t="str">
        <f t="shared" si="8"/>
        <v>(0.278 * E6_3_4_2_mRNA) - (0.00000278 * E6_3_4_2)</v>
      </c>
      <c r="I67" s="4" t="str">
        <f t="shared" si="9"/>
        <v>mRNA66:  -&gt; E6_3_4_2_mRNA | 0.00292 - (0.0093 * E6_3_4_2_mRNA)</v>
      </c>
      <c r="J67" s="6" t="str">
        <f t="shared" ref="J67:J69" si="15">_xlfn.CONCAT("Peptide",A67,": -&gt; ",B67," | ",H67)</f>
        <v>Peptide66: -&gt; E6_3_4_2 | (0.278 * E6_3_4_2_mRNA) - (0.00000278 * E6_3_4_2)</v>
      </c>
    </row>
    <row r="68" spans="1:10" x14ac:dyDescent="0.35">
      <c r="A68">
        <v>67</v>
      </c>
      <c r="B68" t="s">
        <v>5760</v>
      </c>
      <c r="C68" s="33" t="str">
        <f t="shared" si="10"/>
        <v>E6_3_5_2_mRNA : E6_3_5_2_mRNA</v>
      </c>
      <c r="D68" s="35" t="str">
        <f t="shared" si="11"/>
        <v>E6_3_5_2 : E6_3_5_2</v>
      </c>
      <c r="E68" s="33" t="str">
        <f t="shared" si="12"/>
        <v>E6_3_5_2_mRNA : 0</v>
      </c>
      <c r="F68" s="35" t="str">
        <f t="shared" si="13"/>
        <v>E6_3_5_2 : 0</v>
      </c>
      <c r="G68" s="3" t="str">
        <f t="shared" si="14"/>
        <v>0.00292 - (0.0093 * E6_3_5_2_mRNA)</v>
      </c>
      <c r="H68" s="5" t="str">
        <f t="shared" si="8"/>
        <v>(0.278 * E6_3_5_2_mRNA) - (0.00000278 * E6_3_5_2)</v>
      </c>
      <c r="I68" s="4" t="str">
        <f t="shared" si="9"/>
        <v>mRNA67:  -&gt; E6_3_5_2_mRNA | 0.00292 - (0.0093 * E6_3_5_2_mRNA)</v>
      </c>
      <c r="J68" s="6" t="str">
        <f t="shared" si="15"/>
        <v>Peptide67: -&gt; E6_3_5_2 | (0.278 * E6_3_5_2_mRNA) - (0.00000278 * E6_3_5_2)</v>
      </c>
    </row>
    <row r="69" spans="1:10" x14ac:dyDescent="0.35">
      <c r="A69">
        <v>68</v>
      </c>
      <c r="B69" t="s">
        <v>5761</v>
      </c>
      <c r="C69" s="33" t="str">
        <f t="shared" si="10"/>
        <v>E6_4_1_3_mRNA : E6_4_1_3_mRNA</v>
      </c>
      <c r="D69" s="35" t="str">
        <f t="shared" si="11"/>
        <v>E6_4_1_3 : E6_4_1_3</v>
      </c>
      <c r="E69" s="33" t="str">
        <f t="shared" si="12"/>
        <v>E6_4_1_3_mRNA : 0</v>
      </c>
      <c r="F69" s="35" t="str">
        <f t="shared" si="13"/>
        <v>E6_4_1_3 : 0</v>
      </c>
      <c r="G69" s="3" t="str">
        <f t="shared" si="14"/>
        <v>0.00292 - (0.0093 * E6_4_1_3_mRNA)</v>
      </c>
      <c r="H69" s="5" t="str">
        <f t="shared" si="8"/>
        <v>(0.278 * E6_4_1_3_mRNA) - (0.00000278 * E6_4_1_3)</v>
      </c>
      <c r="I69" s="4" t="str">
        <f t="shared" si="9"/>
        <v>mRNA68:  -&gt; E6_4_1_3_mRNA | 0.00292 - (0.0093 * E6_4_1_3_mRNA)</v>
      </c>
      <c r="J69" s="6" t="str">
        <f t="shared" si="15"/>
        <v>Peptide68: -&gt; E6_4_1_3 | (0.278 * E6_4_1_3_mRNA) - (0.00000278 * E6_4_1_3)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51E4-FA53-EC45-A09E-99DF1435C668}">
  <dimension ref="A1:N163"/>
  <sheetViews>
    <sheetView zoomScaleNormal="140" workbookViewId="0"/>
  </sheetViews>
  <sheetFormatPr defaultColWidth="10.81640625" defaultRowHeight="14.5" x14ac:dyDescent="0.35"/>
  <cols>
    <col min="1" max="1" width="16.1796875" style="2" customWidth="1"/>
    <col min="2" max="2" width="13.1796875" style="2" customWidth="1"/>
    <col min="3" max="3" width="12" style="2" customWidth="1"/>
    <col min="4" max="4" width="13.81640625" style="2" customWidth="1"/>
    <col min="5" max="5" width="5.1796875" style="2" customWidth="1"/>
    <col min="6" max="6" width="10.81640625" style="2"/>
    <col min="7" max="7" width="18.6328125" style="9" customWidth="1"/>
    <col min="8" max="8" width="18.1796875" style="9" customWidth="1"/>
    <col min="9" max="10" width="19.26953125" style="10" customWidth="1"/>
    <col min="11" max="12" width="19.26953125" style="11" customWidth="1"/>
    <col min="13" max="13" width="62.453125" style="2" customWidth="1"/>
    <col min="14" max="14" width="86.36328125" style="8" customWidth="1"/>
    <col min="15" max="16384" width="10.81640625" style="2"/>
  </cols>
  <sheetData>
    <row r="1" spans="1:14" s="17" customFormat="1" ht="29" x14ac:dyDescent="0.35">
      <c r="A1" s="17" t="s">
        <v>11</v>
      </c>
      <c r="B1" s="17" t="s">
        <v>14</v>
      </c>
      <c r="C1" s="17" t="s">
        <v>5176</v>
      </c>
      <c r="D1" s="17" t="s">
        <v>5538</v>
      </c>
      <c r="E1" s="17" t="s">
        <v>5995</v>
      </c>
      <c r="F1" s="17" t="s">
        <v>5762</v>
      </c>
      <c r="G1" s="19" t="s">
        <v>6697</v>
      </c>
      <c r="H1" s="19" t="s">
        <v>6698</v>
      </c>
      <c r="I1" s="20" t="s">
        <v>6463</v>
      </c>
      <c r="J1" s="20" t="s">
        <v>6462</v>
      </c>
      <c r="K1" s="21" t="s">
        <v>6577</v>
      </c>
      <c r="L1" s="21" t="s">
        <v>6576</v>
      </c>
      <c r="M1" s="17" t="s">
        <v>5991</v>
      </c>
      <c r="N1" s="22" t="s">
        <v>5997</v>
      </c>
    </row>
    <row r="2" spans="1:14" ht="43.5" x14ac:dyDescent="0.35">
      <c r="A2" s="2" t="s">
        <v>301</v>
      </c>
      <c r="B2" s="2" t="s">
        <v>302</v>
      </c>
      <c r="C2" s="7" t="s">
        <v>5633</v>
      </c>
      <c r="D2" s="7"/>
      <c r="E2" s="7">
        <v>1</v>
      </c>
      <c r="F2" s="2" t="s">
        <v>5694</v>
      </c>
      <c r="G2" s="9" t="str">
        <f t="shared" ref="G2:G33" si="0">_xlfn.CONCAT(F2,"_kcat: ",13.7)</f>
        <v>E1_1_1_23_kcat: 13.7</v>
      </c>
      <c r="H2" s="9" t="str">
        <f>_xlfn.CONCAT(F2,"_km: ",1)</f>
        <v>E1_1_1_23_km: 1</v>
      </c>
      <c r="I2" s="10" t="s">
        <v>6575</v>
      </c>
      <c r="J2" s="10" t="s">
        <v>5763</v>
      </c>
      <c r="K2" s="11" t="s">
        <v>6689</v>
      </c>
      <c r="L2" s="11" t="s">
        <v>5764</v>
      </c>
      <c r="M2" s="2" t="str">
        <f t="shared" ref="M2:M33" si="1">_xlfn.CONCAT("(","${Variables:",F2,"_kcat}"," * ",F2," * ",J2,") / (","${Variables:",F2,"_km}"," + (",F2," * ",J2,"))")</f>
        <v>(${Variables:E1_1_1_23_kcat} * E1_1_1_23 * C00860 * C00003 * C00001) / (${Variables:E1_1_1_23_km} + (E1_1_1_23 * C00860 * C00003 * C00001))</v>
      </c>
      <c r="N2" s="8" t="str">
        <f t="shared" ref="N2:N33" si="2">_xlfn.CONCAT("r",E2,": ",I2," -&gt; ",K2," | ",M2)</f>
        <v>r1: C00860 + C00003 + C00001 -&gt; C00135 + C00004 + C00080 | (${Variables:E1_1_1_23_kcat} * E1_1_1_23 * C00860 * C00003 * C00001) / (${Variables:E1_1_1_23_km} + (E1_1_1_23 * C00860 * C00003 * C00001))</v>
      </c>
    </row>
    <row r="3" spans="1:14" ht="43.5" x14ac:dyDescent="0.35">
      <c r="A3" s="2" t="s">
        <v>301</v>
      </c>
      <c r="B3" s="2" t="s">
        <v>302</v>
      </c>
      <c r="C3" s="7" t="s">
        <v>5633</v>
      </c>
      <c r="D3" s="7"/>
      <c r="E3" s="7">
        <v>2</v>
      </c>
      <c r="F3" s="2" t="s">
        <v>5694</v>
      </c>
      <c r="G3" s="9" t="str">
        <f t="shared" si="0"/>
        <v>E1_1_1_23_kcat: 13.7</v>
      </c>
      <c r="H3" s="9" t="str">
        <f t="shared" ref="H3:H66" si="3">_xlfn.CONCAT(F3,"_km: ",1)</f>
        <v>E1_1_1_23_km: 1</v>
      </c>
      <c r="I3" s="10" t="s">
        <v>6574</v>
      </c>
      <c r="J3" s="10" t="s">
        <v>5765</v>
      </c>
      <c r="K3" s="11" t="s">
        <v>6689</v>
      </c>
      <c r="L3" s="11" t="s">
        <v>5764</v>
      </c>
      <c r="M3" s="2" t="str">
        <f t="shared" si="1"/>
        <v>(${Variables:E1_1_1_23_kcat} * E1_1_1_23 * C01929 * C00001 * C00003) / (${Variables:E1_1_1_23_km} + (E1_1_1_23 * C01929 * C00001 * C00003))</v>
      </c>
      <c r="N3" s="8" t="str">
        <f t="shared" si="2"/>
        <v>r2: C01929 + C00001 + C00003 -&gt; C00135 + C00004 + C00080 | (${Variables:E1_1_1_23_kcat} * E1_1_1_23 * C01929 * C00001 * C00003) / (${Variables:E1_1_1_23_km} + (E1_1_1_23 * C01929 * C00001 * C00003))</v>
      </c>
    </row>
    <row r="4" spans="1:14" ht="29" x14ac:dyDescent="0.35">
      <c r="A4" s="2" t="s">
        <v>301</v>
      </c>
      <c r="B4" s="2" t="s">
        <v>302</v>
      </c>
      <c r="C4" s="7" t="s">
        <v>5633</v>
      </c>
      <c r="D4" s="7"/>
      <c r="E4" s="7">
        <v>3</v>
      </c>
      <c r="F4" s="2" t="s">
        <v>5694</v>
      </c>
      <c r="G4" s="9" t="str">
        <f t="shared" si="0"/>
        <v>E1_1_1_23_kcat: 13.7</v>
      </c>
      <c r="H4" s="9" t="str">
        <f t="shared" si="3"/>
        <v>E1_1_1_23_km: 1</v>
      </c>
      <c r="I4" s="10" t="s">
        <v>6573</v>
      </c>
      <c r="J4" s="10" t="s">
        <v>5766</v>
      </c>
      <c r="K4" s="11" t="s">
        <v>6688</v>
      </c>
      <c r="L4" s="11" t="s">
        <v>5767</v>
      </c>
      <c r="M4" s="2" t="str">
        <f t="shared" si="1"/>
        <v>(${Variables:E1_1_1_23_kcat} * E1_1_1_23 * C00860 * C00003) / (${Variables:E1_1_1_23_km} + (E1_1_1_23 * C00860 * C00003))</v>
      </c>
      <c r="N4" s="8" t="str">
        <f t="shared" si="2"/>
        <v>r3: C00860 + C00003 -&gt; C01929 + C00004 + C00080 | (${Variables:E1_1_1_23_kcat} * E1_1_1_23 * C00860 * C00003) / (${Variables:E1_1_1_23_km} + (E1_1_1_23 * C00860 * C00003))</v>
      </c>
    </row>
    <row r="5" spans="1:14" ht="29" x14ac:dyDescent="0.35">
      <c r="B5" s="2" t="s">
        <v>542</v>
      </c>
      <c r="C5" s="7" t="s">
        <v>5634</v>
      </c>
      <c r="D5" s="7"/>
      <c r="E5" s="7">
        <v>4</v>
      </c>
      <c r="F5" s="2" t="s">
        <v>5695</v>
      </c>
      <c r="G5" s="9" t="str">
        <f t="shared" si="0"/>
        <v>E1_1_1_27_kcat: 13.7</v>
      </c>
      <c r="H5" s="9" t="str">
        <f t="shared" si="3"/>
        <v>E1_1_1_27_km: 1</v>
      </c>
      <c r="I5" s="10" t="s">
        <v>6572</v>
      </c>
      <c r="J5" s="10" t="s">
        <v>5768</v>
      </c>
      <c r="K5" s="11" t="s">
        <v>6687</v>
      </c>
      <c r="L5" s="11" t="s">
        <v>5769</v>
      </c>
      <c r="M5" s="2" t="str">
        <f t="shared" si="1"/>
        <v>(${Variables:E1_1_1_27_kcat} * E1_1_1_27 * C00186 * C00003) / (${Variables:E1_1_1_27_km} + (E1_1_1_27 * C00186 * C00003))</v>
      </c>
      <c r="N5" s="8" t="str">
        <f t="shared" si="2"/>
        <v>r4: C00186 + C00003 -&gt; C00022 + C00004 + C00080 | (${Variables:E1_1_1_27_kcat} * E1_1_1_27 * C00186 * C00003) / (${Variables:E1_1_1_27_km} + (E1_1_1_27 * C00186 * C00003))</v>
      </c>
    </row>
    <row r="6" spans="1:14" ht="29" x14ac:dyDescent="0.35">
      <c r="B6" s="2" t="s">
        <v>542</v>
      </c>
      <c r="C6" s="7" t="s">
        <v>5634</v>
      </c>
      <c r="D6" s="7"/>
      <c r="E6" s="7">
        <v>5</v>
      </c>
      <c r="F6" s="2" t="s">
        <v>5695</v>
      </c>
      <c r="G6" s="9" t="str">
        <f t="shared" si="0"/>
        <v>E1_1_1_27_kcat: 13.7</v>
      </c>
      <c r="H6" s="9" t="str">
        <f t="shared" si="3"/>
        <v>E1_1_1_27_km: 1</v>
      </c>
      <c r="I6" s="10" t="s">
        <v>6571</v>
      </c>
      <c r="J6" s="10" t="s">
        <v>5770</v>
      </c>
      <c r="K6" s="11" t="s">
        <v>6686</v>
      </c>
      <c r="L6" s="11" t="s">
        <v>5771</v>
      </c>
      <c r="M6" s="2" t="str">
        <f t="shared" si="1"/>
        <v>(${Variables:E1_1_1_27_kcat} * E1_1_1_27 * C05984 * C00003) / (${Variables:E1_1_1_27_km} + (E1_1_1_27 * C05984 * C00003))</v>
      </c>
      <c r="N6" s="8" t="str">
        <f t="shared" si="2"/>
        <v>r5: C05984 + C00003 -&gt; C00109 + C00004 + C00080 | (${Variables:E1_1_1_27_kcat} * E1_1_1_27 * C05984 * C00003) / (${Variables:E1_1_1_27_km} + (E1_1_1_27 * C05984 * C00003))</v>
      </c>
    </row>
    <row r="7" spans="1:14" ht="29" x14ac:dyDescent="0.35">
      <c r="B7" s="2" t="s">
        <v>542</v>
      </c>
      <c r="C7" s="7" t="s">
        <v>5634</v>
      </c>
      <c r="D7" s="7"/>
      <c r="E7" s="7">
        <v>6</v>
      </c>
      <c r="F7" s="2" t="s">
        <v>5695</v>
      </c>
      <c r="G7" s="9" t="str">
        <f t="shared" si="0"/>
        <v>E1_1_1_27_kcat: 13.7</v>
      </c>
      <c r="H7" s="9" t="str">
        <f t="shared" si="3"/>
        <v>E1_1_1_27_km: 1</v>
      </c>
      <c r="I7" s="10" t="s">
        <v>6570</v>
      </c>
      <c r="J7" s="10" t="s">
        <v>5772</v>
      </c>
      <c r="K7" s="11" t="s">
        <v>6685</v>
      </c>
      <c r="L7" s="11" t="s">
        <v>5773</v>
      </c>
      <c r="M7" s="2" t="str">
        <f t="shared" si="1"/>
        <v>(${Variables:E1_1_1_27_kcat} * E1_1_1_27 * C05823 * C00003) / (${Variables:E1_1_1_27_km} + (E1_1_1_27 * C05823 * C00003))</v>
      </c>
      <c r="N7" s="8" t="str">
        <f t="shared" si="2"/>
        <v>r6: C05823 + C00003 -&gt; C00957 + C00004 + C00080 | (${Variables:E1_1_1_27_kcat} * E1_1_1_27 * C05823 * C00003) / (${Variables:E1_1_1_27_km} + (E1_1_1_27 * C05823 * C00003))</v>
      </c>
    </row>
    <row r="8" spans="1:14" ht="29" x14ac:dyDescent="0.35">
      <c r="B8" s="2" t="s">
        <v>807</v>
      </c>
      <c r="C8" s="7" t="s">
        <v>5635</v>
      </c>
      <c r="D8" s="7"/>
      <c r="E8" s="7">
        <v>7</v>
      </c>
      <c r="F8" s="2" t="s">
        <v>5696</v>
      </c>
      <c r="G8" s="9" t="str">
        <f t="shared" si="0"/>
        <v>E1_1_1_77_kcat: 13.7</v>
      </c>
      <c r="H8" s="9" t="str">
        <f t="shared" si="3"/>
        <v>E1_1_1_77_km: 1</v>
      </c>
      <c r="I8" s="10" t="s">
        <v>6569</v>
      </c>
      <c r="J8" s="10" t="s">
        <v>5774</v>
      </c>
      <c r="K8" s="11" t="s">
        <v>6682</v>
      </c>
      <c r="L8" s="11" t="s">
        <v>5775</v>
      </c>
      <c r="M8" s="2" t="str">
        <f t="shared" si="1"/>
        <v>(${Variables:E1_1_1_77_kcat} * E1_1_1_77 * C02917 * C00003) / (${Variables:E1_1_1_77_km} + (E1_1_1_77 * C02917 * C00003))</v>
      </c>
      <c r="N8" s="8" t="str">
        <f t="shared" si="2"/>
        <v>r7: C02917 + C00003 -&gt; C00424 + C00004 + C00080 | (${Variables:E1_1_1_77_kcat} * E1_1_1_77 * C02917 * C00003) / (${Variables:E1_1_1_77_km} + (E1_1_1_77 * C02917 * C00003))</v>
      </c>
    </row>
    <row r="9" spans="1:14" ht="29" x14ac:dyDescent="0.35">
      <c r="B9" s="2" t="s">
        <v>807</v>
      </c>
      <c r="C9" s="7" t="s">
        <v>5635</v>
      </c>
      <c r="D9" s="7"/>
      <c r="E9" s="7">
        <v>8</v>
      </c>
      <c r="F9" s="2" t="s">
        <v>5696</v>
      </c>
      <c r="G9" s="9" t="str">
        <f t="shared" si="0"/>
        <v>E1_1_1_77_kcat: 13.7</v>
      </c>
      <c r="H9" s="9" t="str">
        <f t="shared" si="3"/>
        <v>E1_1_1_77_km: 1</v>
      </c>
      <c r="I9" s="10" t="s">
        <v>6568</v>
      </c>
      <c r="J9" s="10" t="s">
        <v>5776</v>
      </c>
      <c r="K9" s="11" t="s">
        <v>6684</v>
      </c>
      <c r="L9" s="11" t="s">
        <v>5777</v>
      </c>
      <c r="M9" s="2" t="str">
        <f t="shared" si="1"/>
        <v>(${Variables:E1_1_1_77_kcat} * E1_1_1_77 * C02912 * C00003) / (${Variables:E1_1_1_77_km} + (E1_1_1_77 * C02912 * C00003))</v>
      </c>
      <c r="N9" s="8" t="str">
        <f t="shared" si="2"/>
        <v>r8: C02912 + C00003 -&gt; C00937 + C00004 + C00080 | (${Variables:E1_1_1_77_kcat} * E1_1_1_77 * C02912 * C00003) / (${Variables:E1_1_1_77_km} + (E1_1_1_77 * C02912 * C00003))</v>
      </c>
    </row>
    <row r="10" spans="1:14" ht="29" x14ac:dyDescent="0.35">
      <c r="B10" s="2" t="s">
        <v>807</v>
      </c>
      <c r="C10" s="7" t="s">
        <v>5635</v>
      </c>
      <c r="D10" s="7"/>
      <c r="E10" s="7">
        <v>9</v>
      </c>
      <c r="F10" s="2" t="s">
        <v>5696</v>
      </c>
      <c r="G10" s="9" t="str">
        <f t="shared" si="0"/>
        <v>E1_1_1_77_kcat: 13.7</v>
      </c>
      <c r="H10" s="9" t="str">
        <f t="shared" si="3"/>
        <v>E1_1_1_77_km: 1</v>
      </c>
      <c r="I10" s="10" t="s">
        <v>6567</v>
      </c>
      <c r="J10" s="10" t="s">
        <v>5778</v>
      </c>
      <c r="K10" s="11" t="s">
        <v>6683</v>
      </c>
      <c r="L10" s="11" t="s">
        <v>5779</v>
      </c>
      <c r="M10" s="2" t="str">
        <f t="shared" si="1"/>
        <v>(${Variables:E1_1_1_77_kcat} * E1_1_1_77 * C01380 * C00003) / (${Variables:E1_1_1_77_km} + (E1_1_1_77 * C01380 * C00003))</v>
      </c>
      <c r="N10" s="8" t="str">
        <f t="shared" si="2"/>
        <v>r9: C01380 + C00003 -&gt; C00266 + C00004 + C00080 | (${Variables:E1_1_1_77_kcat} * E1_1_1_77 * C01380 * C00003) / (${Variables:E1_1_1_77_km} + (E1_1_1_77 * C01380 * C00003))</v>
      </c>
    </row>
    <row r="11" spans="1:14" ht="29" x14ac:dyDescent="0.35">
      <c r="B11" s="2" t="s">
        <v>807</v>
      </c>
      <c r="C11" s="7" t="s">
        <v>5635</v>
      </c>
      <c r="D11" s="7"/>
      <c r="E11" s="7">
        <v>10</v>
      </c>
      <c r="F11" s="2" t="s">
        <v>5696</v>
      </c>
      <c r="G11" s="9" t="str">
        <f t="shared" si="0"/>
        <v>E1_1_1_77_kcat: 13.7</v>
      </c>
      <c r="H11" s="9" t="str">
        <f t="shared" si="3"/>
        <v>E1_1_1_77_km: 1</v>
      </c>
      <c r="I11" s="10" t="s">
        <v>6566</v>
      </c>
      <c r="J11" s="10" t="s">
        <v>5780</v>
      </c>
      <c r="K11" s="11" t="s">
        <v>6682</v>
      </c>
      <c r="L11" s="11" t="s">
        <v>5775</v>
      </c>
      <c r="M11" s="2" t="str">
        <f t="shared" si="1"/>
        <v>(${Variables:E1_1_1_77_kcat} * E1_1_1_77 * C00583 * C00003) / (${Variables:E1_1_1_77_km} + (E1_1_1_77 * C00583 * C00003))</v>
      </c>
      <c r="N11" s="8" t="str">
        <f t="shared" si="2"/>
        <v>r10: C00583 + C00003 -&gt; C00424 + C00004 + C00080 | (${Variables:E1_1_1_77_kcat} * E1_1_1_77 * C00583 * C00003) / (${Variables:E1_1_1_77_km} + (E1_1_1_77 * C00583 * C00003))</v>
      </c>
    </row>
    <row r="12" spans="1:14" ht="29" x14ac:dyDescent="0.35">
      <c r="A12" s="2" t="s">
        <v>224</v>
      </c>
      <c r="B12" s="2" t="s">
        <v>225</v>
      </c>
      <c r="C12" s="7" t="s">
        <v>5636</v>
      </c>
      <c r="D12" s="7"/>
      <c r="E12" s="7">
        <v>11</v>
      </c>
      <c r="F12" s="2" t="s">
        <v>5697</v>
      </c>
      <c r="G12" s="9" t="str">
        <f t="shared" si="0"/>
        <v>E1_1_1_85_kcat: 13.7</v>
      </c>
      <c r="H12" s="9" t="str">
        <f t="shared" si="3"/>
        <v>E1_1_1_85_km: 1</v>
      </c>
      <c r="I12" s="10" t="s">
        <v>6565</v>
      </c>
      <c r="J12" s="10" t="s">
        <v>5781</v>
      </c>
      <c r="K12" s="11" t="s">
        <v>5204</v>
      </c>
      <c r="L12" s="11" t="s">
        <v>5204</v>
      </c>
      <c r="M12" s="2" t="str">
        <f t="shared" si="1"/>
        <v>(${Variables:E1_1_1_85_kcat} * E1_1_1_85 * C00233 * C00011) / (${Variables:E1_1_1_85_km} + (E1_1_1_85 * C00233 * C00011))</v>
      </c>
      <c r="N12" s="8" t="str">
        <f t="shared" si="2"/>
        <v>r11: C00233 + C00011 -&gt; C04236 | (${Variables:E1_1_1_85_kcat} * E1_1_1_85 * C00233 * C00011) / (${Variables:E1_1_1_85_km} + (E1_1_1_85 * C00233 * C00011))</v>
      </c>
    </row>
    <row r="13" spans="1:14" ht="29" x14ac:dyDescent="0.35">
      <c r="A13" s="2" t="s">
        <v>224</v>
      </c>
      <c r="B13" s="2" t="s">
        <v>225</v>
      </c>
      <c r="C13" s="7" t="s">
        <v>5636</v>
      </c>
      <c r="D13" s="7"/>
      <c r="E13" s="7">
        <v>12</v>
      </c>
      <c r="F13" s="2" t="s">
        <v>5697</v>
      </c>
      <c r="G13" s="9" t="str">
        <f t="shared" si="0"/>
        <v>E1_1_1_85_kcat: 13.7</v>
      </c>
      <c r="H13" s="9" t="str">
        <f t="shared" si="3"/>
        <v>E1_1_1_85_km: 1</v>
      </c>
      <c r="I13" s="10" t="s">
        <v>6690</v>
      </c>
      <c r="J13" s="10" t="s">
        <v>5782</v>
      </c>
      <c r="K13" s="11" t="s">
        <v>6681</v>
      </c>
      <c r="L13" s="11" t="s">
        <v>5783</v>
      </c>
      <c r="M13" s="2" t="str">
        <f t="shared" si="1"/>
        <v>(${Variables:E1_1_1_85_kcat} * E1_1_1_85 * C04411 *C00003) / (${Variables:E1_1_1_85_km} + (E1_1_1_85 * C04411 *C00003))</v>
      </c>
      <c r="N13" s="8" t="str">
        <f t="shared" si="2"/>
        <v>r12: C04411 + C00003 -&gt; C04236 + C00004 + C00080 | (${Variables:E1_1_1_85_kcat} * E1_1_1_85 * C04411 *C00003) / (${Variables:E1_1_1_85_km} + (E1_1_1_85 * C04411 *C00003))</v>
      </c>
    </row>
    <row r="14" spans="1:14" ht="29" x14ac:dyDescent="0.35">
      <c r="A14" s="2" t="s">
        <v>224</v>
      </c>
      <c r="B14" s="2" t="s">
        <v>225</v>
      </c>
      <c r="C14" s="7" t="s">
        <v>5636</v>
      </c>
      <c r="D14" s="7"/>
      <c r="E14" s="7">
        <v>13</v>
      </c>
      <c r="F14" s="2" t="s">
        <v>5697</v>
      </c>
      <c r="G14" s="9" t="str">
        <f t="shared" si="0"/>
        <v>E1_1_1_85_kcat: 13.7</v>
      </c>
      <c r="H14" s="9" t="str">
        <f t="shared" si="3"/>
        <v>E1_1_1_85_km: 1</v>
      </c>
      <c r="I14" s="10" t="s">
        <v>6690</v>
      </c>
      <c r="J14" s="10" t="s">
        <v>5782</v>
      </c>
      <c r="K14" s="11" t="s">
        <v>6680</v>
      </c>
      <c r="L14" s="11" t="s">
        <v>5784</v>
      </c>
      <c r="M14" s="2" t="str">
        <f t="shared" si="1"/>
        <v>(${Variables:E1_1_1_85_kcat} * E1_1_1_85 * C04411 *C00003) / (${Variables:E1_1_1_85_km} + (E1_1_1_85 * C04411 *C00003))</v>
      </c>
      <c r="N14" s="8" t="str">
        <f t="shared" si="2"/>
        <v>r13: C04411 + C00003 -&gt; C00233 + C00011 + C00004 + C00080 | (${Variables:E1_1_1_85_kcat} * E1_1_1_85 * C04411 *C00003) / (${Variables:E1_1_1_85_km} + (E1_1_1_85 * C04411 *C00003))</v>
      </c>
    </row>
    <row r="15" spans="1:14" ht="43.5" x14ac:dyDescent="0.35">
      <c r="A15" s="2" t="s">
        <v>224</v>
      </c>
      <c r="B15" s="2" t="s">
        <v>225</v>
      </c>
      <c r="C15" s="7" t="s">
        <v>5636</v>
      </c>
      <c r="D15" s="7"/>
      <c r="E15" s="7">
        <v>14</v>
      </c>
      <c r="F15" s="2" t="s">
        <v>5697</v>
      </c>
      <c r="G15" s="9" t="str">
        <f t="shared" si="0"/>
        <v>E1_1_1_85_kcat: 13.7</v>
      </c>
      <c r="H15" s="9" t="str">
        <f t="shared" si="3"/>
        <v>E1_1_1_85_km: 1</v>
      </c>
      <c r="I15" s="10" t="s">
        <v>6691</v>
      </c>
      <c r="J15" s="10" t="s">
        <v>5785</v>
      </c>
      <c r="K15" s="11" t="s">
        <v>6679</v>
      </c>
      <c r="L15" s="11" t="s">
        <v>5786</v>
      </c>
      <c r="M15" s="2" t="str">
        <f t="shared" si="1"/>
        <v>(${Variables:E1_1_1_85_kcat} * E1_1_1_85 *  C00109 * C00011 * C00004 * C00080) / (${Variables:E1_1_1_85_km} + (E1_1_1_85 *  C00109 * C00011 * C00004 * C00080))</v>
      </c>
      <c r="N15" s="8" t="str">
        <f t="shared" si="2"/>
        <v>r14: C00109 + C00011 + C00004 + C00080 -&gt; C06032 + C00003 | (${Variables:E1_1_1_85_kcat} * E1_1_1_85 *  C00109 * C00011 * C00004 * C00080) / (${Variables:E1_1_1_85_km} + (E1_1_1_85 *  C00109 * C00011 * C00004 * C00080))</v>
      </c>
    </row>
    <row r="16" spans="1:14" ht="29" x14ac:dyDescent="0.35">
      <c r="A16" s="2" t="s">
        <v>42</v>
      </c>
      <c r="B16" s="2" t="s">
        <v>43</v>
      </c>
      <c r="C16" s="7" t="s">
        <v>5637</v>
      </c>
      <c r="D16" s="7" t="s">
        <v>5638</v>
      </c>
      <c r="E16" s="7">
        <v>15</v>
      </c>
      <c r="F16" s="2" t="s">
        <v>5698</v>
      </c>
      <c r="G16" s="9" t="str">
        <f t="shared" si="0"/>
        <v>E1_11_1_24_kcat: 13.7</v>
      </c>
      <c r="H16" s="9" t="str">
        <f t="shared" si="3"/>
        <v>E1_11_1_24_km: 1</v>
      </c>
      <c r="I16" s="10" t="s">
        <v>6564</v>
      </c>
      <c r="J16" s="10" t="s">
        <v>5787</v>
      </c>
      <c r="K16" s="11" t="s">
        <v>6678</v>
      </c>
      <c r="L16" s="11" t="s">
        <v>5788</v>
      </c>
      <c r="M16" s="2" t="str">
        <f t="shared" si="1"/>
        <v>(${Variables:E1_11_1_24_kcat} * E1_11_1_24 * C00342 * C15498) / (${Variables:E1_11_1_24_km} + (E1_11_1_24 * C00342 * C15498))</v>
      </c>
      <c r="N16" s="8" t="str">
        <f t="shared" si="2"/>
        <v>r15: C00342 + C15498 -&gt; C00343 + C00001 + C01335 | (${Variables:E1_11_1_24_kcat} * E1_11_1_24 * C00342 * C15498) / (${Variables:E1_11_1_24_km} + (E1_11_1_24 * C00342 * C15498))</v>
      </c>
    </row>
    <row r="17" spans="1:14" ht="29" x14ac:dyDescent="0.35">
      <c r="A17" s="2" t="s">
        <v>42</v>
      </c>
      <c r="B17" s="2" t="s">
        <v>43</v>
      </c>
      <c r="C17" s="7" t="s">
        <v>5637</v>
      </c>
      <c r="D17" s="7" t="s">
        <v>5639</v>
      </c>
      <c r="E17" s="7">
        <v>16</v>
      </c>
      <c r="F17" s="2" t="s">
        <v>5699</v>
      </c>
      <c r="G17" s="9" t="str">
        <f t="shared" si="0"/>
        <v>E1_11_1_25_kcat: 13.7</v>
      </c>
      <c r="H17" s="9" t="str">
        <f t="shared" si="3"/>
        <v>E1_11_1_25_km: 1</v>
      </c>
      <c r="I17" s="10" t="s">
        <v>6563</v>
      </c>
      <c r="J17" s="10" t="s">
        <v>5789</v>
      </c>
      <c r="K17" s="11" t="s">
        <v>6677</v>
      </c>
      <c r="L17" s="11" t="s">
        <v>5790</v>
      </c>
      <c r="M17" s="2" t="str">
        <f t="shared" si="1"/>
        <v>(${Variables:E1_11_1_25_kcat} * E1_11_1_25 * C07292 * C15498) / (${Variables:E1_11_1_25_km} + (E1_11_1_25 * C07292 * C15498))</v>
      </c>
      <c r="N17" s="8" t="str">
        <f t="shared" si="2"/>
        <v>r16: C07292 + C15498 -&gt; C07293 + C00001 + C01335 | (${Variables:E1_11_1_25_kcat} * E1_11_1_25 * C07292 * C15498) / (${Variables:E1_11_1_25_km} + (E1_11_1_25 * C07292 * C15498))</v>
      </c>
    </row>
    <row r="18" spans="1:14" ht="43.5" x14ac:dyDescent="0.35">
      <c r="A18" s="2" t="s">
        <v>42</v>
      </c>
      <c r="B18" s="2" t="s">
        <v>43</v>
      </c>
      <c r="C18" s="7" t="s">
        <v>5637</v>
      </c>
      <c r="D18" s="7" t="s">
        <v>5640</v>
      </c>
      <c r="E18" s="7">
        <v>17</v>
      </c>
      <c r="F18" s="2" t="s">
        <v>5700</v>
      </c>
      <c r="G18" s="9" t="str">
        <f t="shared" si="0"/>
        <v>E1_11_1_26_kcat: 13.7</v>
      </c>
      <c r="H18" s="9" t="str">
        <f t="shared" si="3"/>
        <v>E1_11_1_26_km: 1</v>
      </c>
      <c r="I18" s="10" t="s">
        <v>6562</v>
      </c>
      <c r="J18" s="10" t="s">
        <v>5791</v>
      </c>
      <c r="K18" s="11" t="s">
        <v>6676</v>
      </c>
      <c r="L18" s="11" t="s">
        <v>5792</v>
      </c>
      <c r="M18" s="2" t="str">
        <f t="shared" si="1"/>
        <v>(${Variables:E1_11_1_26_kcat} * E1_11_1_26 * C00004 * C15498 * C00080) / (${Variables:E1_11_1_26_km} + (E1_11_1_26 * C00004 * C15498 * C00080))</v>
      </c>
      <c r="N18" s="8" t="str">
        <f t="shared" si="2"/>
        <v>r17: C00004 + C15498 + C00080 -&gt; C00003 + C00001 + C01335 | (${Variables:E1_11_1_26_kcat} * E1_11_1_26 * C00004 * C15498 * C00080) / (${Variables:E1_11_1_26_km} + (E1_11_1_26 * C00004 * C15498 * C00080))</v>
      </c>
    </row>
    <row r="19" spans="1:14" ht="29" x14ac:dyDescent="0.35">
      <c r="A19" s="2" t="s">
        <v>42</v>
      </c>
      <c r="B19" s="2" t="s">
        <v>43</v>
      </c>
      <c r="C19" s="7" t="s">
        <v>5637</v>
      </c>
      <c r="D19" s="7" t="s">
        <v>5641</v>
      </c>
      <c r="E19" s="7">
        <v>18</v>
      </c>
      <c r="F19" s="2" t="s">
        <v>5701</v>
      </c>
      <c r="G19" s="9" t="str">
        <f t="shared" si="0"/>
        <v>E1_11_1_27_kcat: 13.7</v>
      </c>
      <c r="H19" s="9" t="str">
        <f t="shared" si="3"/>
        <v>E1_11_1_27_km: 1</v>
      </c>
      <c r="I19" s="10" t="s">
        <v>6561</v>
      </c>
      <c r="J19" s="10" t="s">
        <v>5793</v>
      </c>
      <c r="K19" s="11" t="s">
        <v>6675</v>
      </c>
      <c r="L19" s="11" t="s">
        <v>5794</v>
      </c>
      <c r="M19" s="2" t="str">
        <f t="shared" si="1"/>
        <v>(${Variables:E1_11_1_27_kcat} * E1_11_1_27 * C00051 * C15498) / (${Variables:E1_11_1_27_km} + (E1_11_1_27 * C00051 * C15498))</v>
      </c>
      <c r="N19" s="8" t="str">
        <f t="shared" si="2"/>
        <v>r18: C00051 + C15498 -&gt; C00127 + C00001 + C01335 | (${Variables:E1_11_1_27_kcat} * E1_11_1_27 * C00051 * C15498) / (${Variables:E1_11_1_27_km} + (E1_11_1_27 * C00051 * C15498))</v>
      </c>
    </row>
    <row r="20" spans="1:14" ht="29" x14ac:dyDescent="0.35">
      <c r="A20" s="2" t="s">
        <v>42</v>
      </c>
      <c r="B20" s="2" t="s">
        <v>43</v>
      </c>
      <c r="C20" s="7" t="s">
        <v>5637</v>
      </c>
      <c r="D20" s="7" t="s">
        <v>5642</v>
      </c>
      <c r="E20" s="7">
        <v>19</v>
      </c>
      <c r="F20" s="2" t="s">
        <v>5702</v>
      </c>
      <c r="G20" s="9" t="str">
        <f t="shared" si="0"/>
        <v>E1_11_1_28_kcat: 13.7</v>
      </c>
      <c r="H20" s="9" t="str">
        <f t="shared" si="3"/>
        <v>E1_11_1_28_km: 1</v>
      </c>
      <c r="I20" s="10" t="s">
        <v>6560</v>
      </c>
      <c r="J20" s="10" t="s">
        <v>5795</v>
      </c>
      <c r="K20" s="11" t="s">
        <v>6674</v>
      </c>
      <c r="L20" s="11" t="s">
        <v>5796</v>
      </c>
      <c r="M20" s="2" t="str">
        <f t="shared" si="1"/>
        <v>(${Variables:E1_11_1_28_kcat} * E1_11_1_28 * C16832 * C15498) / (${Variables:E1_11_1_28_km} + (E1_11_1_28 * C16832 * C15498))</v>
      </c>
      <c r="N20" s="8" t="str">
        <f t="shared" si="2"/>
        <v>r19: C16832 + C15498 -&gt; C16237 + C00001 + C01335  | (${Variables:E1_11_1_28_kcat} * E1_11_1_28 * C16832 * C15498) / (${Variables:E1_11_1_28_km} + (E1_11_1_28 * C16832 * C15498))</v>
      </c>
    </row>
    <row r="21" spans="1:14" ht="29" x14ac:dyDescent="0.35">
      <c r="A21" s="2" t="s">
        <v>42</v>
      </c>
      <c r="B21" s="2" t="s">
        <v>43</v>
      </c>
      <c r="C21" s="7" t="s">
        <v>5637</v>
      </c>
      <c r="D21" s="7" t="s">
        <v>5642</v>
      </c>
      <c r="E21" s="7">
        <v>20</v>
      </c>
      <c r="F21" s="2" t="s">
        <v>5702</v>
      </c>
      <c r="G21" s="9" t="str">
        <f t="shared" si="0"/>
        <v>E1_11_1_28_kcat: 13.7</v>
      </c>
      <c r="H21" s="9" t="str">
        <f t="shared" si="3"/>
        <v>E1_11_1_28_km: 1</v>
      </c>
      <c r="I21" s="10" t="s">
        <v>6559</v>
      </c>
      <c r="J21" s="10" t="s">
        <v>5797</v>
      </c>
      <c r="K21" s="11" t="s">
        <v>6673</v>
      </c>
      <c r="L21" s="11" t="s">
        <v>5798</v>
      </c>
      <c r="M21" s="2" t="str">
        <f t="shared" si="1"/>
        <v>(${Variables:E1_11_1_28_kcat} * E1_11_1_28 * C15973 * C15498) / (${Variables:E1_11_1_28_km} + (E1_11_1_28 * C15973 * C15498))</v>
      </c>
      <c r="N21" s="8" t="str">
        <f t="shared" si="2"/>
        <v>r20: C15973 + C15498 -&gt; C15972 + C00001 + C01335 | (${Variables:E1_11_1_28_kcat} * E1_11_1_28 * C15973 * C15498) / (${Variables:E1_11_1_28_km} + (E1_11_1_28 * C15973 * C15498))</v>
      </c>
    </row>
    <row r="22" spans="1:14" ht="29" x14ac:dyDescent="0.35">
      <c r="A22" s="2" t="s">
        <v>346</v>
      </c>
      <c r="B22" s="2" t="s">
        <v>347</v>
      </c>
      <c r="C22" s="7" t="s">
        <v>5643</v>
      </c>
      <c r="D22" s="7"/>
      <c r="E22" s="7">
        <v>21</v>
      </c>
      <c r="F22" s="2" t="s">
        <v>5704</v>
      </c>
      <c r="G22" s="9" t="str">
        <f t="shared" si="0"/>
        <v>E1_3_1_12_kcat: 13.7</v>
      </c>
      <c r="H22" s="9" t="str">
        <f t="shared" si="3"/>
        <v>E1_3_1_12_km: 1</v>
      </c>
      <c r="I22" s="10" t="s">
        <v>6558</v>
      </c>
      <c r="J22" s="10" t="s">
        <v>5799</v>
      </c>
      <c r="K22" s="11" t="s">
        <v>6672</v>
      </c>
      <c r="L22" s="11" t="s">
        <v>5800</v>
      </c>
      <c r="M22" s="2" t="str">
        <f t="shared" si="1"/>
        <v>(${Variables:E1_3_1_12_kcat} * E1_3_1_12 * C00254 * C00003) / (${Variables:E1_3_1_12_km} + (E1_3_1_12 * C00254 * C00003))</v>
      </c>
      <c r="N22" s="8" t="str">
        <f t="shared" si="2"/>
        <v>r21: C00254 + C00003 -&gt; C01179 + C00011 + C00004 + C00080 | (${Variables:E1_3_1_12_kcat} * E1_3_1_12 * C00254 * C00003) / (${Variables:E1_3_1_12_km} + (E1_3_1_12 * C00254 * C00003))</v>
      </c>
    </row>
    <row r="23" spans="1:14" ht="29" x14ac:dyDescent="0.35">
      <c r="A23" s="2" t="s">
        <v>228</v>
      </c>
      <c r="B23" s="2" t="s">
        <v>229</v>
      </c>
      <c r="C23" s="7" t="s">
        <v>5644</v>
      </c>
      <c r="D23" s="7"/>
      <c r="E23" s="7">
        <v>22</v>
      </c>
      <c r="F23" s="2" t="s">
        <v>5705</v>
      </c>
      <c r="G23" s="9" t="str">
        <f t="shared" si="0"/>
        <v>E1_3_98_1_kcat: 13.7</v>
      </c>
      <c r="H23" s="9" t="str">
        <f t="shared" si="3"/>
        <v>E1_3_98_1_km: 1</v>
      </c>
      <c r="I23" s="10" t="s">
        <v>6557</v>
      </c>
      <c r="J23" s="10" t="s">
        <v>5801</v>
      </c>
      <c r="K23" s="11" t="s">
        <v>6671</v>
      </c>
      <c r="L23" s="11" t="s">
        <v>5802</v>
      </c>
      <c r="M23" s="2" t="str">
        <f t="shared" si="1"/>
        <v>(${Variables:E1_3_98_1_kcat} * E1_3_98_1 * C00337 * C00122) / (${Variables:E1_3_98_1_km} + (E1_3_98_1 * C00337 * C00122))</v>
      </c>
      <c r="N23" s="8" t="str">
        <f t="shared" si="2"/>
        <v>r22: C00337 + C00122 -&gt; C00295 + C00042 | (${Variables:E1_3_98_1_kcat} * E1_3_98_1 * C00337 * C00122) / (${Variables:E1_3_98_1_km} + (E1_3_98_1 * C00337 * C00122))</v>
      </c>
    </row>
    <row r="24" spans="1:14" ht="29" x14ac:dyDescent="0.35">
      <c r="A24" s="2" t="s">
        <v>637</v>
      </c>
      <c r="B24" s="2" t="s">
        <v>638</v>
      </c>
      <c r="C24" s="2" t="s">
        <v>5645</v>
      </c>
      <c r="E24" s="7">
        <v>23</v>
      </c>
      <c r="F24" s="2" t="s">
        <v>5706</v>
      </c>
      <c r="G24" s="9" t="str">
        <f t="shared" si="0"/>
        <v>E1_5_1_2_kcat: 13.7</v>
      </c>
      <c r="H24" s="9" t="str">
        <f t="shared" si="3"/>
        <v>E1_5_1_2_km: 1</v>
      </c>
      <c r="I24" s="10" t="s">
        <v>6556</v>
      </c>
      <c r="J24" s="10" t="s">
        <v>5803</v>
      </c>
      <c r="K24" s="11" t="s">
        <v>6670</v>
      </c>
      <c r="L24" s="11" t="s">
        <v>5804</v>
      </c>
      <c r="M24" s="2" t="str">
        <f t="shared" si="1"/>
        <v>(${Variables:E1_5_1_2_kcat} * E1_5_1_2 * C00148 * C00003) / (${Variables:E1_5_1_2_km} + (E1_5_1_2 * C00148 * C00003))</v>
      </c>
      <c r="N24" s="8" t="str">
        <f t="shared" si="2"/>
        <v>r23: C00148 + C00003 -&gt; C03912 + C00004 + C00080 | (${Variables:E1_5_1_2_kcat} * E1_5_1_2 * C00148 * C00003) / (${Variables:E1_5_1_2_km} + (E1_5_1_2 * C00148 * C00003))</v>
      </c>
    </row>
    <row r="25" spans="1:14" ht="29" x14ac:dyDescent="0.35">
      <c r="A25" s="2" t="s">
        <v>637</v>
      </c>
      <c r="B25" s="2" t="s">
        <v>638</v>
      </c>
      <c r="C25" s="2" t="s">
        <v>5645</v>
      </c>
      <c r="E25" s="7">
        <v>24</v>
      </c>
      <c r="F25" s="2" t="s">
        <v>5706</v>
      </c>
      <c r="G25" s="9" t="str">
        <f t="shared" si="0"/>
        <v>E1_5_1_2_kcat: 13.7</v>
      </c>
      <c r="H25" s="9" t="str">
        <f t="shared" si="3"/>
        <v>E1_5_1_2_km: 1</v>
      </c>
      <c r="I25" s="10" t="s">
        <v>6555</v>
      </c>
      <c r="J25" s="10" t="s">
        <v>5805</v>
      </c>
      <c r="K25" s="11" t="s">
        <v>6669</v>
      </c>
      <c r="L25" s="11" t="s">
        <v>5806</v>
      </c>
      <c r="M25" s="2" t="str">
        <f t="shared" si="1"/>
        <v>(${Variables:E1_5_1_2_kcat} * E1_5_1_2 * C00148 * C00006) / (${Variables:E1_5_1_2_km} + (E1_5_1_2 * C00148 * C00006))</v>
      </c>
      <c r="N25" s="8" t="str">
        <f t="shared" si="2"/>
        <v>r24: C00148 + C00006 -&gt; C03912 + C00005 + C00080 | (${Variables:E1_5_1_2_kcat} * E1_5_1_2 * C00148 * C00006) / (${Variables:E1_5_1_2_km} + (E1_5_1_2 * C00148 * C00006))</v>
      </c>
    </row>
    <row r="26" spans="1:14" ht="29" x14ac:dyDescent="0.35">
      <c r="A26" s="2" t="s">
        <v>637</v>
      </c>
      <c r="B26" s="2" t="s">
        <v>638</v>
      </c>
      <c r="C26" s="2" t="s">
        <v>5645</v>
      </c>
      <c r="E26" s="7">
        <v>25</v>
      </c>
      <c r="F26" s="2" t="s">
        <v>5706</v>
      </c>
      <c r="G26" s="9" t="str">
        <f t="shared" si="0"/>
        <v>E1_5_1_2_kcat: 13.7</v>
      </c>
      <c r="H26" s="9" t="str">
        <f t="shared" si="3"/>
        <v>E1_5_1_2_km: 1</v>
      </c>
      <c r="I26" s="10" t="s">
        <v>6554</v>
      </c>
      <c r="J26" s="10" t="s">
        <v>5807</v>
      </c>
      <c r="K26" s="11" t="s">
        <v>6668</v>
      </c>
      <c r="L26" s="11" t="s">
        <v>5808</v>
      </c>
      <c r="M26" s="2" t="str">
        <f t="shared" si="1"/>
        <v>(${Variables:E1_5_1_2_kcat} * E1_5_1_2 * C01157 * C00003) / (${Variables:E1_5_1_2_km} + (E1_5_1_2 * C01157 * C00003))</v>
      </c>
      <c r="N26" s="8" t="str">
        <f t="shared" si="2"/>
        <v>r25: C01157 + C00003 -&gt; C04281 + C00004 + C00080 | (${Variables:E1_5_1_2_kcat} * E1_5_1_2 * C01157 * C00003) / (${Variables:E1_5_1_2_km} + (E1_5_1_2 * C01157 * C00003))</v>
      </c>
    </row>
    <row r="27" spans="1:14" ht="29" x14ac:dyDescent="0.35">
      <c r="A27" s="2" t="s">
        <v>637</v>
      </c>
      <c r="B27" s="2" t="s">
        <v>638</v>
      </c>
      <c r="C27" s="2" t="s">
        <v>5645</v>
      </c>
      <c r="E27" s="7">
        <v>26</v>
      </c>
      <c r="F27" s="2" t="s">
        <v>5706</v>
      </c>
      <c r="G27" s="9" t="str">
        <f t="shared" si="0"/>
        <v>E1_5_1_2_kcat: 13.7</v>
      </c>
      <c r="H27" s="9" t="str">
        <f t="shared" si="3"/>
        <v>E1_5_1_2_km: 1</v>
      </c>
      <c r="I27" s="10" t="s">
        <v>6553</v>
      </c>
      <c r="J27" s="10" t="s">
        <v>5809</v>
      </c>
      <c r="K27" s="11" t="s">
        <v>6667</v>
      </c>
      <c r="L27" s="11" t="s">
        <v>5810</v>
      </c>
      <c r="M27" s="2" t="str">
        <f t="shared" si="1"/>
        <v>(${Variables:E1_5_1_2_kcat} * E1_5_1_2 * C01157 * C00006 ) / (${Variables:E1_5_1_2_km} + (E1_5_1_2 * C01157 * C00006 ))</v>
      </c>
      <c r="N27" s="8" t="str">
        <f t="shared" si="2"/>
        <v>r26: C01157 + C00006  -&gt; C04281 + C00005 + C00080 | (${Variables:E1_5_1_2_kcat} * E1_5_1_2 * C01157 * C00006 ) / (${Variables:E1_5_1_2_km} + (E1_5_1_2 * C01157 * C00006 ))</v>
      </c>
    </row>
    <row r="28" spans="1:14" ht="29" x14ac:dyDescent="0.35">
      <c r="A28" s="2" t="s">
        <v>492</v>
      </c>
      <c r="B28" s="2" t="s">
        <v>493</v>
      </c>
      <c r="C28" s="2" t="s">
        <v>5646</v>
      </c>
      <c r="E28" s="7">
        <v>27</v>
      </c>
      <c r="F28" s="2" t="s">
        <v>5707</v>
      </c>
      <c r="G28" s="9" t="str">
        <f t="shared" si="0"/>
        <v>E1_5_1_20_kcat: 13.7</v>
      </c>
      <c r="H28" s="9" t="str">
        <f t="shared" si="3"/>
        <v>E1_5_1_20_km: 1</v>
      </c>
      <c r="I28" s="10" t="s">
        <v>6552</v>
      </c>
      <c r="J28" s="10" t="s">
        <v>5811</v>
      </c>
      <c r="K28" s="11" t="s">
        <v>6666</v>
      </c>
      <c r="L28" s="11" t="s">
        <v>5812</v>
      </c>
      <c r="M28" s="2" t="str">
        <f t="shared" si="1"/>
        <v>(${Variables:E1_5_1_20_kcat} * E1_5_1_20 * C00440 * C00006) / (${Variables:E1_5_1_20_km} + (E1_5_1_20 * C00440 * C00006))</v>
      </c>
      <c r="N28" s="8" t="str">
        <f t="shared" si="2"/>
        <v>r27: C00440 + C00006 -&gt; C00143 + C00005 + C00080 | (${Variables:E1_5_1_20_kcat} * E1_5_1_20 * C00440 * C00006) / (${Variables:E1_5_1_20_km} + (E1_5_1_20 * C00440 * C00006))</v>
      </c>
    </row>
    <row r="29" spans="1:14" ht="29" x14ac:dyDescent="0.35">
      <c r="A29" s="2" t="s">
        <v>492</v>
      </c>
      <c r="B29" s="2" t="s">
        <v>493</v>
      </c>
      <c r="C29" s="2" t="s">
        <v>5646</v>
      </c>
      <c r="E29" s="7">
        <v>28</v>
      </c>
      <c r="F29" s="2" t="s">
        <v>5707</v>
      </c>
      <c r="G29" s="9" t="str">
        <f t="shared" si="0"/>
        <v>E1_5_1_20_kcat: 13.7</v>
      </c>
      <c r="H29" s="9" t="str">
        <f t="shared" si="3"/>
        <v>E1_5_1_20_km: 1</v>
      </c>
      <c r="I29" s="10" t="s">
        <v>6551</v>
      </c>
      <c r="J29" s="10" t="s">
        <v>5813</v>
      </c>
      <c r="K29" s="11" t="s">
        <v>6665</v>
      </c>
      <c r="L29" s="11" t="s">
        <v>5814</v>
      </c>
      <c r="M29" s="2" t="str">
        <f t="shared" si="1"/>
        <v>(${Variables:E1_5_1_20_kcat} * E1_5_1_20 * C00440 * C00003) / (${Variables:E1_5_1_20_km} + (E1_5_1_20 * C00440 * C00003))</v>
      </c>
      <c r="N29" s="8" t="str">
        <f t="shared" si="2"/>
        <v>r28: C00440 + C00003 -&gt; C00143 + C00004 + C00080 | (${Variables:E1_5_1_20_kcat} * E1_5_1_20 * C00440 * C00003) / (${Variables:E1_5_1_20_km} + (E1_5_1_20 * C00440 * C00003))</v>
      </c>
    </row>
    <row r="30" spans="1:14" ht="43.5" x14ac:dyDescent="0.35">
      <c r="A30" s="2" t="s">
        <v>80</v>
      </c>
      <c r="B30" s="2" t="s">
        <v>81</v>
      </c>
      <c r="C30" s="7" t="s">
        <v>5647</v>
      </c>
      <c r="D30" s="7"/>
      <c r="E30" s="7">
        <v>29</v>
      </c>
      <c r="F30" s="2" t="s">
        <v>5708</v>
      </c>
      <c r="G30" s="9" t="str">
        <f t="shared" si="0"/>
        <v>E1_8_4_12_kcat: 13.7</v>
      </c>
      <c r="H30" s="9" t="str">
        <f t="shared" si="3"/>
        <v>E1_8_4_12_km: 1</v>
      </c>
      <c r="I30" s="10" t="s">
        <v>6550</v>
      </c>
      <c r="J30" s="10" t="s">
        <v>5815</v>
      </c>
      <c r="K30" s="11" t="s">
        <v>6664</v>
      </c>
      <c r="L30" s="11" t="s">
        <v>5816</v>
      </c>
      <c r="M30" s="2" t="str">
        <f t="shared" si="1"/>
        <v>(${Variables:E1_8_4_12_kcat} * E1_8_4_12 * C03023 * C00343 * C00001) / (${Variables:E1_8_4_12_km} + (E1_8_4_12 * C03023 * C00343 * C00001))</v>
      </c>
      <c r="N30" s="8" t="str">
        <f t="shared" si="2"/>
        <v>r29: C03023 + C00343 + C00001 -&gt; C15653 + C00342 | (${Variables:E1_8_4_12_kcat} * E1_8_4_12 * C03023 * C00343 * C00001) / (${Variables:E1_8_4_12_km} + (E1_8_4_12 * C03023 * C00343 * C00001))</v>
      </c>
    </row>
    <row r="31" spans="1:14" ht="43.5" x14ac:dyDescent="0.35">
      <c r="A31" s="2" t="s">
        <v>653</v>
      </c>
      <c r="B31" s="2" t="s">
        <v>654</v>
      </c>
      <c r="C31" s="2" t="s">
        <v>5648</v>
      </c>
      <c r="E31" s="7">
        <v>30</v>
      </c>
      <c r="F31" s="2" t="s">
        <v>5709</v>
      </c>
      <c r="G31" s="9" t="str">
        <f t="shared" si="0"/>
        <v>E1_97_1_4_kcat: 13.7</v>
      </c>
      <c r="H31" s="9" t="str">
        <f t="shared" si="3"/>
        <v>E1_97_1_4_km: 1</v>
      </c>
      <c r="I31" s="10" t="s">
        <v>6549</v>
      </c>
      <c r="J31" s="10" t="s">
        <v>5817</v>
      </c>
      <c r="K31" s="11" t="s">
        <v>6663</v>
      </c>
      <c r="L31" s="11" t="s">
        <v>5818</v>
      </c>
      <c r="M31" s="2" t="str">
        <f t="shared" si="1"/>
        <v>(${Variables:E1_97_1_4_kcat} * E1_97_1_4 * C00019 * C05196 * C05197) / (${Variables:E1_97_1_4_km} + (E1_97_1_4 * C00019 * C05196 * C05197))</v>
      </c>
      <c r="N31" s="8" t="str">
        <f t="shared" si="2"/>
        <v>r30: C00019 + C05196 + C05197 -&gt; C05198 + C00073 + C05199 + C05312 | (${Variables:E1_97_1_4_kcat} * E1_97_1_4 * C00019 * C05196 * C05197) / (${Variables:E1_97_1_4_km} + (E1_97_1_4 * C00019 * C05196 * C05197))</v>
      </c>
    </row>
    <row r="32" spans="1:14" ht="29" x14ac:dyDescent="0.35">
      <c r="A32" s="2" t="s">
        <v>506</v>
      </c>
      <c r="B32" s="2" t="s">
        <v>507</v>
      </c>
      <c r="C32" s="2" t="s">
        <v>5649</v>
      </c>
      <c r="E32" s="7">
        <v>31</v>
      </c>
      <c r="F32" s="2" t="s">
        <v>5710</v>
      </c>
      <c r="G32" s="9" t="str">
        <f t="shared" si="0"/>
        <v>E2_1_1_144_kcat: 13.7</v>
      </c>
      <c r="H32" s="9" t="str">
        <f t="shared" si="3"/>
        <v>E2_1_1_144_km: 1</v>
      </c>
      <c r="I32" s="10" t="s">
        <v>6548</v>
      </c>
      <c r="J32" s="10" t="s">
        <v>5819</v>
      </c>
      <c r="K32" s="11" t="s">
        <v>6662</v>
      </c>
      <c r="L32" s="11" t="s">
        <v>5820</v>
      </c>
      <c r="M32" s="2" t="str">
        <f t="shared" si="1"/>
        <v>(${Variables:E2_1_1_144_kcat} * E2_1_1_144 * C00019 * C02341 ) / (${Variables:E2_1_1_144_km} + (E2_1_1_144 * C00019 * C02341 ))</v>
      </c>
      <c r="N32" s="8" t="str">
        <f t="shared" si="2"/>
        <v>r31: C00019 + C02341  -&gt; C00021 + C11514 | (${Variables:E2_1_1_144_kcat} * E2_1_1_144 * C00019 * C02341 ) / (${Variables:E2_1_1_144_km} + (E2_1_1_144 * C00019 * C02341 ))</v>
      </c>
    </row>
    <row r="33" spans="1:14" ht="29" x14ac:dyDescent="0.35">
      <c r="A33" s="2" t="s">
        <v>185</v>
      </c>
      <c r="B33" s="2" t="s">
        <v>186</v>
      </c>
      <c r="C33" s="7" t="s">
        <v>5650</v>
      </c>
      <c r="D33" s="7"/>
      <c r="E33" s="7">
        <v>32</v>
      </c>
      <c r="F33" s="2" t="s">
        <v>5711</v>
      </c>
      <c r="G33" s="9" t="str">
        <f t="shared" si="0"/>
        <v>E2_1_1_72_kcat: 13.7</v>
      </c>
      <c r="H33" s="9" t="str">
        <f t="shared" si="3"/>
        <v>E2_1_1_72_km: 1</v>
      </c>
      <c r="I33" s="10" t="s">
        <v>6547</v>
      </c>
      <c r="J33" s="10" t="s">
        <v>5821</v>
      </c>
      <c r="K33" s="11" t="s">
        <v>6661</v>
      </c>
      <c r="L33" s="11" t="s">
        <v>5822</v>
      </c>
      <c r="M33" s="2" t="str">
        <f t="shared" si="1"/>
        <v>(${Variables:E2_1_1_72_kcat} * E2_1_1_72 * C00019 * C00821) / (${Variables:E2_1_1_72_km} + (E2_1_1_72 * C00019 * C00821))</v>
      </c>
      <c r="N33" s="8" t="str">
        <f t="shared" si="2"/>
        <v>r32: C00019 + C00821 -&gt; C00021 + C03391 | (${Variables:E2_1_1_72_kcat} * E2_1_1_72 * C00019 * C00821) / (${Variables:E2_1_1_72_km} + (E2_1_1_72 * C00019 * C00821))</v>
      </c>
    </row>
    <row r="34" spans="1:14" ht="29" x14ac:dyDescent="0.35">
      <c r="A34" s="2" t="s">
        <v>603</v>
      </c>
      <c r="B34" s="2" t="s">
        <v>604</v>
      </c>
      <c r="C34" s="7" t="s">
        <v>5651</v>
      </c>
      <c r="D34" s="7"/>
      <c r="E34" s="7">
        <v>33</v>
      </c>
      <c r="F34" s="2" t="s">
        <v>5712</v>
      </c>
      <c r="G34" s="9" t="str">
        <f t="shared" ref="G34:G65" si="4">_xlfn.CONCAT(F34,"_kcat: ",13.7)</f>
        <v>E2_1_3_3_kcat: 13.7</v>
      </c>
      <c r="H34" s="9" t="str">
        <f t="shared" si="3"/>
        <v>E2_1_3_3_km: 1</v>
      </c>
      <c r="I34" s="10" t="s">
        <v>6546</v>
      </c>
      <c r="J34" s="10" t="s">
        <v>5823</v>
      </c>
      <c r="K34" s="11" t="s">
        <v>6660</v>
      </c>
      <c r="L34" s="11" t="s">
        <v>5824</v>
      </c>
      <c r="M34" s="2" t="str">
        <f t="shared" ref="M34:M65" si="5">_xlfn.CONCAT("(","${Variables:",F34,"_kcat}"," * ",F34," * ",J34,") / (","${Variables:",F34,"_km}"," + (",F34," * ",J34,"))")</f>
        <v>(${Variables:E2_1_3_3_kcat} * E2_1_3_3 * C00169 * C00077) / (${Variables:E2_1_3_3_km} + (E2_1_3_3 * C00169 * C00077))</v>
      </c>
      <c r="N34" s="8" t="str">
        <f t="shared" ref="N34:N65" si="6">_xlfn.CONCAT("r",E34,": ",I34," -&gt; ",K34," | ",M34)</f>
        <v>r33: C00169 + C00077 -&gt; C00009 + C00327 | (${Variables:E2_1_3_3_kcat} * E2_1_3_3 * C00169 * C00077) / (${Variables:E2_1_3_3_km} + (E2_1_3_3 * C00169 * C00077))</v>
      </c>
    </row>
    <row r="35" spans="1:14" ht="29" x14ac:dyDescent="0.35">
      <c r="A35" s="2" t="s">
        <v>702</v>
      </c>
      <c r="B35" s="2" t="s">
        <v>703</v>
      </c>
      <c r="C35" s="2" t="s">
        <v>5652</v>
      </c>
      <c r="E35" s="7">
        <v>34</v>
      </c>
      <c r="F35" s="2" t="s">
        <v>5713</v>
      </c>
      <c r="G35" s="9" t="str">
        <f t="shared" si="4"/>
        <v>E2_4_2_18_kcat: 13.7</v>
      </c>
      <c r="H35" s="9" t="str">
        <f t="shared" si="3"/>
        <v>E2_4_2_18_km: 1</v>
      </c>
      <c r="I35" s="10" t="s">
        <v>6545</v>
      </c>
      <c r="J35" s="10" t="s">
        <v>5825</v>
      </c>
      <c r="K35" s="11" t="s">
        <v>6659</v>
      </c>
      <c r="L35" s="11" t="s">
        <v>5826</v>
      </c>
      <c r="M35" s="2" t="str">
        <f t="shared" si="5"/>
        <v>(${Variables:E2_4_2_18_kcat} * E2_4_2_18 * C04302 * C00013) / (${Variables:E2_4_2_18_km} + (E2_4_2_18 * C04302 * C00013))</v>
      </c>
      <c r="N35" s="8" t="str">
        <f t="shared" si="6"/>
        <v>r34: C04302 + C00013 -&gt; C00108 + C00119 | (${Variables:E2_4_2_18_kcat} * E2_4_2_18 * C04302 * C00013) / (${Variables:E2_4_2_18_km} + (E2_4_2_18 * C04302 * C00013))</v>
      </c>
    </row>
    <row r="36" spans="1:14" ht="43.5" x14ac:dyDescent="0.35">
      <c r="A36" s="2" t="s">
        <v>343</v>
      </c>
      <c r="B36" s="2" t="s">
        <v>344</v>
      </c>
      <c r="C36" s="2" t="s">
        <v>5653</v>
      </c>
      <c r="E36" s="7">
        <v>35</v>
      </c>
      <c r="F36" s="2" t="s">
        <v>5714</v>
      </c>
      <c r="G36" s="9" t="str">
        <f t="shared" si="4"/>
        <v>E2_4_2_19_kcat: 13.7</v>
      </c>
      <c r="H36" s="9" t="str">
        <f t="shared" si="3"/>
        <v>E2_4_2_19_km: 1</v>
      </c>
      <c r="I36" s="10" t="s">
        <v>6544</v>
      </c>
      <c r="J36" s="10" t="s">
        <v>5827</v>
      </c>
      <c r="K36" s="11" t="s">
        <v>6658</v>
      </c>
      <c r="L36" s="11" t="s">
        <v>5828</v>
      </c>
      <c r="M36" s="2" t="str">
        <f t="shared" si="5"/>
        <v>(${Variables:E2_4_2_19_kcat} * E2_4_2_19 * C01185 * C00013 * C00011) / (${Variables:E2_4_2_19_km} + (E2_4_2_19 * C01185 * C00013 * C00011))</v>
      </c>
      <c r="N36" s="8" t="str">
        <f t="shared" si="6"/>
        <v>r35: C01185 + C00013 + C00011 -&gt; C03722 + C00119 | (${Variables:E2_4_2_19_kcat} * E2_4_2_19 * C01185 * C00013 * C00011) / (${Variables:E2_4_2_19_km} + (E2_4_2_19 * C01185 * C00013 * C00011))</v>
      </c>
    </row>
    <row r="37" spans="1:14" ht="29" x14ac:dyDescent="0.35">
      <c r="A37" s="2" t="s">
        <v>555</v>
      </c>
      <c r="B37" s="2" t="s">
        <v>556</v>
      </c>
      <c r="C37" s="2" t="s">
        <v>5654</v>
      </c>
      <c r="E37" s="7">
        <v>36</v>
      </c>
      <c r="F37" s="2" t="s">
        <v>5715</v>
      </c>
      <c r="G37" s="9" t="str">
        <f t="shared" si="4"/>
        <v>E2_7_1_2_kcat: 13.7</v>
      </c>
      <c r="H37" s="9" t="str">
        <f t="shared" si="3"/>
        <v>E2_7_1_2_km: 1</v>
      </c>
      <c r="I37" s="10" t="s">
        <v>6543</v>
      </c>
      <c r="J37" s="10" t="s">
        <v>5829</v>
      </c>
      <c r="K37" s="11" t="s">
        <v>6657</v>
      </c>
      <c r="L37" s="11" t="s">
        <v>5830</v>
      </c>
      <c r="M37" s="2" t="str">
        <f t="shared" si="5"/>
        <v>(${Variables:E2_7_1_2_kcat} * E2_7_1_2 * C00002 * C00031) / (${Variables:E2_7_1_2_km} + (E2_7_1_2 * C00002 * C00031))</v>
      </c>
      <c r="N37" s="8" t="str">
        <f t="shared" si="6"/>
        <v>r36: C00002 + C00031 -&gt; C00008 + C00092 | (${Variables:E2_7_1_2_kcat} * E2_7_1_2 * C00002 * C00031) / (${Variables:E2_7_1_2_km} + (E2_7_1_2 * C00002 * C00031))</v>
      </c>
    </row>
    <row r="38" spans="1:14" ht="29" x14ac:dyDescent="0.35">
      <c r="A38" s="2" t="s">
        <v>555</v>
      </c>
      <c r="B38" s="2" t="s">
        <v>556</v>
      </c>
      <c r="C38" s="2" t="s">
        <v>5654</v>
      </c>
      <c r="E38" s="7">
        <v>37</v>
      </c>
      <c r="F38" s="2" t="s">
        <v>5715</v>
      </c>
      <c r="G38" s="9" t="str">
        <f t="shared" si="4"/>
        <v>E2_7_1_2_kcat: 13.7</v>
      </c>
      <c r="H38" s="9" t="str">
        <f t="shared" si="3"/>
        <v>E2_7_1_2_km: 1</v>
      </c>
      <c r="I38" s="10" t="s">
        <v>6542</v>
      </c>
      <c r="J38" s="10" t="s">
        <v>5831</v>
      </c>
      <c r="K38" s="11" t="s">
        <v>6656</v>
      </c>
      <c r="L38" s="11" t="s">
        <v>5832</v>
      </c>
      <c r="M38" s="2" t="str">
        <f t="shared" si="5"/>
        <v>(${Variables:E2_7_1_2_kcat} * E2_7_1_2 * C00002 * C00221) / (${Variables:E2_7_1_2_km} + (E2_7_1_2 * C00002 * C00221))</v>
      </c>
      <c r="N38" s="8" t="str">
        <f t="shared" si="6"/>
        <v>r37: C00002 + C00221 -&gt; C00008 + C01172 | (${Variables:E2_7_1_2_kcat} * E2_7_1_2 * C00002 * C00221) / (${Variables:E2_7_1_2_km} + (E2_7_1_2 * C00002 * C00221))</v>
      </c>
    </row>
    <row r="39" spans="1:14" ht="29" x14ac:dyDescent="0.35">
      <c r="A39" s="2" t="s">
        <v>555</v>
      </c>
      <c r="B39" s="2" t="s">
        <v>556</v>
      </c>
      <c r="C39" s="2" t="s">
        <v>5654</v>
      </c>
      <c r="E39" s="7">
        <v>38</v>
      </c>
      <c r="F39" s="2" t="s">
        <v>5715</v>
      </c>
      <c r="G39" s="9" t="str">
        <f t="shared" si="4"/>
        <v>E2_7_1_2_kcat: 13.7</v>
      </c>
      <c r="H39" s="9" t="str">
        <f t="shared" si="3"/>
        <v>E2_7_1_2_km: 1</v>
      </c>
      <c r="I39" s="10" t="s">
        <v>6541</v>
      </c>
      <c r="J39" s="10" t="s">
        <v>5833</v>
      </c>
      <c r="K39" s="11" t="s">
        <v>6655</v>
      </c>
      <c r="L39" s="11" t="s">
        <v>5834</v>
      </c>
      <c r="M39" s="2" t="str">
        <f t="shared" si="5"/>
        <v>(${Variables:E2_7_1_2_kcat} * E2_7_1_2 * C00002 * C00267) / (${Variables:E2_7_1_2_km} + (E2_7_1_2 * C00002 * C00267))</v>
      </c>
      <c r="N39" s="8" t="str">
        <f t="shared" si="6"/>
        <v>r38: C00002 + C00267 -&gt; C00008 + C00668 | (${Variables:E2_7_1_2_kcat} * E2_7_1_2 * C00002 * C00267) / (${Variables:E2_7_1_2_km} + (E2_7_1_2 * C00002 * C00267))</v>
      </c>
    </row>
    <row r="40" spans="1:14" ht="29" x14ac:dyDescent="0.35">
      <c r="A40" s="2" t="s">
        <v>792</v>
      </c>
      <c r="B40" s="2" t="s">
        <v>793</v>
      </c>
      <c r="C40" s="2" t="s">
        <v>5654</v>
      </c>
      <c r="E40" s="7">
        <v>39</v>
      </c>
      <c r="F40" s="2" t="s">
        <v>5715</v>
      </c>
      <c r="G40" s="9" t="str">
        <f t="shared" si="4"/>
        <v>E2_7_1_2_kcat: 13.7</v>
      </c>
      <c r="H40" s="9" t="str">
        <f t="shared" si="3"/>
        <v>E2_7_1_2_km: 1</v>
      </c>
      <c r="I40" s="10" t="s">
        <v>6543</v>
      </c>
      <c r="J40" s="10" t="s">
        <v>5829</v>
      </c>
      <c r="K40" s="11" t="s">
        <v>6657</v>
      </c>
      <c r="L40" s="11" t="s">
        <v>5830</v>
      </c>
      <c r="M40" s="2" t="str">
        <f t="shared" si="5"/>
        <v>(${Variables:E2_7_1_2_kcat} * E2_7_1_2 * C00002 * C00031) / (${Variables:E2_7_1_2_km} + (E2_7_1_2 * C00002 * C00031))</v>
      </c>
      <c r="N40" s="8" t="str">
        <f t="shared" si="6"/>
        <v>r39: C00002 + C00031 -&gt; C00008 + C00092 | (${Variables:E2_7_1_2_kcat} * E2_7_1_2 * C00002 * C00031) / (${Variables:E2_7_1_2_km} + (E2_7_1_2 * C00002 * C00031))</v>
      </c>
    </row>
    <row r="41" spans="1:14" ht="29" x14ac:dyDescent="0.35">
      <c r="A41" s="2" t="s">
        <v>792</v>
      </c>
      <c r="B41" s="2" t="s">
        <v>793</v>
      </c>
      <c r="C41" s="2" t="s">
        <v>5654</v>
      </c>
      <c r="E41" s="7">
        <v>40</v>
      </c>
      <c r="F41" s="2" t="s">
        <v>5715</v>
      </c>
      <c r="G41" s="9" t="str">
        <f t="shared" si="4"/>
        <v>E2_7_1_2_kcat: 13.7</v>
      </c>
      <c r="H41" s="9" t="str">
        <f t="shared" si="3"/>
        <v>E2_7_1_2_km: 1</v>
      </c>
      <c r="I41" s="10" t="s">
        <v>6542</v>
      </c>
      <c r="J41" s="10" t="s">
        <v>5831</v>
      </c>
      <c r="K41" s="11" t="s">
        <v>6656</v>
      </c>
      <c r="L41" s="11" t="s">
        <v>5832</v>
      </c>
      <c r="M41" s="2" t="str">
        <f t="shared" si="5"/>
        <v>(${Variables:E2_7_1_2_kcat} * E2_7_1_2 * C00002 * C00221) / (${Variables:E2_7_1_2_km} + (E2_7_1_2 * C00002 * C00221))</v>
      </c>
      <c r="N41" s="8" t="str">
        <f t="shared" si="6"/>
        <v>r40: C00002 + C00221 -&gt; C00008 + C01172 | (${Variables:E2_7_1_2_kcat} * E2_7_1_2 * C00002 * C00221) / (${Variables:E2_7_1_2_km} + (E2_7_1_2 * C00002 * C00221))</v>
      </c>
    </row>
    <row r="42" spans="1:14" ht="29" x14ac:dyDescent="0.35">
      <c r="A42" s="2" t="s">
        <v>792</v>
      </c>
      <c r="B42" s="2" t="s">
        <v>793</v>
      </c>
      <c r="C42" s="2" t="s">
        <v>5654</v>
      </c>
      <c r="E42" s="7">
        <v>41</v>
      </c>
      <c r="F42" s="2" t="s">
        <v>5715</v>
      </c>
      <c r="G42" s="9" t="str">
        <f t="shared" si="4"/>
        <v>E2_7_1_2_kcat: 13.7</v>
      </c>
      <c r="H42" s="9" t="str">
        <f t="shared" si="3"/>
        <v>E2_7_1_2_km: 1</v>
      </c>
      <c r="I42" s="10" t="s">
        <v>6541</v>
      </c>
      <c r="J42" s="10" t="s">
        <v>5833</v>
      </c>
      <c r="K42" s="11" t="s">
        <v>6655</v>
      </c>
      <c r="L42" s="11" t="s">
        <v>5834</v>
      </c>
      <c r="M42" s="2" t="str">
        <f t="shared" si="5"/>
        <v>(${Variables:E2_7_1_2_kcat} * E2_7_1_2 * C00002 * C00267) / (${Variables:E2_7_1_2_km} + (E2_7_1_2 * C00002 * C00267))</v>
      </c>
      <c r="N42" s="8" t="str">
        <f t="shared" si="6"/>
        <v>r41: C00002 + C00267 -&gt; C00008 + C00668 | (${Variables:E2_7_1_2_kcat} * E2_7_1_2 * C00002 * C00267) / (${Variables:E2_7_1_2_km} + (E2_7_1_2 * C00002 * C00267))</v>
      </c>
    </row>
    <row r="43" spans="1:14" ht="29" x14ac:dyDescent="0.35">
      <c r="A43" s="2" t="s">
        <v>1024</v>
      </c>
      <c r="B43" s="2" t="s">
        <v>1025</v>
      </c>
      <c r="C43" s="2" t="s">
        <v>5655</v>
      </c>
      <c r="E43" s="7">
        <v>42</v>
      </c>
      <c r="F43" s="2" t="s">
        <v>5716</v>
      </c>
      <c r="G43" s="9" t="str">
        <f t="shared" si="4"/>
        <v>E2_7_11_1_kcat: 13.7</v>
      </c>
      <c r="H43" s="9" t="str">
        <f t="shared" si="3"/>
        <v>E2_7_11_1_km: 1</v>
      </c>
      <c r="I43" s="10" t="s">
        <v>6540</v>
      </c>
      <c r="J43" s="10" t="s">
        <v>5835</v>
      </c>
      <c r="K43" s="11" t="s">
        <v>6654</v>
      </c>
      <c r="L43" s="11" t="s">
        <v>5836</v>
      </c>
      <c r="M43" s="2" t="str">
        <f t="shared" si="5"/>
        <v>(${Variables:E2_7_11_1_kcat} * E2_7_11_1 * C00002 * C00017) / (${Variables:E2_7_11_1_km} + (E2_7_11_1 * C00002 * C00017))</v>
      </c>
      <c r="N43" s="8" t="str">
        <f t="shared" si="6"/>
        <v>r42: C00002 + C00017 -&gt; C00008 + C00562 | (${Variables:E2_7_11_1_kcat} * E2_7_11_1 * C00002 * C00017) / (${Variables:E2_7_11_1_km} + (E2_7_11_1 * C00002 * C00017))</v>
      </c>
    </row>
    <row r="44" spans="1:14" ht="29" x14ac:dyDescent="0.35">
      <c r="A44" s="2" t="s">
        <v>1024</v>
      </c>
      <c r="B44" s="2" t="s">
        <v>1025</v>
      </c>
      <c r="C44" s="2" t="s">
        <v>5655</v>
      </c>
      <c r="E44" s="7">
        <v>43</v>
      </c>
      <c r="F44" s="2" t="s">
        <v>5716</v>
      </c>
      <c r="G44" s="9" t="str">
        <f t="shared" si="4"/>
        <v>E2_7_11_1_kcat: 13.7</v>
      </c>
      <c r="H44" s="9" t="str">
        <f t="shared" si="3"/>
        <v>E2_7_11_1_km: 1</v>
      </c>
      <c r="I44" s="10" t="s">
        <v>6539</v>
      </c>
      <c r="J44" s="10" t="s">
        <v>5837</v>
      </c>
      <c r="K44" s="11" t="s">
        <v>6653</v>
      </c>
      <c r="L44" s="11" t="s">
        <v>5838</v>
      </c>
      <c r="M44" s="2" t="str">
        <f t="shared" si="5"/>
        <v>(${Variables:E2_7_11_1_kcat} * E2_7_11_1 * C00002 * C01609) / (${Variables:E2_7_11_1_km} + (E2_7_11_1 * C00002 * C01609))</v>
      </c>
      <c r="N44" s="8" t="str">
        <f t="shared" si="6"/>
        <v>r43: C00002 + C01609 -&gt; C00008 + C02729 | (${Variables:E2_7_11_1_kcat} * E2_7_11_1 * C00002 * C01609) / (${Variables:E2_7_11_1_km} + (E2_7_11_1 * C00002 * C01609))</v>
      </c>
    </row>
    <row r="45" spans="1:14" ht="29" x14ac:dyDescent="0.35">
      <c r="A45" s="2" t="s">
        <v>983</v>
      </c>
      <c r="B45" s="2" t="s">
        <v>984</v>
      </c>
      <c r="C45" s="2" t="s">
        <v>5656</v>
      </c>
      <c r="E45" s="7">
        <v>44</v>
      </c>
      <c r="F45" s="2" t="s">
        <v>5717</v>
      </c>
      <c r="G45" s="9" t="str">
        <f t="shared" si="4"/>
        <v>E2_7_2_4_kcat: 13.7</v>
      </c>
      <c r="H45" s="9" t="str">
        <f t="shared" si="3"/>
        <v>E2_7_2_4_km: 1</v>
      </c>
      <c r="I45" s="10" t="s">
        <v>6538</v>
      </c>
      <c r="J45" s="10" t="s">
        <v>5839</v>
      </c>
      <c r="K45" s="11" t="s">
        <v>6652</v>
      </c>
      <c r="L45" s="11" t="s">
        <v>5840</v>
      </c>
      <c r="M45" s="2" t="str">
        <f t="shared" si="5"/>
        <v>(${Variables:E2_7_2_4_kcat} * E2_7_2_4 * C00002 * C00049) / (${Variables:E2_7_2_4_km} + (E2_7_2_4 * C00002 * C00049))</v>
      </c>
      <c r="N45" s="8" t="str">
        <f t="shared" si="6"/>
        <v>r44: C00002 + C00049 -&gt; C00008 + C03082 | (${Variables:E2_7_2_4_kcat} * E2_7_2_4 * C00002 * C00049) / (${Variables:E2_7_2_4_km} + (E2_7_2_4 * C00002 * C00049))</v>
      </c>
    </row>
    <row r="46" spans="1:14" ht="29" x14ac:dyDescent="0.35">
      <c r="A46" s="2" t="s">
        <v>974</v>
      </c>
      <c r="B46" s="2" t="s">
        <v>975</v>
      </c>
      <c r="C46" s="7" t="s">
        <v>5657</v>
      </c>
      <c r="D46" s="7"/>
      <c r="E46" s="7">
        <v>45</v>
      </c>
      <c r="F46" s="2" t="s">
        <v>5718</v>
      </c>
      <c r="G46" s="9" t="str">
        <f t="shared" si="4"/>
        <v>E2_7_4_9_kcat: 13.7</v>
      </c>
      <c r="H46" s="9" t="str">
        <f t="shared" si="3"/>
        <v>E2_7_4_9_km: 1</v>
      </c>
      <c r="I46" s="10" t="s">
        <v>6537</v>
      </c>
      <c r="J46" s="10" t="s">
        <v>5841</v>
      </c>
      <c r="K46" s="11" t="s">
        <v>6651</v>
      </c>
      <c r="L46" s="11" t="s">
        <v>5842</v>
      </c>
      <c r="M46" s="2" t="str">
        <f t="shared" si="5"/>
        <v>(${Variables:E2_7_4_9_kcat} * E2_7_4_9 * C00002 * C00364) / (${Variables:E2_7_4_9_km} + (E2_7_4_9 * C00002 * C00364))</v>
      </c>
      <c r="N46" s="8" t="str">
        <f t="shared" si="6"/>
        <v>r45: C00002 + C00364 -&gt; C00008 + C00363 | (${Variables:E2_7_4_9_kcat} * E2_7_4_9 * C00002 * C00364) / (${Variables:E2_7_4_9_km} + (E2_7_4_9 * C00002 * C00364))</v>
      </c>
    </row>
    <row r="47" spans="1:14" ht="29" x14ac:dyDescent="0.35">
      <c r="A47" s="2" t="s">
        <v>974</v>
      </c>
      <c r="B47" s="2" t="s">
        <v>975</v>
      </c>
      <c r="C47" s="7" t="s">
        <v>5657</v>
      </c>
      <c r="D47" s="7"/>
      <c r="E47" s="7">
        <v>46</v>
      </c>
      <c r="F47" s="2" t="s">
        <v>5718</v>
      </c>
      <c r="G47" s="9" t="str">
        <f t="shared" si="4"/>
        <v>E2_7_4_9_kcat: 13.7</v>
      </c>
      <c r="H47" s="9" t="str">
        <f t="shared" si="3"/>
        <v>E2_7_4_9_km: 1</v>
      </c>
      <c r="I47" s="10" t="s">
        <v>6536</v>
      </c>
      <c r="J47" s="10" t="s">
        <v>5843</v>
      </c>
      <c r="K47" s="11" t="s">
        <v>6650</v>
      </c>
      <c r="L47" s="11" t="s">
        <v>5844</v>
      </c>
      <c r="M47" s="2" t="str">
        <f t="shared" si="5"/>
        <v>(${Variables:E2_7_4_9_kcat} * E2_7_4_9 * C00002 * C00365) / (${Variables:E2_7_4_9_km} + (E2_7_4_9 * C00002 * C00365))</v>
      </c>
      <c r="N47" s="8" t="str">
        <f t="shared" si="6"/>
        <v>r46: C00002 + C00365 -&gt; C00008 + C01346 | (${Variables:E2_7_4_9_kcat} * E2_7_4_9 * C00002 * C00365) / (${Variables:E2_7_4_9_km} + (E2_7_4_9 * C00002 * C00365))</v>
      </c>
    </row>
    <row r="48" spans="1:14" ht="29" x14ac:dyDescent="0.35">
      <c r="A48" s="2" t="s">
        <v>398</v>
      </c>
      <c r="B48" s="2" t="s">
        <v>399</v>
      </c>
      <c r="C48" s="7" t="s">
        <v>5658</v>
      </c>
      <c r="D48" s="7"/>
      <c r="E48" s="7">
        <v>47</v>
      </c>
      <c r="F48" s="2" t="s">
        <v>5719</v>
      </c>
      <c r="G48" s="9" t="str">
        <f t="shared" si="4"/>
        <v>E2_7_7_60_kcat: 13.7</v>
      </c>
      <c r="H48" s="9" t="str">
        <f t="shared" si="3"/>
        <v>E2_7_7_60_km: 1</v>
      </c>
      <c r="I48" s="10" t="s">
        <v>6535</v>
      </c>
      <c r="J48" s="10" t="s">
        <v>5845</v>
      </c>
      <c r="K48" s="11" t="s">
        <v>6649</v>
      </c>
      <c r="L48" s="11" t="s">
        <v>5846</v>
      </c>
      <c r="M48" s="2" t="str">
        <f t="shared" si="5"/>
        <v>(${Variables:E2_7_7_60_kcat} * E2_7_7_60 * C11434 * C00063) / (${Variables:E2_7_7_60_km} + (E2_7_7_60 * C11434 * C00063))</v>
      </c>
      <c r="N48" s="8" t="str">
        <f t="shared" si="6"/>
        <v>r47: C11434 + C00063 -&gt; C11435 + C00013 | (${Variables:E2_7_7_60_kcat} * E2_7_7_60 * C11434 * C00063) / (${Variables:E2_7_7_60_km} + (E2_7_7_60 * C11434 * C00063))</v>
      </c>
    </row>
    <row r="49" spans="1:14" ht="29" x14ac:dyDescent="0.35">
      <c r="A49" s="2" t="s">
        <v>293</v>
      </c>
      <c r="B49" s="2" t="s">
        <v>294</v>
      </c>
      <c r="C49" s="2" t="s">
        <v>5659</v>
      </c>
      <c r="E49" s="7">
        <v>48</v>
      </c>
      <c r="F49" s="2" t="s">
        <v>5720</v>
      </c>
      <c r="G49" s="9" t="str">
        <f t="shared" si="4"/>
        <v>E2_7_7_7_kcat: 13.7</v>
      </c>
      <c r="H49" s="9" t="str">
        <f t="shared" si="3"/>
        <v>E2_7_7_7_km: 1</v>
      </c>
      <c r="I49" s="10" t="s">
        <v>6534</v>
      </c>
      <c r="J49" s="10" t="s">
        <v>5847</v>
      </c>
      <c r="K49" s="11" t="s">
        <v>6648</v>
      </c>
      <c r="L49" s="11" t="s">
        <v>5848</v>
      </c>
      <c r="M49" s="2" t="str">
        <f t="shared" si="5"/>
        <v>(${Variables:E2_7_7_7_kcat} * E2_7_7_7 * C00677 * C00039 ) / (${Variables:E2_7_7_7_km} + (E2_7_7_7 * C00677 * C00039 ))</v>
      </c>
      <c r="N49" s="8" t="str">
        <f t="shared" si="6"/>
        <v>r48: C00677 + C00039  -&gt; C00013 + C00039  | (${Variables:E2_7_7_7_kcat} * E2_7_7_7 * C00677 * C00039 ) / (${Variables:E2_7_7_7_km} + (E2_7_7_7 * C00677 * C00039 ))</v>
      </c>
    </row>
    <row r="50" spans="1:14" ht="29" x14ac:dyDescent="0.35">
      <c r="A50" s="2" t="s">
        <v>293</v>
      </c>
      <c r="B50" s="2" t="s">
        <v>294</v>
      </c>
      <c r="C50" s="2" t="s">
        <v>5659</v>
      </c>
      <c r="E50" s="7">
        <v>49</v>
      </c>
      <c r="F50" s="2" t="s">
        <v>5720</v>
      </c>
      <c r="G50" s="9" t="str">
        <f t="shared" si="4"/>
        <v>E2_7_7_7_kcat: 13.7</v>
      </c>
      <c r="H50" s="9" t="str">
        <f t="shared" si="3"/>
        <v>E2_7_7_7_km: 1</v>
      </c>
      <c r="I50" s="10" t="s">
        <v>6533</v>
      </c>
      <c r="J50" s="10" t="s">
        <v>5849</v>
      </c>
      <c r="K50" s="11" t="s">
        <v>6648</v>
      </c>
      <c r="L50" s="11" t="s">
        <v>5848</v>
      </c>
      <c r="M50" s="2" t="str">
        <f t="shared" si="5"/>
        <v>(${Variables:E2_7_7_7_kcat} * E2_7_7_7 * C00131 * C00039) / (${Variables:E2_7_7_7_km} + (E2_7_7_7 * C00131 * C00039))</v>
      </c>
      <c r="N50" s="8" t="str">
        <f t="shared" si="6"/>
        <v>r49: C00131 + C00039 -&gt; C00013 + C00039  | (${Variables:E2_7_7_7_kcat} * E2_7_7_7 * C00131 * C00039) / (${Variables:E2_7_7_7_km} + (E2_7_7_7 * C00131 * C00039))</v>
      </c>
    </row>
    <row r="51" spans="1:14" ht="29" x14ac:dyDescent="0.35">
      <c r="A51" s="2" t="s">
        <v>293</v>
      </c>
      <c r="B51" s="2" t="s">
        <v>294</v>
      </c>
      <c r="C51" s="2" t="s">
        <v>5659</v>
      </c>
      <c r="E51" s="7">
        <v>50</v>
      </c>
      <c r="F51" s="2" t="s">
        <v>5720</v>
      </c>
      <c r="G51" s="9" t="str">
        <f t="shared" si="4"/>
        <v>E2_7_7_7_kcat: 13.7</v>
      </c>
      <c r="H51" s="9" t="str">
        <f t="shared" si="3"/>
        <v>E2_7_7_7_km: 1</v>
      </c>
      <c r="I51" s="10" t="s">
        <v>6532</v>
      </c>
      <c r="J51" s="10" t="s">
        <v>5850</v>
      </c>
      <c r="K51" s="11" t="s">
        <v>6648</v>
      </c>
      <c r="L51" s="11" t="s">
        <v>5848</v>
      </c>
      <c r="M51" s="2" t="str">
        <f t="shared" si="5"/>
        <v>(${Variables:E2_7_7_7_kcat} * E2_7_7_7 * C00286 * C00039) / (${Variables:E2_7_7_7_km} + (E2_7_7_7 * C00286 * C00039))</v>
      </c>
      <c r="N51" s="8" t="str">
        <f t="shared" si="6"/>
        <v>r50: C00286 + C00039 -&gt; C00013 + C00039  | (${Variables:E2_7_7_7_kcat} * E2_7_7_7 * C00286 * C00039) / (${Variables:E2_7_7_7_km} + (E2_7_7_7 * C00286 * C00039))</v>
      </c>
    </row>
    <row r="52" spans="1:14" ht="29" x14ac:dyDescent="0.35">
      <c r="A52" s="2" t="s">
        <v>293</v>
      </c>
      <c r="B52" s="2" t="s">
        <v>294</v>
      </c>
      <c r="C52" s="2" t="s">
        <v>5659</v>
      </c>
      <c r="E52" s="7">
        <v>51</v>
      </c>
      <c r="F52" s="2" t="s">
        <v>5720</v>
      </c>
      <c r="G52" s="9" t="str">
        <f t="shared" si="4"/>
        <v>E2_7_7_7_kcat: 13.7</v>
      </c>
      <c r="H52" s="9" t="str">
        <f t="shared" si="3"/>
        <v>E2_7_7_7_km: 1</v>
      </c>
      <c r="I52" s="10" t="s">
        <v>6531</v>
      </c>
      <c r="J52" s="10" t="s">
        <v>5851</v>
      </c>
      <c r="K52" s="11" t="s">
        <v>6647</v>
      </c>
      <c r="L52" s="11" t="s">
        <v>5852</v>
      </c>
      <c r="M52" s="2" t="str">
        <f t="shared" si="5"/>
        <v>(${Variables:E2_7_7_7_kcat} * E2_7_7_7 * C00458 * C00039) / (${Variables:E2_7_7_7_km} + (E2_7_7_7 * C00458 * C00039))</v>
      </c>
      <c r="N52" s="8" t="str">
        <f t="shared" si="6"/>
        <v>r51: C00458 + C00039 -&gt; C00013 + C00039 | (${Variables:E2_7_7_7_kcat} * E2_7_7_7 * C00458 * C00039) / (${Variables:E2_7_7_7_km} + (E2_7_7_7 * C00458 * C00039))</v>
      </c>
    </row>
    <row r="53" spans="1:14" ht="29" x14ac:dyDescent="0.35">
      <c r="A53" s="2" t="s">
        <v>293</v>
      </c>
      <c r="B53" s="2" t="s">
        <v>294</v>
      </c>
      <c r="C53" s="2" t="s">
        <v>5659</v>
      </c>
      <c r="E53" s="7">
        <v>52</v>
      </c>
      <c r="F53" s="2" t="s">
        <v>5720</v>
      </c>
      <c r="G53" s="9" t="str">
        <f t="shared" si="4"/>
        <v>E2_7_7_7_kcat: 13.7</v>
      </c>
      <c r="H53" s="9" t="str">
        <f t="shared" si="3"/>
        <v>E2_7_7_7_km: 1</v>
      </c>
      <c r="I53" s="10" t="s">
        <v>6530</v>
      </c>
      <c r="J53" s="10" t="s">
        <v>5853</v>
      </c>
      <c r="K53" s="11" t="s">
        <v>6647</v>
      </c>
      <c r="L53" s="11" t="s">
        <v>5852</v>
      </c>
      <c r="M53" s="2" t="str">
        <f t="shared" si="5"/>
        <v>(${Variables:E2_7_7_7_kcat} * E2_7_7_7 * C00459 * C00039) / (${Variables:E2_7_7_7_km} + (E2_7_7_7 * C00459 * C00039))</v>
      </c>
      <c r="N53" s="8" t="str">
        <f t="shared" si="6"/>
        <v>r52: C00459 + C00039 -&gt; C00013 + C00039 | (${Variables:E2_7_7_7_kcat} * E2_7_7_7 * C00459 * C00039) / (${Variables:E2_7_7_7_km} + (E2_7_7_7 * C00459 * C00039))</v>
      </c>
    </row>
    <row r="54" spans="1:14" ht="29" x14ac:dyDescent="0.35">
      <c r="A54" s="2" t="s">
        <v>293</v>
      </c>
      <c r="B54" s="2" t="s">
        <v>294</v>
      </c>
      <c r="C54" s="2" t="s">
        <v>5659</v>
      </c>
      <c r="E54" s="7">
        <v>53</v>
      </c>
      <c r="F54" s="2" t="s">
        <v>5720</v>
      </c>
      <c r="G54" s="9" t="str">
        <f t="shared" si="4"/>
        <v>E2_7_7_7_kcat: 13.7</v>
      </c>
      <c r="H54" s="9" t="str">
        <f t="shared" si="3"/>
        <v>E2_7_7_7_km: 1</v>
      </c>
      <c r="I54" s="10" t="s">
        <v>5311</v>
      </c>
      <c r="J54" s="10" t="s">
        <v>5311</v>
      </c>
      <c r="K54" s="11" t="s">
        <v>5312</v>
      </c>
      <c r="L54" s="11" t="s">
        <v>5312</v>
      </c>
      <c r="M54" s="2" t="str">
        <f t="shared" si="5"/>
        <v>(${Variables:E2_7_7_7_kcat} * E2_7_7_7 * C11039) / (${Variables:E2_7_7_7_km} + (E2_7_7_7 * C11039))</v>
      </c>
      <c r="N54" s="8" t="str">
        <f t="shared" si="6"/>
        <v>r53: C11039 -&gt; C21031 | (${Variables:E2_7_7_7_kcat} * E2_7_7_7 * C11039) / (${Variables:E2_7_7_7_km} + (E2_7_7_7 * C11039))</v>
      </c>
    </row>
    <row r="55" spans="1:14" ht="29" x14ac:dyDescent="0.35">
      <c r="A55" s="2" t="s">
        <v>425</v>
      </c>
      <c r="B55" s="2" t="s">
        <v>426</v>
      </c>
      <c r="C55" s="2" t="s">
        <v>5659</v>
      </c>
      <c r="E55" s="7">
        <v>54</v>
      </c>
      <c r="F55" s="2" t="s">
        <v>5720</v>
      </c>
      <c r="G55" s="9" t="str">
        <f t="shared" si="4"/>
        <v>E2_7_7_7_kcat: 13.7</v>
      </c>
      <c r="H55" s="9" t="str">
        <f t="shared" si="3"/>
        <v>E2_7_7_7_km: 1</v>
      </c>
      <c r="I55" s="10" t="s">
        <v>6534</v>
      </c>
      <c r="J55" s="10" t="s">
        <v>5854</v>
      </c>
      <c r="K55" s="11" t="s">
        <v>6648</v>
      </c>
      <c r="L55" s="11" t="s">
        <v>5848</v>
      </c>
      <c r="M55" s="2" t="str">
        <f t="shared" si="5"/>
        <v>(${Variables:E2_7_7_7_kcat} * E2_7_7_7 * C00677* C00039 ) / (${Variables:E2_7_7_7_km} + (E2_7_7_7 * C00677* C00039 ))</v>
      </c>
      <c r="N55" s="8" t="str">
        <f t="shared" si="6"/>
        <v>r54: C00677 + C00039  -&gt; C00013 + C00039  | (${Variables:E2_7_7_7_kcat} * E2_7_7_7 * C00677* C00039 ) / (${Variables:E2_7_7_7_km} + (E2_7_7_7 * C00677* C00039 ))</v>
      </c>
    </row>
    <row r="56" spans="1:14" ht="29" x14ac:dyDescent="0.35">
      <c r="A56" s="2" t="s">
        <v>425</v>
      </c>
      <c r="B56" s="2" t="s">
        <v>426</v>
      </c>
      <c r="C56" s="2" t="s">
        <v>5659</v>
      </c>
      <c r="E56" s="7">
        <v>55</v>
      </c>
      <c r="F56" s="2" t="s">
        <v>5720</v>
      </c>
      <c r="G56" s="9" t="str">
        <f t="shared" si="4"/>
        <v>E2_7_7_7_kcat: 13.7</v>
      </c>
      <c r="H56" s="9" t="str">
        <f t="shared" si="3"/>
        <v>E2_7_7_7_km: 1</v>
      </c>
      <c r="I56" s="10" t="s">
        <v>6533</v>
      </c>
      <c r="J56" s="10" t="s">
        <v>5849</v>
      </c>
      <c r="K56" s="11" t="s">
        <v>6648</v>
      </c>
      <c r="L56" s="11" t="s">
        <v>5848</v>
      </c>
      <c r="M56" s="2" t="str">
        <f t="shared" si="5"/>
        <v>(${Variables:E2_7_7_7_kcat} * E2_7_7_7 * C00131 * C00039) / (${Variables:E2_7_7_7_km} + (E2_7_7_7 * C00131 * C00039))</v>
      </c>
      <c r="N56" s="8" t="str">
        <f t="shared" si="6"/>
        <v>r55: C00131 + C00039 -&gt; C00013 + C00039  | (${Variables:E2_7_7_7_kcat} * E2_7_7_7 * C00131 * C00039) / (${Variables:E2_7_7_7_km} + (E2_7_7_7 * C00131 * C00039))</v>
      </c>
    </row>
    <row r="57" spans="1:14" ht="29" x14ac:dyDescent="0.35">
      <c r="A57" s="2" t="s">
        <v>425</v>
      </c>
      <c r="B57" s="2" t="s">
        <v>426</v>
      </c>
      <c r="C57" s="2" t="s">
        <v>5659</v>
      </c>
      <c r="E57" s="7">
        <v>56</v>
      </c>
      <c r="F57" s="2" t="s">
        <v>5720</v>
      </c>
      <c r="G57" s="9" t="str">
        <f t="shared" si="4"/>
        <v>E2_7_7_7_kcat: 13.7</v>
      </c>
      <c r="H57" s="9" t="str">
        <f t="shared" si="3"/>
        <v>E2_7_7_7_km: 1</v>
      </c>
      <c r="I57" s="10" t="s">
        <v>6532</v>
      </c>
      <c r="J57" s="10" t="s">
        <v>5850</v>
      </c>
      <c r="K57" s="11" t="s">
        <v>6648</v>
      </c>
      <c r="L57" s="11" t="s">
        <v>5848</v>
      </c>
      <c r="M57" s="2" t="str">
        <f t="shared" si="5"/>
        <v>(${Variables:E2_7_7_7_kcat} * E2_7_7_7 * C00286 * C00039) / (${Variables:E2_7_7_7_km} + (E2_7_7_7 * C00286 * C00039))</v>
      </c>
      <c r="N57" s="8" t="str">
        <f t="shared" si="6"/>
        <v>r56: C00286 + C00039 -&gt; C00013 + C00039  | (${Variables:E2_7_7_7_kcat} * E2_7_7_7 * C00286 * C00039) / (${Variables:E2_7_7_7_km} + (E2_7_7_7 * C00286 * C00039))</v>
      </c>
    </row>
    <row r="58" spans="1:14" ht="29" x14ac:dyDescent="0.35">
      <c r="A58" s="2" t="s">
        <v>425</v>
      </c>
      <c r="B58" s="2" t="s">
        <v>426</v>
      </c>
      <c r="C58" s="2" t="s">
        <v>5659</v>
      </c>
      <c r="E58" s="7">
        <v>57</v>
      </c>
      <c r="F58" s="2" t="s">
        <v>5720</v>
      </c>
      <c r="G58" s="9" t="str">
        <f t="shared" si="4"/>
        <v>E2_7_7_7_kcat: 13.7</v>
      </c>
      <c r="H58" s="9" t="str">
        <f t="shared" si="3"/>
        <v>E2_7_7_7_km: 1</v>
      </c>
      <c r="I58" s="10" t="s">
        <v>6531</v>
      </c>
      <c r="J58" s="10" t="s">
        <v>5851</v>
      </c>
      <c r="K58" s="11" t="s">
        <v>6647</v>
      </c>
      <c r="L58" s="11" t="s">
        <v>5852</v>
      </c>
      <c r="M58" s="2" t="str">
        <f t="shared" si="5"/>
        <v>(${Variables:E2_7_7_7_kcat} * E2_7_7_7 * C00458 * C00039) / (${Variables:E2_7_7_7_km} + (E2_7_7_7 * C00458 * C00039))</v>
      </c>
      <c r="N58" s="8" t="str">
        <f t="shared" si="6"/>
        <v>r57: C00458 + C00039 -&gt; C00013 + C00039 | (${Variables:E2_7_7_7_kcat} * E2_7_7_7 * C00458 * C00039) / (${Variables:E2_7_7_7_km} + (E2_7_7_7 * C00458 * C00039))</v>
      </c>
    </row>
    <row r="59" spans="1:14" ht="29" x14ac:dyDescent="0.35">
      <c r="A59" s="2" t="s">
        <v>425</v>
      </c>
      <c r="B59" s="2" t="s">
        <v>426</v>
      </c>
      <c r="C59" s="2" t="s">
        <v>5659</v>
      </c>
      <c r="E59" s="7">
        <v>58</v>
      </c>
      <c r="F59" s="2" t="s">
        <v>5720</v>
      </c>
      <c r="G59" s="9" t="str">
        <f t="shared" si="4"/>
        <v>E2_7_7_7_kcat: 13.7</v>
      </c>
      <c r="H59" s="9" t="str">
        <f t="shared" si="3"/>
        <v>E2_7_7_7_km: 1</v>
      </c>
      <c r="I59" s="10" t="s">
        <v>6530</v>
      </c>
      <c r="J59" s="10" t="s">
        <v>5853</v>
      </c>
      <c r="K59" s="11" t="s">
        <v>6647</v>
      </c>
      <c r="L59" s="11" t="s">
        <v>5852</v>
      </c>
      <c r="M59" s="2" t="str">
        <f t="shared" si="5"/>
        <v>(${Variables:E2_7_7_7_kcat} * E2_7_7_7 * C00459 * C00039) / (${Variables:E2_7_7_7_km} + (E2_7_7_7 * C00459 * C00039))</v>
      </c>
      <c r="N59" s="8" t="str">
        <f t="shared" si="6"/>
        <v>r58: C00459 + C00039 -&gt; C00013 + C00039 | (${Variables:E2_7_7_7_kcat} * E2_7_7_7 * C00459 * C00039) / (${Variables:E2_7_7_7_km} + (E2_7_7_7 * C00459 * C00039))</v>
      </c>
    </row>
    <row r="60" spans="1:14" ht="29" x14ac:dyDescent="0.35">
      <c r="A60" s="2" t="s">
        <v>425</v>
      </c>
      <c r="B60" s="2" t="s">
        <v>426</v>
      </c>
      <c r="C60" s="2" t="s">
        <v>5659</v>
      </c>
      <c r="E60" s="7">
        <v>59</v>
      </c>
      <c r="F60" s="2" t="s">
        <v>5720</v>
      </c>
      <c r="G60" s="9" t="str">
        <f t="shared" si="4"/>
        <v>E2_7_7_7_kcat: 13.7</v>
      </c>
      <c r="H60" s="9" t="str">
        <f t="shared" si="3"/>
        <v>E2_7_7_7_km: 1</v>
      </c>
      <c r="I60" s="10" t="s">
        <v>5311</v>
      </c>
      <c r="J60" s="10" t="s">
        <v>5311</v>
      </c>
      <c r="K60" s="11" t="s">
        <v>5312</v>
      </c>
      <c r="L60" s="11" t="s">
        <v>5312</v>
      </c>
      <c r="M60" s="2" t="str">
        <f t="shared" si="5"/>
        <v>(${Variables:E2_7_7_7_kcat} * E2_7_7_7 * C11039) / (${Variables:E2_7_7_7_km} + (E2_7_7_7 * C11039))</v>
      </c>
      <c r="N60" s="8" t="str">
        <f t="shared" si="6"/>
        <v>r59: C11039 -&gt; C21031 | (${Variables:E2_7_7_7_kcat} * E2_7_7_7 * C11039) / (${Variables:E2_7_7_7_km} + (E2_7_7_7 * C11039))</v>
      </c>
    </row>
    <row r="61" spans="1:14" ht="43.5" x14ac:dyDescent="0.35">
      <c r="A61" s="2" t="s">
        <v>1027</v>
      </c>
      <c r="B61" s="2" t="s">
        <v>1028</v>
      </c>
      <c r="C61" s="2" t="s">
        <v>5660</v>
      </c>
      <c r="E61" s="7">
        <v>60</v>
      </c>
      <c r="F61" s="2" t="s">
        <v>5721</v>
      </c>
      <c r="G61" s="9" t="str">
        <f t="shared" si="4"/>
        <v>E2_7_7_72_kcat: 13.7</v>
      </c>
      <c r="H61" s="9" t="str">
        <f t="shared" si="3"/>
        <v>E2_7_7_72_km: 1</v>
      </c>
      <c r="I61" s="10" t="s">
        <v>6529</v>
      </c>
      <c r="J61" s="10" t="s">
        <v>5855</v>
      </c>
      <c r="K61" s="11" t="s">
        <v>6644</v>
      </c>
      <c r="L61" s="11" t="s">
        <v>5856</v>
      </c>
      <c r="M61" s="2" t="str">
        <f t="shared" si="5"/>
        <v>(${Variables:E2_7_7_72_kcat} * E2_7_7_72 * C02211 * C00063 * C00002) / (${Variables:E2_7_7_72_km} + (E2_7_7_72 * C02211 * C00063 * C00002))</v>
      </c>
      <c r="N61" s="8" t="str">
        <f t="shared" si="6"/>
        <v>r60: C02211 + C00063 + C00002 -&gt; C19085 + C00013 | (${Variables:E2_7_7_72_kcat} * E2_7_7_72 * C02211 * C00063 * C00002) / (${Variables:E2_7_7_72_km} + (E2_7_7_72 * C02211 * C00063 * C00002))</v>
      </c>
    </row>
    <row r="62" spans="1:14" ht="29" x14ac:dyDescent="0.35">
      <c r="A62" s="2" t="s">
        <v>1027</v>
      </c>
      <c r="B62" s="2" t="s">
        <v>1028</v>
      </c>
      <c r="C62" s="2" t="s">
        <v>5660</v>
      </c>
      <c r="E62" s="7">
        <v>61</v>
      </c>
      <c r="F62" s="2" t="s">
        <v>5721</v>
      </c>
      <c r="G62" s="9" t="str">
        <f t="shared" si="4"/>
        <v>E2_7_7_72_kcat: 13.7</v>
      </c>
      <c r="H62" s="9" t="str">
        <f t="shared" si="3"/>
        <v>E2_7_7_72_km: 1</v>
      </c>
      <c r="I62" s="10" t="s">
        <v>6528</v>
      </c>
      <c r="J62" s="10" t="s">
        <v>5857</v>
      </c>
      <c r="K62" s="11" t="s">
        <v>6646</v>
      </c>
      <c r="L62" s="11" t="s">
        <v>5858</v>
      </c>
      <c r="M62" s="2" t="str">
        <f t="shared" si="5"/>
        <v>(${Variables:E2_7_7_72_kcat} * E2_7_7_72 * C02211 * C00063) / (${Variables:E2_7_7_72_km} + (E2_7_7_72 * C02211 * C00063))</v>
      </c>
      <c r="N62" s="8" t="str">
        <f t="shared" si="6"/>
        <v>r61: C02211 + C00063 -&gt; C19078 + C00013 | (${Variables:E2_7_7_72_kcat} * E2_7_7_72 * C02211 * C00063) / (${Variables:E2_7_7_72_km} + (E2_7_7_72 * C02211 * C00063))</v>
      </c>
    </row>
    <row r="63" spans="1:14" ht="29" x14ac:dyDescent="0.35">
      <c r="A63" s="2" t="s">
        <v>1027</v>
      </c>
      <c r="B63" s="2" t="s">
        <v>1028</v>
      </c>
      <c r="C63" s="2" t="s">
        <v>5660</v>
      </c>
      <c r="E63" s="7">
        <v>62</v>
      </c>
      <c r="F63" s="2" t="s">
        <v>5721</v>
      </c>
      <c r="G63" s="9" t="str">
        <f t="shared" si="4"/>
        <v>E2_7_7_72_kcat: 13.7</v>
      </c>
      <c r="H63" s="9" t="str">
        <f t="shared" si="3"/>
        <v>E2_7_7_72_km: 1</v>
      </c>
      <c r="I63" s="10" t="s">
        <v>6527</v>
      </c>
      <c r="J63" s="10" t="s">
        <v>5859</v>
      </c>
      <c r="K63" s="11" t="s">
        <v>6645</v>
      </c>
      <c r="L63" s="11" t="s">
        <v>5860</v>
      </c>
      <c r="M63" s="2" t="str">
        <f t="shared" si="5"/>
        <v>(${Variables:E2_7_7_72_kcat} * E2_7_7_72 * C19078 * C00063) / (${Variables:E2_7_7_72_km} + (E2_7_7_72 * C19078 * C00063))</v>
      </c>
      <c r="N63" s="8" t="str">
        <f t="shared" si="6"/>
        <v>r62: C19078 + C00063 -&gt; C19080 + C00013 | (${Variables:E2_7_7_72_kcat} * E2_7_7_72 * C19078 * C00063) / (${Variables:E2_7_7_72_km} + (E2_7_7_72 * C19078 * C00063))</v>
      </c>
    </row>
    <row r="64" spans="1:14" ht="29" x14ac:dyDescent="0.35">
      <c r="A64" s="2" t="s">
        <v>1027</v>
      </c>
      <c r="B64" s="2" t="s">
        <v>1028</v>
      </c>
      <c r="C64" s="2" t="s">
        <v>5660</v>
      </c>
      <c r="E64" s="7">
        <v>63</v>
      </c>
      <c r="F64" s="2" t="s">
        <v>5721</v>
      </c>
      <c r="G64" s="9" t="str">
        <f t="shared" si="4"/>
        <v>E2_7_7_72_kcat: 13.7</v>
      </c>
      <c r="H64" s="9" t="str">
        <f t="shared" si="3"/>
        <v>E2_7_7_72_km: 1</v>
      </c>
      <c r="I64" s="10" t="s">
        <v>6526</v>
      </c>
      <c r="J64" s="10" t="s">
        <v>5861</v>
      </c>
      <c r="K64" s="11" t="s">
        <v>6644</v>
      </c>
      <c r="L64" s="11" t="s">
        <v>5856</v>
      </c>
      <c r="M64" s="2" t="str">
        <f t="shared" si="5"/>
        <v>(${Variables:E2_7_7_72_kcat} * E2_7_7_72 * C19080 * C00002) / (${Variables:E2_7_7_72_km} + (E2_7_7_72 * C19080 * C00002))</v>
      </c>
      <c r="N64" s="8" t="str">
        <f t="shared" si="6"/>
        <v>r63: C19080 + C00002 -&gt; C19085 + C00013 | (${Variables:E2_7_7_72_kcat} * E2_7_7_72 * C19080 * C00002) / (${Variables:E2_7_7_72_km} + (E2_7_7_72 * C19080 * C00002))</v>
      </c>
    </row>
    <row r="65" spans="1:14" ht="29" x14ac:dyDescent="0.35">
      <c r="A65" s="2" t="s">
        <v>402</v>
      </c>
      <c r="B65" s="2" t="s">
        <v>403</v>
      </c>
      <c r="C65" s="2" t="s">
        <v>5661</v>
      </c>
      <c r="E65" s="7">
        <v>64</v>
      </c>
      <c r="F65" s="2" t="s">
        <v>5722</v>
      </c>
      <c r="G65" s="9" t="str">
        <f t="shared" si="4"/>
        <v>E3_1_1_29_kcat: 13.7</v>
      </c>
      <c r="H65" s="9" t="str">
        <f t="shared" si="3"/>
        <v>E3_1_1_29_km: 1</v>
      </c>
      <c r="I65" s="10" t="s">
        <v>6525</v>
      </c>
      <c r="J65" s="10" t="s">
        <v>5862</v>
      </c>
      <c r="K65" s="11" t="s">
        <v>6643</v>
      </c>
      <c r="L65" s="11" t="s">
        <v>5863</v>
      </c>
      <c r="M65" s="2" t="str">
        <f t="shared" si="5"/>
        <v>(${Variables:E3_1_1_29_kcat} * E3_1_1_29 * C03880 * C00001) / (${Variables:E3_1_1_29_km} + (E3_1_1_29 * C03880 * C00001))</v>
      </c>
      <c r="N65" s="8" t="str">
        <f t="shared" si="6"/>
        <v>r64: C03880 + C00001 -&gt; C03523 + C00066 | (${Variables:E3_1_1_29_kcat} * E3_1_1_29 * C03880 * C00001) / (${Variables:E3_1_1_29_km} + (E3_1_1_29 * C03880 * C00001))</v>
      </c>
    </row>
    <row r="66" spans="1:14" ht="29" x14ac:dyDescent="0.35">
      <c r="A66" s="2" t="s">
        <v>73</v>
      </c>
      <c r="B66" s="2" t="s">
        <v>74</v>
      </c>
      <c r="C66" s="7" t="s">
        <v>5662</v>
      </c>
      <c r="D66" s="7"/>
      <c r="E66" s="7">
        <v>65</v>
      </c>
      <c r="F66" s="2" t="s">
        <v>5726</v>
      </c>
      <c r="G66" s="9" t="str">
        <f t="shared" ref="G66:G97" si="7">_xlfn.CONCAT(F66,"_kcat: ",13.7)</f>
        <v>E3_1_3_16_kcat: 13.7</v>
      </c>
      <c r="H66" s="9" t="str">
        <f t="shared" si="3"/>
        <v>E3_1_3_16_km: 1</v>
      </c>
      <c r="I66" s="10" t="s">
        <v>6692</v>
      </c>
      <c r="J66" s="10" t="s">
        <v>5864</v>
      </c>
      <c r="K66" s="11" t="s">
        <v>6642</v>
      </c>
      <c r="L66" s="11" t="s">
        <v>5865</v>
      </c>
      <c r="M66" s="2" t="str">
        <f t="shared" ref="M66:M97" si="8">_xlfn.CONCAT("(","${Variables:",F66,"_kcat}"," * ",F66," * ",J66,") / (","${Variables:",F66,"_km}"," + (",F66," * ",J66,"))")</f>
        <v>(${Variables:E3_1_3_16_kcat} * E3_1_3_16 * C00562 *C00001) / (${Variables:E3_1_3_16_km} + (E3_1_3_16 * C00562 *C00001))</v>
      </c>
      <c r="N66" s="8" t="str">
        <f t="shared" ref="N66:N97" si="9">_xlfn.CONCAT("r",E66,": ",I66," -&gt; ",K66," | ",M66)</f>
        <v>r65: C00562 + C00001 -&gt; C00017 + C00009 | (${Variables:E3_1_3_16_kcat} * E3_1_3_16 * C00562 *C00001) / (${Variables:E3_1_3_16_km} + (E3_1_3_16 * C00562 *C00001))</v>
      </c>
    </row>
    <row r="67" spans="1:14" ht="29" x14ac:dyDescent="0.35">
      <c r="A67" s="2" t="s">
        <v>105</v>
      </c>
      <c r="B67" s="2" t="s">
        <v>106</v>
      </c>
      <c r="C67" s="7" t="s">
        <v>5663</v>
      </c>
      <c r="D67" s="7"/>
      <c r="E67" s="7">
        <v>66</v>
      </c>
      <c r="F67" s="2" t="s">
        <v>5727</v>
      </c>
      <c r="G67" s="9" t="str">
        <f t="shared" si="7"/>
        <v>E3_2_1_23_kcat: 13.7</v>
      </c>
      <c r="H67" s="9" t="str">
        <f t="shared" ref="H67:H130" si="10">_xlfn.CONCAT(F67,"_km: ",1)</f>
        <v>E3_2_1_23_km: 1</v>
      </c>
      <c r="I67" s="10" t="s">
        <v>6523</v>
      </c>
      <c r="J67" s="10" t="s">
        <v>5866</v>
      </c>
      <c r="K67" s="11" t="s">
        <v>6633</v>
      </c>
      <c r="L67" s="11" t="s">
        <v>5867</v>
      </c>
      <c r="M67" s="2" t="str">
        <f t="shared" si="8"/>
        <v>(${Variables:E3_2_1_23_kcat} * E3_2_1_23 * C00243 * C00001) / (${Variables:E3_2_1_23_km} + (E3_2_1_23 * C00243 * C00001))</v>
      </c>
      <c r="N67" s="8" t="str">
        <f t="shared" si="9"/>
        <v>r66: C00243 + C00001 -&gt; C00031 + C00962 | (${Variables:E3_2_1_23_kcat} * E3_2_1_23 * C00243 * C00001) / (${Variables:E3_2_1_23_km} + (E3_2_1_23 * C00243 * C00001))</v>
      </c>
    </row>
    <row r="68" spans="1:14" ht="29" x14ac:dyDescent="0.35">
      <c r="A68" s="2" t="s">
        <v>105</v>
      </c>
      <c r="B68" s="2" t="s">
        <v>106</v>
      </c>
      <c r="C68" s="7" t="s">
        <v>5663</v>
      </c>
      <c r="D68" s="7"/>
      <c r="E68" s="7">
        <v>67</v>
      </c>
      <c r="F68" s="2" t="s">
        <v>5727</v>
      </c>
      <c r="G68" s="9" t="str">
        <f t="shared" si="7"/>
        <v>E3_2_1_23_kcat: 13.7</v>
      </c>
      <c r="H68" s="9" t="str">
        <f t="shared" si="10"/>
        <v>E3_2_1_23_km: 1</v>
      </c>
      <c r="I68" s="10" t="s">
        <v>6524</v>
      </c>
      <c r="J68" s="10" t="s">
        <v>5868</v>
      </c>
      <c r="K68" s="11" t="s">
        <v>6641</v>
      </c>
      <c r="L68" s="11" t="s">
        <v>5869</v>
      </c>
      <c r="M68" s="2" t="str">
        <f t="shared" si="8"/>
        <v>(${Variables:E3_2_1_23_kcat} * E3_2_1_23 * C05796 * C00001) / (${Variables:E3_2_1_23_km} + (E3_2_1_23 * C05796 * C00001))</v>
      </c>
      <c r="N68" s="8" t="str">
        <f t="shared" si="9"/>
        <v>r67: C05796 + C00001 -&gt; C00124 + C05796 | (${Variables:E3_2_1_23_kcat} * E3_2_1_23 * C05796 * C00001) / (${Variables:E3_2_1_23_km} + (E3_2_1_23 * C05796 * C00001))</v>
      </c>
    </row>
    <row r="69" spans="1:14" ht="29" x14ac:dyDescent="0.35">
      <c r="A69" s="2" t="s">
        <v>105</v>
      </c>
      <c r="B69" s="2" t="s">
        <v>106</v>
      </c>
      <c r="C69" s="7" t="s">
        <v>5663</v>
      </c>
      <c r="D69" s="7"/>
      <c r="E69" s="7">
        <v>68</v>
      </c>
      <c r="F69" s="2" t="s">
        <v>5727</v>
      </c>
      <c r="G69" s="9" t="str">
        <f t="shared" si="7"/>
        <v>E3_2_1_23_kcat: 13.7</v>
      </c>
      <c r="H69" s="9" t="str">
        <f t="shared" si="10"/>
        <v>E3_2_1_23_km: 1</v>
      </c>
      <c r="I69" s="10" t="s">
        <v>6523</v>
      </c>
      <c r="J69" s="10" t="s">
        <v>5866</v>
      </c>
      <c r="K69" s="11" t="s">
        <v>6635</v>
      </c>
      <c r="L69" s="11" t="s">
        <v>5870</v>
      </c>
      <c r="M69" s="2" t="str">
        <f t="shared" si="8"/>
        <v>(${Variables:E3_2_1_23_kcat} * E3_2_1_23 * C00243 * C00001) / (${Variables:E3_2_1_23_km} + (E3_2_1_23 * C00243 * C00001))</v>
      </c>
      <c r="N69" s="8" t="str">
        <f t="shared" si="9"/>
        <v>r68: C00243 + C00001 -&gt; C00267 + C00124 | (${Variables:E3_2_1_23_kcat} * E3_2_1_23 * C00243 * C00001) / (${Variables:E3_2_1_23_km} + (E3_2_1_23 * C00243 * C00001))</v>
      </c>
    </row>
    <row r="70" spans="1:14" ht="29" x14ac:dyDescent="0.35">
      <c r="A70" s="2" t="s">
        <v>105</v>
      </c>
      <c r="B70" s="2" t="s">
        <v>106</v>
      </c>
      <c r="C70" s="7" t="s">
        <v>5663</v>
      </c>
      <c r="D70" s="7"/>
      <c r="E70" s="7">
        <v>69</v>
      </c>
      <c r="F70" s="2" t="s">
        <v>5727</v>
      </c>
      <c r="G70" s="9" t="str">
        <f t="shared" si="7"/>
        <v>E3_2_1_23_kcat: 13.7</v>
      </c>
      <c r="H70" s="9" t="str">
        <f t="shared" si="10"/>
        <v>E3_2_1_23_km: 1</v>
      </c>
      <c r="I70" s="10" t="s">
        <v>6522</v>
      </c>
      <c r="J70" s="10" t="s">
        <v>5871</v>
      </c>
      <c r="K70" s="11" t="s">
        <v>6640</v>
      </c>
      <c r="L70" s="11" t="s">
        <v>5872</v>
      </c>
      <c r="M70" s="2" t="str">
        <f t="shared" si="8"/>
        <v>(${Variables:E3_2_1_23_kcat} * E3_2_1_23 * C01290 * C00001) / (${Variables:E3_2_1_23_km} + (E3_2_1_23 * C01290 * C00001))</v>
      </c>
      <c r="N70" s="8" t="str">
        <f t="shared" si="9"/>
        <v>r69: C01290 + C00001 -&gt; C01190 + C00124 | (${Variables:E3_2_1_23_kcat} * E3_2_1_23 * C01290 * C00001) / (${Variables:E3_2_1_23_km} + (E3_2_1_23 * C01290 * C00001))</v>
      </c>
    </row>
    <row r="71" spans="1:14" ht="29" x14ac:dyDescent="0.35">
      <c r="A71" s="2" t="s">
        <v>105</v>
      </c>
      <c r="B71" s="2" t="s">
        <v>106</v>
      </c>
      <c r="C71" s="7" t="s">
        <v>5663</v>
      </c>
      <c r="D71" s="7"/>
      <c r="E71" s="7">
        <v>70</v>
      </c>
      <c r="F71" s="2" t="s">
        <v>5727</v>
      </c>
      <c r="G71" s="9" t="str">
        <f t="shared" si="7"/>
        <v>E3_2_1_23_kcat: 13.7</v>
      </c>
      <c r="H71" s="9" t="str">
        <f t="shared" si="10"/>
        <v>E3_2_1_23_km: 1</v>
      </c>
      <c r="I71" s="10" t="s">
        <v>6521</v>
      </c>
      <c r="J71" s="10" t="s">
        <v>5873</v>
      </c>
      <c r="K71" s="11" t="s">
        <v>6639</v>
      </c>
      <c r="L71" s="11" t="s">
        <v>5874</v>
      </c>
      <c r="M71" s="2" t="str">
        <f t="shared" si="8"/>
        <v>(${Variables:E3_2_1_23_kcat} * E3_2_1_23 * C04911 * C00001) / (${Variables:E3_2_1_23_km} + (E3_2_1_23 * C04911 * C00001))</v>
      </c>
      <c r="N71" s="8" t="str">
        <f t="shared" si="9"/>
        <v>r70: C04911 + C00001 -&gt; C04884 + C00124 | (${Variables:E3_2_1_23_kcat} * E3_2_1_23 * C04911 * C00001) / (${Variables:E3_2_1_23_km} + (E3_2_1_23 * C04911 * C00001))</v>
      </c>
    </row>
    <row r="72" spans="1:14" ht="29" x14ac:dyDescent="0.35">
      <c r="A72" s="2" t="s">
        <v>105</v>
      </c>
      <c r="B72" s="2" t="s">
        <v>106</v>
      </c>
      <c r="C72" s="7" t="s">
        <v>5663</v>
      </c>
      <c r="D72" s="7"/>
      <c r="E72" s="7">
        <v>71</v>
      </c>
      <c r="F72" s="2" t="s">
        <v>5727</v>
      </c>
      <c r="G72" s="9" t="str">
        <f t="shared" si="7"/>
        <v>E3_2_1_23_kcat: 13.7</v>
      </c>
      <c r="H72" s="9" t="str">
        <f t="shared" si="10"/>
        <v>E3_2_1_23_km: 1</v>
      </c>
      <c r="I72" s="10" t="s">
        <v>6520</v>
      </c>
      <c r="J72" s="10" t="s">
        <v>5875</v>
      </c>
      <c r="K72" s="11" t="s">
        <v>6632</v>
      </c>
      <c r="L72" s="11" t="s">
        <v>5876</v>
      </c>
      <c r="M72" s="2" t="str">
        <f t="shared" si="8"/>
        <v>(${Variables:E3_2_1_23_kcat} * E3_2_1_23 * C05403 * C00001) / (${Variables:E3_2_1_23_km} + (E3_2_1_23 * C05403 * C00001))</v>
      </c>
      <c r="N72" s="8" t="str">
        <f t="shared" si="9"/>
        <v>r71: C05403 + C00001 -&gt; C05394 + C00221 | (${Variables:E3_2_1_23_kcat} * E3_2_1_23 * C05403 * C00001) / (${Variables:E3_2_1_23_km} + (E3_2_1_23 * C05403 * C00001))</v>
      </c>
    </row>
    <row r="73" spans="1:14" ht="29" x14ac:dyDescent="0.35">
      <c r="A73" s="2" t="s">
        <v>105</v>
      </c>
      <c r="B73" s="2" t="s">
        <v>106</v>
      </c>
      <c r="C73" s="7" t="s">
        <v>5663</v>
      </c>
      <c r="D73" s="7"/>
      <c r="E73" s="7">
        <v>72</v>
      </c>
      <c r="F73" s="2" t="s">
        <v>5727</v>
      </c>
      <c r="G73" s="9" t="str">
        <f t="shared" si="7"/>
        <v>E3_2_1_23_kcat: 13.7</v>
      </c>
      <c r="H73" s="9" t="str">
        <f t="shared" si="10"/>
        <v>E3_2_1_23_km: 1</v>
      </c>
      <c r="I73" s="10" t="s">
        <v>6519</v>
      </c>
      <c r="J73" s="10" t="s">
        <v>5877</v>
      </c>
      <c r="K73" s="11" t="s">
        <v>6638</v>
      </c>
      <c r="L73" s="11" t="s">
        <v>5878</v>
      </c>
      <c r="M73" s="2" t="str">
        <f t="shared" si="8"/>
        <v>(${Variables:E3_2_1_23_kcat} * E3_2_1_23 * C06136 * C00001) / (${Variables:E3_2_1_23_km} + (E3_2_1_23 * C06136 * C00001))</v>
      </c>
      <c r="N73" s="8" t="str">
        <f t="shared" si="9"/>
        <v>r72: C06136 + C00001 -&gt; C06135 + C00124 | (${Variables:E3_2_1_23_kcat} * E3_2_1_23 * C06136 * C00001) / (${Variables:E3_2_1_23_km} + (E3_2_1_23 * C06136 * C00001))</v>
      </c>
    </row>
    <row r="74" spans="1:14" ht="29" x14ac:dyDescent="0.35">
      <c r="A74" s="2" t="s">
        <v>105</v>
      </c>
      <c r="B74" s="2" t="s">
        <v>106</v>
      </c>
      <c r="C74" s="7" t="s">
        <v>5663</v>
      </c>
      <c r="D74" s="7"/>
      <c r="E74" s="7">
        <v>73</v>
      </c>
      <c r="F74" s="2" t="s">
        <v>5727</v>
      </c>
      <c r="G74" s="9" t="str">
        <f t="shared" si="7"/>
        <v>E3_2_1_23_kcat: 13.7</v>
      </c>
      <c r="H74" s="9" t="str">
        <f t="shared" si="10"/>
        <v>E3_2_1_23_km: 1</v>
      </c>
      <c r="I74" s="10" t="s">
        <v>6518</v>
      </c>
      <c r="J74" s="10" t="s">
        <v>5879</v>
      </c>
      <c r="K74" s="11" t="s">
        <v>6637</v>
      </c>
      <c r="L74" s="11" t="s">
        <v>5880</v>
      </c>
      <c r="M74" s="2" t="str">
        <f t="shared" si="8"/>
        <v>(${Variables:E3_2_1_23_kcat} * E3_2_1_23 * G00124 * C00001) / (${Variables:E3_2_1_23_km} + (E3_2_1_23 * G00124 * C00001))</v>
      </c>
      <c r="N74" s="8" t="str">
        <f t="shared" si="9"/>
        <v>r73: G00124 + C00001 -&gt; G00123 + C00124 | (${Variables:E3_2_1_23_kcat} * E3_2_1_23 * G00124 * C00001) / (${Variables:E3_2_1_23_km} + (E3_2_1_23 * G00124 * C00001))</v>
      </c>
    </row>
    <row r="75" spans="1:14" ht="29" x14ac:dyDescent="0.35">
      <c r="A75" s="2" t="s">
        <v>105</v>
      </c>
      <c r="B75" s="2" t="s">
        <v>106</v>
      </c>
      <c r="C75" s="7" t="s">
        <v>5663</v>
      </c>
      <c r="D75" s="7"/>
      <c r="E75" s="7">
        <v>74</v>
      </c>
      <c r="F75" s="2" t="s">
        <v>5727</v>
      </c>
      <c r="G75" s="9" t="str">
        <f t="shared" si="7"/>
        <v>E3_2_1_23_kcat: 13.7</v>
      </c>
      <c r="H75" s="9" t="str">
        <f t="shared" si="10"/>
        <v>E3_2_1_23_km: 1</v>
      </c>
      <c r="I75" s="10" t="s">
        <v>6517</v>
      </c>
      <c r="J75" s="10" t="s">
        <v>5881</v>
      </c>
      <c r="K75" s="11" t="s">
        <v>6636</v>
      </c>
      <c r="L75" s="11" t="s">
        <v>5882</v>
      </c>
      <c r="M75" s="2" t="str">
        <f t="shared" si="8"/>
        <v>(${Variables:E3_2_1_23_kcat} * E3_2_1_23 * G00110 * C00001) / (${Variables:E3_2_1_23_km} + (E3_2_1_23 * G00110 * C00001))</v>
      </c>
      <c r="N75" s="8" t="str">
        <f t="shared" si="9"/>
        <v>r74: G00110 + C00001 -&gt; G00109 + C00124 | (${Variables:E3_2_1_23_kcat} * E3_2_1_23 * G00110 * C00001) / (${Variables:E3_2_1_23_km} + (E3_2_1_23 * G00110 * C00001))</v>
      </c>
    </row>
    <row r="76" spans="1:14" ht="29" x14ac:dyDescent="0.35">
      <c r="A76" s="2" t="s">
        <v>105</v>
      </c>
      <c r="B76" s="2" t="s">
        <v>106</v>
      </c>
      <c r="C76" s="7" t="s">
        <v>5663</v>
      </c>
      <c r="D76" s="7"/>
      <c r="E76" s="7">
        <v>75</v>
      </c>
      <c r="F76" s="2" t="s">
        <v>5727</v>
      </c>
      <c r="G76" s="9" t="str">
        <f t="shared" si="7"/>
        <v>E3_2_1_23_kcat: 13.7</v>
      </c>
      <c r="H76" s="9" t="str">
        <f t="shared" si="10"/>
        <v>E3_2_1_23_km: 1</v>
      </c>
      <c r="I76" s="10" t="s">
        <v>6515</v>
      </c>
      <c r="J76" s="10" t="s">
        <v>5883</v>
      </c>
      <c r="K76" s="11" t="s">
        <v>6635</v>
      </c>
      <c r="L76" s="11" t="s">
        <v>5870</v>
      </c>
      <c r="M76" s="2" t="str">
        <f t="shared" si="8"/>
        <v>(${Variables:E3_2_1_23_kcat} * E3_2_1_23 * G10504 * C00001) / (${Variables:E3_2_1_23_km} + (E3_2_1_23 * G10504 * C00001))</v>
      </c>
      <c r="N76" s="8" t="str">
        <f t="shared" si="9"/>
        <v>r75: G10504 + C00001 -&gt; C00267 + C00124 | (${Variables:E3_2_1_23_kcat} * E3_2_1_23 * G10504 * C00001) / (${Variables:E3_2_1_23_km} + (E3_2_1_23 * G10504 * C00001))</v>
      </c>
    </row>
    <row r="77" spans="1:14" ht="29" x14ac:dyDescent="0.35">
      <c r="A77" s="2" t="s">
        <v>105</v>
      </c>
      <c r="B77" s="2" t="s">
        <v>106</v>
      </c>
      <c r="C77" s="7" t="s">
        <v>5663</v>
      </c>
      <c r="D77" s="7"/>
      <c r="E77" s="7">
        <v>76</v>
      </c>
      <c r="F77" s="2" t="s">
        <v>5727</v>
      </c>
      <c r="G77" s="9" t="str">
        <f t="shared" si="7"/>
        <v>E3_2_1_23_kcat: 13.7</v>
      </c>
      <c r="H77" s="9" t="str">
        <f t="shared" si="10"/>
        <v>E3_2_1_23_km: 1</v>
      </c>
      <c r="I77" s="10" t="s">
        <v>6516</v>
      </c>
      <c r="J77" s="10" t="s">
        <v>5884</v>
      </c>
      <c r="K77" s="11" t="s">
        <v>6634</v>
      </c>
      <c r="L77" s="11" t="s">
        <v>5885</v>
      </c>
      <c r="M77" s="2" t="str">
        <f t="shared" si="8"/>
        <v>(${Variables:E3_2_1_23_kcat} * E3_2_1_23 * G00092 * C00001) / (${Variables:E3_2_1_23_km} + (E3_2_1_23 * G00092 * C00001))</v>
      </c>
      <c r="N77" s="8" t="str">
        <f t="shared" si="9"/>
        <v>r76: G00092 + C00001 -&gt; G10238 + C00124 | (${Variables:E3_2_1_23_kcat} * E3_2_1_23 * G00092 * C00001) / (${Variables:E3_2_1_23_km} + (E3_2_1_23 * G00092 * C00001))</v>
      </c>
    </row>
    <row r="78" spans="1:14" ht="29" x14ac:dyDescent="0.35">
      <c r="A78" s="2" t="s">
        <v>105</v>
      </c>
      <c r="B78" s="2" t="s">
        <v>106</v>
      </c>
      <c r="C78" s="7" t="s">
        <v>5663</v>
      </c>
      <c r="D78" s="7"/>
      <c r="E78" s="7">
        <v>77</v>
      </c>
      <c r="F78" s="2" t="s">
        <v>5727</v>
      </c>
      <c r="G78" s="9" t="str">
        <f t="shared" si="7"/>
        <v>E3_2_1_23_kcat: 13.7</v>
      </c>
      <c r="H78" s="9" t="str">
        <f t="shared" si="10"/>
        <v>E3_2_1_23_km: 1</v>
      </c>
      <c r="I78" s="10" t="s">
        <v>6515</v>
      </c>
      <c r="J78" s="10" t="s">
        <v>5883</v>
      </c>
      <c r="K78" s="11" t="s">
        <v>6633</v>
      </c>
      <c r="L78" s="11" t="s">
        <v>5867</v>
      </c>
      <c r="M78" s="2" t="str">
        <f t="shared" si="8"/>
        <v>(${Variables:E3_2_1_23_kcat} * E3_2_1_23 * G10504 * C00001) / (${Variables:E3_2_1_23_km} + (E3_2_1_23 * G10504 * C00001))</v>
      </c>
      <c r="N78" s="8" t="str">
        <f t="shared" si="9"/>
        <v>r77: G10504 + C00001 -&gt; C00031 + C00962 | (${Variables:E3_2_1_23_kcat} * E3_2_1_23 * G10504 * C00001) / (${Variables:E3_2_1_23_km} + (E3_2_1_23 * G10504 * C00001))</v>
      </c>
    </row>
    <row r="79" spans="1:14" ht="29" x14ac:dyDescent="0.35">
      <c r="A79" s="2" t="s">
        <v>105</v>
      </c>
      <c r="B79" s="2" t="s">
        <v>106</v>
      </c>
      <c r="C79" s="7" t="s">
        <v>5663</v>
      </c>
      <c r="D79" s="7"/>
      <c r="E79" s="7">
        <v>78</v>
      </c>
      <c r="F79" s="2" t="s">
        <v>5727</v>
      </c>
      <c r="G79" s="9" t="str">
        <f t="shared" si="7"/>
        <v>E3_2_1_23_kcat: 13.7</v>
      </c>
      <c r="H79" s="9" t="str">
        <f t="shared" si="10"/>
        <v>E3_2_1_23_km: 1</v>
      </c>
      <c r="I79" s="10" t="s">
        <v>6514</v>
      </c>
      <c r="J79" s="10" t="s">
        <v>5886</v>
      </c>
      <c r="K79" s="11" t="s">
        <v>6632</v>
      </c>
      <c r="L79" s="11" t="s">
        <v>5876</v>
      </c>
      <c r="M79" s="2" t="str">
        <f t="shared" si="8"/>
        <v>(${Variables:E3_2_1_23_kcat} * E3_2_1_23 * G10531 * C00001) / (${Variables:E3_2_1_23_km} + (E3_2_1_23 * G10531 * C00001))</v>
      </c>
      <c r="N79" s="8" t="str">
        <f t="shared" si="9"/>
        <v>r78: G10531 + C00001 -&gt; C05394 + C00221 | (${Variables:E3_2_1_23_kcat} * E3_2_1_23 * G10531 * C00001) / (${Variables:E3_2_1_23_km} + (E3_2_1_23 * G10531 * C00001))</v>
      </c>
    </row>
    <row r="80" spans="1:14" ht="29" x14ac:dyDescent="0.35">
      <c r="A80" s="2" t="s">
        <v>105</v>
      </c>
      <c r="B80" s="2" t="s">
        <v>106</v>
      </c>
      <c r="C80" s="7" t="s">
        <v>5663</v>
      </c>
      <c r="D80" s="7"/>
      <c r="E80" s="7">
        <v>79</v>
      </c>
      <c r="F80" s="2" t="s">
        <v>5727</v>
      </c>
      <c r="G80" s="9" t="str">
        <f t="shared" si="7"/>
        <v>E3_2_1_23_kcat: 13.7</v>
      </c>
      <c r="H80" s="9" t="str">
        <f t="shared" si="10"/>
        <v>E3_2_1_23_km: 1</v>
      </c>
      <c r="I80" s="10" t="s">
        <v>6513</v>
      </c>
      <c r="J80" s="10" t="s">
        <v>5887</v>
      </c>
      <c r="K80" s="11" t="s">
        <v>6631</v>
      </c>
      <c r="L80" s="11" t="s">
        <v>5888</v>
      </c>
      <c r="M80" s="2" t="str">
        <f t="shared" si="8"/>
        <v>(${Variables:E3_2_1_23_kcat} * E3_2_1_23 * G10534 * C00001) / (${Variables:E3_2_1_23_km} + (E3_2_1_23 * G10534 * C00001))</v>
      </c>
      <c r="N80" s="8" t="str">
        <f t="shared" si="9"/>
        <v>r79: G10534 + C00001 -&gt; C00124 + G10534  | (${Variables:E3_2_1_23_kcat} * E3_2_1_23 * G10534 * C00001) / (${Variables:E3_2_1_23_km} + (E3_2_1_23 * G10534 * C00001))</v>
      </c>
    </row>
    <row r="81" spans="1:14" ht="29" x14ac:dyDescent="0.35">
      <c r="A81" s="2" t="s">
        <v>105</v>
      </c>
      <c r="B81" s="2" t="s">
        <v>106</v>
      </c>
      <c r="C81" s="7" t="s">
        <v>5663</v>
      </c>
      <c r="D81" s="7"/>
      <c r="E81" s="7">
        <v>80</v>
      </c>
      <c r="F81" s="2" t="s">
        <v>5727</v>
      </c>
      <c r="G81" s="9" t="str">
        <f t="shared" si="7"/>
        <v>E3_2_1_23_kcat: 13.7</v>
      </c>
      <c r="H81" s="9" t="str">
        <f t="shared" si="10"/>
        <v>E3_2_1_23_km: 1</v>
      </c>
      <c r="I81" s="10" t="s">
        <v>6512</v>
      </c>
      <c r="J81" s="10" t="s">
        <v>5889</v>
      </c>
      <c r="K81" s="11" t="s">
        <v>6630</v>
      </c>
      <c r="L81" s="11" t="s">
        <v>5890</v>
      </c>
      <c r="M81" s="2" t="str">
        <f t="shared" si="8"/>
        <v>(${Variables:E3_2_1_23_kcat} * E3_2_1_23 * G01977 * C00001) / (${Variables:E3_2_1_23_km} + (E3_2_1_23 * G01977 * C00001))</v>
      </c>
      <c r="N81" s="8" t="str">
        <f t="shared" si="9"/>
        <v>r80: G01977 + C00001 -&gt; G13073 + C00124 | (${Variables:E3_2_1_23_kcat} * E3_2_1_23 * G01977 * C00001) / (${Variables:E3_2_1_23_km} + (E3_2_1_23 * G01977 * C00001))</v>
      </c>
    </row>
    <row r="82" spans="1:14" ht="29" x14ac:dyDescent="0.35">
      <c r="A82" s="2" t="s">
        <v>114</v>
      </c>
      <c r="B82" s="2" t="s">
        <v>115</v>
      </c>
      <c r="C82" s="7" t="s">
        <v>5663</v>
      </c>
      <c r="D82" s="7"/>
      <c r="E82" s="7">
        <v>81</v>
      </c>
      <c r="F82" s="2" t="s">
        <v>5727</v>
      </c>
      <c r="G82" s="9" t="str">
        <f t="shared" si="7"/>
        <v>E3_2_1_23_kcat: 13.7</v>
      </c>
      <c r="H82" s="9" t="str">
        <f t="shared" si="10"/>
        <v>E3_2_1_23_km: 1</v>
      </c>
      <c r="I82" s="10" t="s">
        <v>6523</v>
      </c>
      <c r="J82" s="10" t="s">
        <v>5866</v>
      </c>
      <c r="K82" s="11" t="s">
        <v>6633</v>
      </c>
      <c r="L82" s="11" t="s">
        <v>5867</v>
      </c>
      <c r="M82" s="2" t="str">
        <f t="shared" si="8"/>
        <v>(${Variables:E3_2_1_23_kcat} * E3_2_1_23 * C00243 * C00001) / (${Variables:E3_2_1_23_km} + (E3_2_1_23 * C00243 * C00001))</v>
      </c>
      <c r="N82" s="8" t="str">
        <f t="shared" si="9"/>
        <v>r81: C00243 + C00001 -&gt; C00031 + C00962 | (${Variables:E3_2_1_23_kcat} * E3_2_1_23 * C00243 * C00001) / (${Variables:E3_2_1_23_km} + (E3_2_1_23 * C00243 * C00001))</v>
      </c>
    </row>
    <row r="83" spans="1:14" ht="29" x14ac:dyDescent="0.35">
      <c r="A83" s="2" t="s">
        <v>114</v>
      </c>
      <c r="B83" s="2" t="s">
        <v>115</v>
      </c>
      <c r="C83" s="7" t="s">
        <v>5663</v>
      </c>
      <c r="D83" s="7"/>
      <c r="E83" s="7">
        <v>82</v>
      </c>
      <c r="F83" s="2" t="s">
        <v>5727</v>
      </c>
      <c r="G83" s="9" t="str">
        <f t="shared" si="7"/>
        <v>E3_2_1_23_kcat: 13.7</v>
      </c>
      <c r="H83" s="9" t="str">
        <f t="shared" si="10"/>
        <v>E3_2_1_23_km: 1</v>
      </c>
      <c r="I83" s="10" t="s">
        <v>6524</v>
      </c>
      <c r="J83" s="10" t="s">
        <v>5868</v>
      </c>
      <c r="K83" s="11" t="s">
        <v>6641</v>
      </c>
      <c r="L83" s="11" t="s">
        <v>5869</v>
      </c>
      <c r="M83" s="2" t="str">
        <f t="shared" si="8"/>
        <v>(${Variables:E3_2_1_23_kcat} * E3_2_1_23 * C05796 * C00001) / (${Variables:E3_2_1_23_km} + (E3_2_1_23 * C05796 * C00001))</v>
      </c>
      <c r="N83" s="8" t="str">
        <f t="shared" si="9"/>
        <v>r82: C05796 + C00001 -&gt; C00124 + C05796 | (${Variables:E3_2_1_23_kcat} * E3_2_1_23 * C05796 * C00001) / (${Variables:E3_2_1_23_km} + (E3_2_1_23 * C05796 * C00001))</v>
      </c>
    </row>
    <row r="84" spans="1:14" ht="29" x14ac:dyDescent="0.35">
      <c r="A84" s="2" t="s">
        <v>114</v>
      </c>
      <c r="B84" s="2" t="s">
        <v>115</v>
      </c>
      <c r="C84" s="7" t="s">
        <v>5663</v>
      </c>
      <c r="D84" s="7"/>
      <c r="E84" s="7">
        <v>83</v>
      </c>
      <c r="F84" s="2" t="s">
        <v>5727</v>
      </c>
      <c r="G84" s="9" t="str">
        <f t="shared" si="7"/>
        <v>E3_2_1_23_kcat: 13.7</v>
      </c>
      <c r="H84" s="9" t="str">
        <f t="shared" si="10"/>
        <v>E3_2_1_23_km: 1</v>
      </c>
      <c r="I84" s="10" t="s">
        <v>6523</v>
      </c>
      <c r="J84" s="10" t="s">
        <v>5866</v>
      </c>
      <c r="K84" s="11" t="s">
        <v>6635</v>
      </c>
      <c r="L84" s="11" t="s">
        <v>5870</v>
      </c>
      <c r="M84" s="2" t="str">
        <f t="shared" si="8"/>
        <v>(${Variables:E3_2_1_23_kcat} * E3_2_1_23 * C00243 * C00001) / (${Variables:E3_2_1_23_km} + (E3_2_1_23 * C00243 * C00001))</v>
      </c>
      <c r="N84" s="8" t="str">
        <f t="shared" si="9"/>
        <v>r83: C00243 + C00001 -&gt; C00267 + C00124 | (${Variables:E3_2_1_23_kcat} * E3_2_1_23 * C00243 * C00001) / (${Variables:E3_2_1_23_km} + (E3_2_1_23 * C00243 * C00001))</v>
      </c>
    </row>
    <row r="85" spans="1:14" ht="29" x14ac:dyDescent="0.35">
      <c r="A85" s="2" t="s">
        <v>114</v>
      </c>
      <c r="B85" s="2" t="s">
        <v>115</v>
      </c>
      <c r="C85" s="7" t="s">
        <v>5663</v>
      </c>
      <c r="D85" s="7"/>
      <c r="E85" s="7">
        <v>84</v>
      </c>
      <c r="F85" s="2" t="s">
        <v>5727</v>
      </c>
      <c r="G85" s="9" t="str">
        <f t="shared" si="7"/>
        <v>E3_2_1_23_kcat: 13.7</v>
      </c>
      <c r="H85" s="9" t="str">
        <f t="shared" si="10"/>
        <v>E3_2_1_23_km: 1</v>
      </c>
      <c r="I85" s="10" t="s">
        <v>6522</v>
      </c>
      <c r="J85" s="10" t="s">
        <v>5871</v>
      </c>
      <c r="K85" s="11" t="s">
        <v>6640</v>
      </c>
      <c r="L85" s="11" t="s">
        <v>5872</v>
      </c>
      <c r="M85" s="2" t="str">
        <f t="shared" si="8"/>
        <v>(${Variables:E3_2_1_23_kcat} * E3_2_1_23 * C01290 * C00001) / (${Variables:E3_2_1_23_km} + (E3_2_1_23 * C01290 * C00001))</v>
      </c>
      <c r="N85" s="8" t="str">
        <f t="shared" si="9"/>
        <v>r84: C01290 + C00001 -&gt; C01190 + C00124 | (${Variables:E3_2_1_23_kcat} * E3_2_1_23 * C01290 * C00001) / (${Variables:E3_2_1_23_km} + (E3_2_1_23 * C01290 * C00001))</v>
      </c>
    </row>
    <row r="86" spans="1:14" ht="29" x14ac:dyDescent="0.35">
      <c r="A86" s="2" t="s">
        <v>114</v>
      </c>
      <c r="B86" s="2" t="s">
        <v>115</v>
      </c>
      <c r="C86" s="7" t="s">
        <v>5663</v>
      </c>
      <c r="D86" s="7"/>
      <c r="E86" s="7">
        <v>85</v>
      </c>
      <c r="F86" s="2" t="s">
        <v>5727</v>
      </c>
      <c r="G86" s="9" t="str">
        <f t="shared" si="7"/>
        <v>E3_2_1_23_kcat: 13.7</v>
      </c>
      <c r="H86" s="9" t="str">
        <f t="shared" si="10"/>
        <v>E3_2_1_23_km: 1</v>
      </c>
      <c r="I86" s="10" t="s">
        <v>6521</v>
      </c>
      <c r="J86" s="10" t="s">
        <v>5873</v>
      </c>
      <c r="K86" s="11" t="s">
        <v>6639</v>
      </c>
      <c r="L86" s="11" t="s">
        <v>5874</v>
      </c>
      <c r="M86" s="2" t="str">
        <f t="shared" si="8"/>
        <v>(${Variables:E3_2_1_23_kcat} * E3_2_1_23 * C04911 * C00001) / (${Variables:E3_2_1_23_km} + (E3_2_1_23 * C04911 * C00001))</v>
      </c>
      <c r="N86" s="8" t="str">
        <f t="shared" si="9"/>
        <v>r85: C04911 + C00001 -&gt; C04884 + C00124 | (${Variables:E3_2_1_23_kcat} * E3_2_1_23 * C04911 * C00001) / (${Variables:E3_2_1_23_km} + (E3_2_1_23 * C04911 * C00001))</v>
      </c>
    </row>
    <row r="87" spans="1:14" ht="29" x14ac:dyDescent="0.35">
      <c r="A87" s="2" t="s">
        <v>114</v>
      </c>
      <c r="B87" s="2" t="s">
        <v>115</v>
      </c>
      <c r="C87" s="7" t="s">
        <v>5663</v>
      </c>
      <c r="D87" s="7"/>
      <c r="E87" s="7">
        <v>86</v>
      </c>
      <c r="F87" s="2" t="s">
        <v>5727</v>
      </c>
      <c r="G87" s="9" t="str">
        <f t="shared" si="7"/>
        <v>E3_2_1_23_kcat: 13.7</v>
      </c>
      <c r="H87" s="9" t="str">
        <f t="shared" si="10"/>
        <v>E3_2_1_23_km: 1</v>
      </c>
      <c r="I87" s="10" t="s">
        <v>6520</v>
      </c>
      <c r="J87" s="10" t="s">
        <v>5875</v>
      </c>
      <c r="K87" s="11" t="s">
        <v>6632</v>
      </c>
      <c r="L87" s="11" t="s">
        <v>5876</v>
      </c>
      <c r="M87" s="2" t="str">
        <f t="shared" si="8"/>
        <v>(${Variables:E3_2_1_23_kcat} * E3_2_1_23 * C05403 * C00001) / (${Variables:E3_2_1_23_km} + (E3_2_1_23 * C05403 * C00001))</v>
      </c>
      <c r="N87" s="8" t="str">
        <f t="shared" si="9"/>
        <v>r86: C05403 + C00001 -&gt; C05394 + C00221 | (${Variables:E3_2_1_23_kcat} * E3_2_1_23 * C05403 * C00001) / (${Variables:E3_2_1_23_km} + (E3_2_1_23 * C05403 * C00001))</v>
      </c>
    </row>
    <row r="88" spans="1:14" ht="29" x14ac:dyDescent="0.35">
      <c r="A88" s="2" t="s">
        <v>114</v>
      </c>
      <c r="B88" s="2" t="s">
        <v>115</v>
      </c>
      <c r="C88" s="7" t="s">
        <v>5663</v>
      </c>
      <c r="D88" s="7"/>
      <c r="E88" s="7">
        <v>87</v>
      </c>
      <c r="F88" s="2" t="s">
        <v>5727</v>
      </c>
      <c r="G88" s="9" t="str">
        <f t="shared" si="7"/>
        <v>E3_2_1_23_kcat: 13.7</v>
      </c>
      <c r="H88" s="9" t="str">
        <f t="shared" si="10"/>
        <v>E3_2_1_23_km: 1</v>
      </c>
      <c r="I88" s="10" t="s">
        <v>6519</v>
      </c>
      <c r="J88" s="10" t="s">
        <v>5877</v>
      </c>
      <c r="K88" s="11" t="s">
        <v>6638</v>
      </c>
      <c r="L88" s="11" t="s">
        <v>5878</v>
      </c>
      <c r="M88" s="2" t="str">
        <f t="shared" si="8"/>
        <v>(${Variables:E3_2_1_23_kcat} * E3_2_1_23 * C06136 * C00001) / (${Variables:E3_2_1_23_km} + (E3_2_1_23 * C06136 * C00001))</v>
      </c>
      <c r="N88" s="8" t="str">
        <f t="shared" si="9"/>
        <v>r87: C06136 + C00001 -&gt; C06135 + C00124 | (${Variables:E3_2_1_23_kcat} * E3_2_1_23 * C06136 * C00001) / (${Variables:E3_2_1_23_km} + (E3_2_1_23 * C06136 * C00001))</v>
      </c>
    </row>
    <row r="89" spans="1:14" ht="29" x14ac:dyDescent="0.35">
      <c r="A89" s="2" t="s">
        <v>114</v>
      </c>
      <c r="B89" s="2" t="s">
        <v>115</v>
      </c>
      <c r="C89" s="7" t="s">
        <v>5663</v>
      </c>
      <c r="D89" s="7"/>
      <c r="E89" s="7">
        <v>88</v>
      </c>
      <c r="F89" s="2" t="s">
        <v>5727</v>
      </c>
      <c r="G89" s="9" t="str">
        <f t="shared" si="7"/>
        <v>E3_2_1_23_kcat: 13.7</v>
      </c>
      <c r="H89" s="9" t="str">
        <f t="shared" si="10"/>
        <v>E3_2_1_23_km: 1</v>
      </c>
      <c r="I89" s="10" t="s">
        <v>6518</v>
      </c>
      <c r="J89" s="10" t="s">
        <v>5879</v>
      </c>
      <c r="K89" s="11" t="s">
        <v>6637</v>
      </c>
      <c r="L89" s="11" t="s">
        <v>5880</v>
      </c>
      <c r="M89" s="2" t="str">
        <f t="shared" si="8"/>
        <v>(${Variables:E3_2_1_23_kcat} * E3_2_1_23 * G00124 * C00001) / (${Variables:E3_2_1_23_km} + (E3_2_1_23 * G00124 * C00001))</v>
      </c>
      <c r="N89" s="8" t="str">
        <f t="shared" si="9"/>
        <v>r88: G00124 + C00001 -&gt; G00123 + C00124 | (${Variables:E3_2_1_23_kcat} * E3_2_1_23 * G00124 * C00001) / (${Variables:E3_2_1_23_km} + (E3_2_1_23 * G00124 * C00001))</v>
      </c>
    </row>
    <row r="90" spans="1:14" ht="29" x14ac:dyDescent="0.35">
      <c r="A90" s="2" t="s">
        <v>114</v>
      </c>
      <c r="B90" s="2" t="s">
        <v>115</v>
      </c>
      <c r="C90" s="7" t="s">
        <v>5663</v>
      </c>
      <c r="D90" s="7"/>
      <c r="E90" s="7">
        <v>89</v>
      </c>
      <c r="F90" s="2" t="s">
        <v>5727</v>
      </c>
      <c r="G90" s="9" t="str">
        <f t="shared" si="7"/>
        <v>E3_2_1_23_kcat: 13.7</v>
      </c>
      <c r="H90" s="9" t="str">
        <f t="shared" si="10"/>
        <v>E3_2_1_23_km: 1</v>
      </c>
      <c r="I90" s="10" t="s">
        <v>6517</v>
      </c>
      <c r="J90" s="10" t="s">
        <v>5881</v>
      </c>
      <c r="K90" s="11" t="s">
        <v>6636</v>
      </c>
      <c r="L90" s="11" t="s">
        <v>5882</v>
      </c>
      <c r="M90" s="2" t="str">
        <f t="shared" si="8"/>
        <v>(${Variables:E3_2_1_23_kcat} * E3_2_1_23 * G00110 * C00001) / (${Variables:E3_2_1_23_km} + (E3_2_1_23 * G00110 * C00001))</v>
      </c>
      <c r="N90" s="8" t="str">
        <f t="shared" si="9"/>
        <v>r89: G00110 + C00001 -&gt; G00109 + C00124 | (${Variables:E3_2_1_23_kcat} * E3_2_1_23 * G00110 * C00001) / (${Variables:E3_2_1_23_km} + (E3_2_1_23 * G00110 * C00001))</v>
      </c>
    </row>
    <row r="91" spans="1:14" ht="29" x14ac:dyDescent="0.35">
      <c r="A91" s="2" t="s">
        <v>114</v>
      </c>
      <c r="B91" s="2" t="s">
        <v>115</v>
      </c>
      <c r="C91" s="7" t="s">
        <v>5663</v>
      </c>
      <c r="D91" s="7"/>
      <c r="E91" s="7">
        <v>90</v>
      </c>
      <c r="F91" s="2" t="s">
        <v>5727</v>
      </c>
      <c r="G91" s="9" t="str">
        <f t="shared" si="7"/>
        <v>E3_2_1_23_kcat: 13.7</v>
      </c>
      <c r="H91" s="9" t="str">
        <f t="shared" si="10"/>
        <v>E3_2_1_23_km: 1</v>
      </c>
      <c r="I91" s="10" t="s">
        <v>6515</v>
      </c>
      <c r="J91" s="10" t="s">
        <v>5883</v>
      </c>
      <c r="K91" s="11" t="s">
        <v>6635</v>
      </c>
      <c r="L91" s="11" t="s">
        <v>5870</v>
      </c>
      <c r="M91" s="2" t="str">
        <f t="shared" si="8"/>
        <v>(${Variables:E3_2_1_23_kcat} * E3_2_1_23 * G10504 * C00001) / (${Variables:E3_2_1_23_km} + (E3_2_1_23 * G10504 * C00001))</v>
      </c>
      <c r="N91" s="8" t="str">
        <f t="shared" si="9"/>
        <v>r90: G10504 + C00001 -&gt; C00267 + C00124 | (${Variables:E3_2_1_23_kcat} * E3_2_1_23 * G10504 * C00001) / (${Variables:E3_2_1_23_km} + (E3_2_1_23 * G10504 * C00001))</v>
      </c>
    </row>
    <row r="92" spans="1:14" ht="29" x14ac:dyDescent="0.35">
      <c r="A92" s="2" t="s">
        <v>114</v>
      </c>
      <c r="B92" s="7" t="s">
        <v>115</v>
      </c>
      <c r="C92" s="7" t="s">
        <v>5663</v>
      </c>
      <c r="D92" s="7"/>
      <c r="E92" s="7">
        <v>91</v>
      </c>
      <c r="F92" s="2" t="s">
        <v>5727</v>
      </c>
      <c r="G92" s="9" t="str">
        <f t="shared" si="7"/>
        <v>E3_2_1_23_kcat: 13.7</v>
      </c>
      <c r="H92" s="9" t="str">
        <f t="shared" si="10"/>
        <v>E3_2_1_23_km: 1</v>
      </c>
      <c r="I92" s="10" t="s">
        <v>6516</v>
      </c>
      <c r="J92" s="10" t="s">
        <v>5884</v>
      </c>
      <c r="K92" s="11" t="s">
        <v>6634</v>
      </c>
      <c r="L92" s="11" t="s">
        <v>5885</v>
      </c>
      <c r="M92" s="2" t="str">
        <f t="shared" si="8"/>
        <v>(${Variables:E3_2_1_23_kcat} * E3_2_1_23 * G00092 * C00001) / (${Variables:E3_2_1_23_km} + (E3_2_1_23 * G00092 * C00001))</v>
      </c>
      <c r="N92" s="8" t="str">
        <f t="shared" si="9"/>
        <v>r91: G00092 + C00001 -&gt; G10238 + C00124 | (${Variables:E3_2_1_23_kcat} * E3_2_1_23 * G00092 * C00001) / (${Variables:E3_2_1_23_km} + (E3_2_1_23 * G00092 * C00001))</v>
      </c>
    </row>
    <row r="93" spans="1:14" ht="29" x14ac:dyDescent="0.35">
      <c r="A93" s="2" t="s">
        <v>114</v>
      </c>
      <c r="B93" s="7" t="s">
        <v>115</v>
      </c>
      <c r="C93" s="7" t="s">
        <v>5663</v>
      </c>
      <c r="D93" s="7"/>
      <c r="E93" s="7">
        <v>92</v>
      </c>
      <c r="F93" s="2" t="s">
        <v>5727</v>
      </c>
      <c r="G93" s="9" t="str">
        <f t="shared" si="7"/>
        <v>E3_2_1_23_kcat: 13.7</v>
      </c>
      <c r="H93" s="9" t="str">
        <f t="shared" si="10"/>
        <v>E3_2_1_23_km: 1</v>
      </c>
      <c r="I93" s="10" t="s">
        <v>6515</v>
      </c>
      <c r="J93" s="10" t="s">
        <v>5883</v>
      </c>
      <c r="K93" s="11" t="s">
        <v>6633</v>
      </c>
      <c r="L93" s="11" t="s">
        <v>5867</v>
      </c>
      <c r="M93" s="2" t="str">
        <f t="shared" si="8"/>
        <v>(${Variables:E3_2_1_23_kcat} * E3_2_1_23 * G10504 * C00001) / (${Variables:E3_2_1_23_km} + (E3_2_1_23 * G10504 * C00001))</v>
      </c>
      <c r="N93" s="8" t="str">
        <f t="shared" si="9"/>
        <v>r92: G10504 + C00001 -&gt; C00031 + C00962 | (${Variables:E3_2_1_23_kcat} * E3_2_1_23 * G10504 * C00001) / (${Variables:E3_2_1_23_km} + (E3_2_1_23 * G10504 * C00001))</v>
      </c>
    </row>
    <row r="94" spans="1:14" ht="29" x14ac:dyDescent="0.35">
      <c r="A94" s="2" t="s">
        <v>114</v>
      </c>
      <c r="B94" s="7" t="s">
        <v>115</v>
      </c>
      <c r="C94" s="7" t="s">
        <v>5663</v>
      </c>
      <c r="D94" s="7"/>
      <c r="E94" s="7">
        <v>93</v>
      </c>
      <c r="F94" s="2" t="s">
        <v>5727</v>
      </c>
      <c r="G94" s="9" t="str">
        <f t="shared" si="7"/>
        <v>E3_2_1_23_kcat: 13.7</v>
      </c>
      <c r="H94" s="9" t="str">
        <f t="shared" si="10"/>
        <v>E3_2_1_23_km: 1</v>
      </c>
      <c r="I94" s="10" t="s">
        <v>6514</v>
      </c>
      <c r="J94" s="10" t="s">
        <v>5886</v>
      </c>
      <c r="K94" s="11" t="s">
        <v>6632</v>
      </c>
      <c r="L94" s="11" t="s">
        <v>5876</v>
      </c>
      <c r="M94" s="2" t="str">
        <f t="shared" si="8"/>
        <v>(${Variables:E3_2_1_23_kcat} * E3_2_1_23 * G10531 * C00001) / (${Variables:E3_2_1_23_km} + (E3_2_1_23 * G10531 * C00001))</v>
      </c>
      <c r="N94" s="8" t="str">
        <f t="shared" si="9"/>
        <v>r93: G10531 + C00001 -&gt; C05394 + C00221 | (${Variables:E3_2_1_23_kcat} * E3_2_1_23 * G10531 * C00001) / (${Variables:E3_2_1_23_km} + (E3_2_1_23 * G10531 * C00001))</v>
      </c>
    </row>
    <row r="95" spans="1:14" ht="29" x14ac:dyDescent="0.35">
      <c r="A95" s="2" t="s">
        <v>114</v>
      </c>
      <c r="B95" s="7" t="s">
        <v>115</v>
      </c>
      <c r="C95" s="7" t="s">
        <v>5663</v>
      </c>
      <c r="D95" s="7"/>
      <c r="E95" s="7">
        <v>94</v>
      </c>
      <c r="F95" s="2" t="s">
        <v>5727</v>
      </c>
      <c r="G95" s="9" t="str">
        <f t="shared" si="7"/>
        <v>E3_2_1_23_kcat: 13.7</v>
      </c>
      <c r="H95" s="9" t="str">
        <f t="shared" si="10"/>
        <v>E3_2_1_23_km: 1</v>
      </c>
      <c r="I95" s="10" t="s">
        <v>6513</v>
      </c>
      <c r="J95" s="10" t="s">
        <v>5887</v>
      </c>
      <c r="K95" s="11" t="s">
        <v>6631</v>
      </c>
      <c r="L95" s="11" t="s">
        <v>5888</v>
      </c>
      <c r="M95" s="2" t="str">
        <f t="shared" si="8"/>
        <v>(${Variables:E3_2_1_23_kcat} * E3_2_1_23 * G10534 * C00001) / (${Variables:E3_2_1_23_km} + (E3_2_1_23 * G10534 * C00001))</v>
      </c>
      <c r="N95" s="8" t="str">
        <f t="shared" si="9"/>
        <v>r94: G10534 + C00001 -&gt; C00124 + G10534  | (${Variables:E3_2_1_23_kcat} * E3_2_1_23 * G10534 * C00001) / (${Variables:E3_2_1_23_km} + (E3_2_1_23 * G10534 * C00001))</v>
      </c>
    </row>
    <row r="96" spans="1:14" ht="29" x14ac:dyDescent="0.35">
      <c r="A96" s="2" t="s">
        <v>114</v>
      </c>
      <c r="B96" s="7" t="s">
        <v>115</v>
      </c>
      <c r="C96" s="7" t="s">
        <v>5663</v>
      </c>
      <c r="D96" s="7"/>
      <c r="E96" s="7">
        <v>95</v>
      </c>
      <c r="F96" s="2" t="s">
        <v>5727</v>
      </c>
      <c r="G96" s="9" t="str">
        <f t="shared" si="7"/>
        <v>E3_2_1_23_kcat: 13.7</v>
      </c>
      <c r="H96" s="9" t="str">
        <f t="shared" si="10"/>
        <v>E3_2_1_23_km: 1</v>
      </c>
      <c r="I96" s="10" t="s">
        <v>6512</v>
      </c>
      <c r="J96" s="10" t="s">
        <v>5889</v>
      </c>
      <c r="K96" s="11" t="s">
        <v>6630</v>
      </c>
      <c r="L96" s="11" t="s">
        <v>5890</v>
      </c>
      <c r="M96" s="2" t="str">
        <f t="shared" si="8"/>
        <v>(${Variables:E3_2_1_23_kcat} * E3_2_1_23 * G01977 * C00001) / (${Variables:E3_2_1_23_km} + (E3_2_1_23 * G01977 * C00001))</v>
      </c>
      <c r="N96" s="8" t="str">
        <f t="shared" si="9"/>
        <v>r95: G01977 + C00001 -&gt; G13073 + C00124 | (${Variables:E3_2_1_23_kcat} * E3_2_1_23 * G01977 * C00001) / (${Variables:E3_2_1_23_km} + (E3_2_1_23 * G01977 * C00001))</v>
      </c>
    </row>
    <row r="97" spans="1:14" ht="29" x14ac:dyDescent="0.35">
      <c r="A97" s="2" t="s">
        <v>905</v>
      </c>
      <c r="B97" s="2" t="s">
        <v>906</v>
      </c>
      <c r="C97" s="2" t="s">
        <v>5664</v>
      </c>
      <c r="E97" s="7">
        <v>96</v>
      </c>
      <c r="F97" s="2" t="s">
        <v>5728</v>
      </c>
      <c r="G97" s="9" t="str">
        <f t="shared" si="7"/>
        <v>E3_2_1_35_kcat: 13.7</v>
      </c>
      <c r="H97" s="9" t="str">
        <f t="shared" si="10"/>
        <v>E3_2_1_35_km: 1</v>
      </c>
      <c r="I97" s="10" t="s">
        <v>6511</v>
      </c>
      <c r="J97" s="10" t="s">
        <v>5891</v>
      </c>
      <c r="K97" s="11" t="s">
        <v>6629</v>
      </c>
      <c r="L97" s="11" t="s">
        <v>5892</v>
      </c>
      <c r="M97" s="2" t="str">
        <f t="shared" si="8"/>
        <v>(${Variables:E3_2_1_35_kcat} * E3_2_1_35 * G13043 * C00001 ) / (${Variables:E3_2_1_35_km} + (E3_2_1_35 * G13043 * C00001 ))</v>
      </c>
      <c r="N97" s="8" t="str">
        <f t="shared" si="9"/>
        <v>r96: G13043 + C00001  -&gt; G00872 + C01074 | (${Variables:E3_2_1_35_kcat} * E3_2_1_35 * G13043 * C00001 ) / (${Variables:E3_2_1_35_km} + (E3_2_1_35 * G13043 * C00001 ))</v>
      </c>
    </row>
    <row r="98" spans="1:14" ht="29" x14ac:dyDescent="0.35">
      <c r="A98" s="2" t="s">
        <v>905</v>
      </c>
      <c r="B98" s="2" t="s">
        <v>906</v>
      </c>
      <c r="C98" s="2" t="s">
        <v>5664</v>
      </c>
      <c r="E98" s="7">
        <v>97</v>
      </c>
      <c r="F98" s="2" t="s">
        <v>5728</v>
      </c>
      <c r="G98" s="9" t="str">
        <f t="shared" ref="G98:G129" si="11">_xlfn.CONCAT(F98,"_kcat: ",13.7)</f>
        <v>E3_2_1_35_kcat: 13.7</v>
      </c>
      <c r="H98" s="9" t="str">
        <f t="shared" si="10"/>
        <v>E3_2_1_35_km: 1</v>
      </c>
      <c r="I98" s="10" t="s">
        <v>6510</v>
      </c>
      <c r="J98" s="10" t="s">
        <v>5893</v>
      </c>
      <c r="K98" s="11" t="s">
        <v>6628</v>
      </c>
      <c r="L98" s="11" t="s">
        <v>5894</v>
      </c>
      <c r="M98" s="2" t="str">
        <f t="shared" ref="M98:M129" si="12">_xlfn.CONCAT("(","${Variables:",F98,"_kcat}"," * ",F98," * ",J98,") / (","${Variables:",F98,"_km}"," + (",F98," * ",J98,"))")</f>
        <v>(${Variables:E3_2_1_35_kcat} * E3_2_1_35 * G12336 * C00001) / (${Variables:E3_2_1_35_km} + (E3_2_1_35 * G12336 * C00001))</v>
      </c>
      <c r="N98" s="8" t="str">
        <f t="shared" ref="N98:N129" si="13">_xlfn.CONCAT("r",E98,": ",I98," -&gt; ",K98," | ",M98)</f>
        <v>r97: G12336 + C00001 -&gt; G00872 + C16265 | (${Variables:E3_2_1_35_kcat} * E3_2_1_35 * G12336 * C00001) / (${Variables:E3_2_1_35_km} + (E3_2_1_35 * G12336 * C00001))</v>
      </c>
    </row>
    <row r="99" spans="1:14" ht="29" x14ac:dyDescent="0.35">
      <c r="A99" s="2" t="s">
        <v>905</v>
      </c>
      <c r="B99" s="2" t="s">
        <v>906</v>
      </c>
      <c r="C99" s="2" t="s">
        <v>5664</v>
      </c>
      <c r="E99" s="7">
        <v>98</v>
      </c>
      <c r="F99" s="2" t="s">
        <v>5728</v>
      </c>
      <c r="G99" s="9" t="str">
        <f t="shared" si="11"/>
        <v>E3_2_1_35_kcat: 13.7</v>
      </c>
      <c r="H99" s="9" t="str">
        <f t="shared" si="10"/>
        <v>E3_2_1_35_km: 1</v>
      </c>
      <c r="I99" s="10" t="s">
        <v>6509</v>
      </c>
      <c r="J99" s="10" t="s">
        <v>5895</v>
      </c>
      <c r="K99" s="11" t="s">
        <v>6627</v>
      </c>
      <c r="L99" s="11" t="s">
        <v>5896</v>
      </c>
      <c r="M99" s="2" t="str">
        <f t="shared" si="12"/>
        <v>(${Variables:E3_2_1_35_kcat} * E3_2_1_35 * G10505 * C00001 ) / (${Variables:E3_2_1_35_km} + (E3_2_1_35 * G10505 * C00001 ))</v>
      </c>
      <c r="N99" s="8" t="str">
        <f t="shared" si="13"/>
        <v>r98: G10505 + C00001  -&gt; G10505 + G00526 | (${Variables:E3_2_1_35_kcat} * E3_2_1_35 * G10505 * C00001 ) / (${Variables:E3_2_1_35_km} + (E3_2_1_35 * G10505 * C00001 ))</v>
      </c>
    </row>
    <row r="100" spans="1:14" ht="29" x14ac:dyDescent="0.35">
      <c r="A100" s="2" t="s">
        <v>888</v>
      </c>
      <c r="B100" s="2" t="s">
        <v>889</v>
      </c>
      <c r="C100" s="2" t="s">
        <v>5665</v>
      </c>
      <c r="E100" s="7">
        <v>99</v>
      </c>
      <c r="F100" s="2" t="s">
        <v>5729</v>
      </c>
      <c r="G100" s="9" t="str">
        <f t="shared" si="11"/>
        <v>E3_2_2_9_kcat: 13.7</v>
      </c>
      <c r="H100" s="9" t="str">
        <f t="shared" si="10"/>
        <v>E3_2_2_9_km: 1</v>
      </c>
      <c r="I100" s="10" t="s">
        <v>6508</v>
      </c>
      <c r="J100" s="10" t="s">
        <v>5897</v>
      </c>
      <c r="K100" s="11" t="s">
        <v>6626</v>
      </c>
      <c r="L100" s="11" t="s">
        <v>5898</v>
      </c>
      <c r="M100" s="2" t="str">
        <f t="shared" si="12"/>
        <v>(${Variables:E3_2_2_9_kcat} * E3_2_2_9 * C00021 * C00001) / (${Variables:E3_2_2_9_km} + (E3_2_2_9 * C00021 * C00001))</v>
      </c>
      <c r="N100" s="8" t="str">
        <f t="shared" si="13"/>
        <v>r99: C00021 + C00001 -&gt; C03539 + C00147 | (${Variables:E3_2_2_9_kcat} * E3_2_2_9 * C00021 * C00001) / (${Variables:E3_2_2_9_km} + (E3_2_2_9 * C00021 * C00001))</v>
      </c>
    </row>
    <row r="101" spans="1:14" ht="29" x14ac:dyDescent="0.35">
      <c r="A101" s="2" t="s">
        <v>888</v>
      </c>
      <c r="B101" s="2" t="s">
        <v>889</v>
      </c>
      <c r="C101" s="2" t="s">
        <v>5665</v>
      </c>
      <c r="E101" s="7">
        <v>100</v>
      </c>
      <c r="F101" s="2" t="s">
        <v>5729</v>
      </c>
      <c r="G101" s="9" t="str">
        <f t="shared" si="11"/>
        <v>E3_2_2_9_kcat: 13.7</v>
      </c>
      <c r="H101" s="9" t="str">
        <f t="shared" si="10"/>
        <v>E3_2_2_9_km: 1</v>
      </c>
      <c r="I101" s="10" t="s">
        <v>6507</v>
      </c>
      <c r="J101" s="10" t="s">
        <v>5899</v>
      </c>
      <c r="K101" s="11" t="s">
        <v>6625</v>
      </c>
      <c r="L101" s="11" t="s">
        <v>5900</v>
      </c>
      <c r="M101" s="2" t="str">
        <f t="shared" si="12"/>
        <v>(${Variables:E3_2_2_9_kcat} * E3_2_2_9 * C00170 * C00001) / (${Variables:E3_2_2_9_km} + (E3_2_2_9 * C00170 * C00001))</v>
      </c>
      <c r="N101" s="8" t="str">
        <f t="shared" si="13"/>
        <v>r100: C00170 + C00001 -&gt; C00147 + C03089 | (${Variables:E3_2_2_9_kcat} * E3_2_2_9 * C00170 * C00001) / (${Variables:E3_2_2_9_km} + (E3_2_2_9 * C00170 * C00001))</v>
      </c>
    </row>
    <row r="102" spans="1:14" ht="29" x14ac:dyDescent="0.35">
      <c r="A102" s="2" t="s">
        <v>888</v>
      </c>
      <c r="B102" s="2" t="s">
        <v>889</v>
      </c>
      <c r="C102" s="2" t="s">
        <v>5665</v>
      </c>
      <c r="E102" s="7">
        <v>101</v>
      </c>
      <c r="F102" s="2" t="s">
        <v>5729</v>
      </c>
      <c r="G102" s="9" t="str">
        <f t="shared" si="11"/>
        <v>E3_2_2_9_kcat: 13.7</v>
      </c>
      <c r="H102" s="9" t="str">
        <f t="shared" si="10"/>
        <v>E3_2_2_9_km: 1</v>
      </c>
      <c r="I102" s="10" t="s">
        <v>6506</v>
      </c>
      <c r="J102" s="10" t="s">
        <v>5901</v>
      </c>
      <c r="K102" s="11" t="s">
        <v>6624</v>
      </c>
      <c r="L102" s="11" t="s">
        <v>5902</v>
      </c>
      <c r="M102" s="2" t="str">
        <f t="shared" si="12"/>
        <v>(${Variables:E3_2_2_9_kcat} * E3_2_2_9 * C05198 * C00001) / (${Variables:E3_2_2_9_km} + (E3_2_2_9 * C05198 * C00001))</v>
      </c>
      <c r="N102" s="8" t="str">
        <f t="shared" si="13"/>
        <v>r101: C05198 + C00001 -&gt; C22288 + C00147 | (${Variables:E3_2_2_9_kcat} * E3_2_2_9 * C05198 * C00001) / (${Variables:E3_2_2_9_km} + (E3_2_2_9 * C05198 * C00001))</v>
      </c>
    </row>
    <row r="103" spans="1:14" ht="29" x14ac:dyDescent="0.35">
      <c r="A103" s="2" t="s">
        <v>248</v>
      </c>
      <c r="B103" s="2" t="s">
        <v>249</v>
      </c>
      <c r="C103" s="7" t="s">
        <v>5666</v>
      </c>
      <c r="D103" s="7"/>
      <c r="E103" s="7">
        <v>102</v>
      </c>
      <c r="F103" s="2" t="s">
        <v>5730</v>
      </c>
      <c r="G103" s="9" t="str">
        <f t="shared" si="11"/>
        <v>E3_4_11_2_kcat: 13.7</v>
      </c>
      <c r="H103" s="9" t="str">
        <f t="shared" si="10"/>
        <v>E3_4_11_2_km: 1</v>
      </c>
      <c r="I103" s="10" t="s">
        <v>6505</v>
      </c>
      <c r="J103" s="10" t="s">
        <v>5903</v>
      </c>
      <c r="K103" s="11" t="s">
        <v>6623</v>
      </c>
      <c r="L103" s="11" t="s">
        <v>5904</v>
      </c>
      <c r="M103" s="2" t="str">
        <f t="shared" si="12"/>
        <v>(${Variables:E3_4_11_2_kcat} * E3_4_11_2 * C01419 * C00001) / (${Variables:E3_4_11_2_km} + (E3_4_11_2 * C01419 * C00001))</v>
      </c>
      <c r="N103" s="8" t="str">
        <f t="shared" si="13"/>
        <v>r102: C01419 + C00001 -&gt; C00097 + C00037 | (${Variables:E3_4_11_2_kcat} * E3_4_11_2 * C01419 * C00001) / (${Variables:E3_4_11_2_km} + (E3_4_11_2 * C01419 * C00001))</v>
      </c>
    </row>
    <row r="104" spans="1:14" ht="29" x14ac:dyDescent="0.35">
      <c r="A104" s="2" t="s">
        <v>248</v>
      </c>
      <c r="B104" s="2" t="s">
        <v>249</v>
      </c>
      <c r="C104" s="7" t="s">
        <v>5666</v>
      </c>
      <c r="D104" s="7"/>
      <c r="E104" s="7">
        <v>103</v>
      </c>
      <c r="F104" s="2" t="s">
        <v>5730</v>
      </c>
      <c r="G104" s="9" t="str">
        <f t="shared" si="11"/>
        <v>E3_4_11_2_kcat: 13.7</v>
      </c>
      <c r="H104" s="9" t="str">
        <f t="shared" si="10"/>
        <v>E3_4_11_2_km: 1</v>
      </c>
      <c r="I104" s="10" t="s">
        <v>6504</v>
      </c>
      <c r="J104" s="10" t="s">
        <v>5905</v>
      </c>
      <c r="K104" s="11" t="s">
        <v>6622</v>
      </c>
      <c r="L104" s="11" t="s">
        <v>5906</v>
      </c>
      <c r="M104" s="2" t="str">
        <f t="shared" si="12"/>
        <v>(${Variables:E3_4_11_2_kcat} * E3_4_11_2 * C05729 * C00001) / (${Variables:E3_4_11_2_km} + (E3_4_11_2 * C05729 * C00001))</v>
      </c>
      <c r="N104" s="8" t="str">
        <f t="shared" si="13"/>
        <v>r103: C05729 + C00001 -&gt; C05726 + C00037 | (${Variables:E3_4_11_2_kcat} * E3_4_11_2 * C05729 * C00001) / (${Variables:E3_4_11_2_km} + (E3_4_11_2 * C05729 * C00001))</v>
      </c>
    </row>
    <row r="105" spans="1:14" ht="29" x14ac:dyDescent="0.35">
      <c r="B105" s="2" t="s">
        <v>804</v>
      </c>
      <c r="C105" s="7" t="s">
        <v>5667</v>
      </c>
      <c r="D105" s="7"/>
      <c r="E105" s="7">
        <v>104</v>
      </c>
      <c r="F105" s="2" t="s">
        <v>5734</v>
      </c>
      <c r="G105" s="9" t="str">
        <f t="shared" si="11"/>
        <v>E3_5_4_16_kcat: 13.7</v>
      </c>
      <c r="H105" s="9" t="str">
        <f t="shared" si="10"/>
        <v>E3_5_4_16_km: 1</v>
      </c>
      <c r="I105" s="10" t="s">
        <v>6503</v>
      </c>
      <c r="J105" s="10" t="s">
        <v>5907</v>
      </c>
      <c r="K105" s="11" t="s">
        <v>6621</v>
      </c>
      <c r="L105" s="11" t="s">
        <v>5908</v>
      </c>
      <c r="M105" s="2" t="str">
        <f t="shared" si="12"/>
        <v>(${Variables:E3_5_4_16_kcat} * E3_5_4_16 * C00044 * C00001) / (${Variables:E3_5_4_16_km} + (E3_5_4_16 * C00044 * C00001))</v>
      </c>
      <c r="N105" s="8" t="str">
        <f t="shared" si="13"/>
        <v>r104: C00044 + C00001 -&gt; C04895 + C00058 | (${Variables:E3_5_4_16_kcat} * E3_5_4_16 * C00044 * C00001) / (${Variables:E3_5_4_16_km} + (E3_5_4_16 * C00044 * C00001))</v>
      </c>
    </row>
    <row r="106" spans="1:14" ht="29" x14ac:dyDescent="0.35">
      <c r="B106" s="2" t="s">
        <v>804</v>
      </c>
      <c r="C106" s="7" t="s">
        <v>5667</v>
      </c>
      <c r="D106" s="7"/>
      <c r="E106" s="7">
        <v>105</v>
      </c>
      <c r="F106" s="2" t="s">
        <v>5734</v>
      </c>
      <c r="G106" s="9" t="str">
        <f t="shared" si="11"/>
        <v>E3_5_4_16_kcat: 13.7</v>
      </c>
      <c r="H106" s="9" t="str">
        <f t="shared" si="10"/>
        <v>E3_5_4_16_km: 1</v>
      </c>
      <c r="I106" s="10" t="s">
        <v>6503</v>
      </c>
      <c r="J106" s="10" t="s">
        <v>5907</v>
      </c>
      <c r="K106" s="11" t="s">
        <v>5402</v>
      </c>
      <c r="L106" s="11" t="s">
        <v>5402</v>
      </c>
      <c r="M106" s="2" t="str">
        <f t="shared" si="12"/>
        <v>(${Variables:E3_5_4_16_kcat} * E3_5_4_16 * C00044 * C00001) / (${Variables:E3_5_4_16_km} + (E3_5_4_16 * C00044 * C00001))</v>
      </c>
      <c r="N106" s="8" t="str">
        <f t="shared" si="13"/>
        <v>r105: C00044 + C00001 -&gt; C05922 | (${Variables:E3_5_4_16_kcat} * E3_5_4_16 * C00044 * C00001) / (${Variables:E3_5_4_16_km} + (E3_5_4_16 * C00044 * C00001))</v>
      </c>
    </row>
    <row r="107" spans="1:14" ht="29" x14ac:dyDescent="0.35">
      <c r="B107" s="2" t="s">
        <v>804</v>
      </c>
      <c r="C107" s="7" t="s">
        <v>5667</v>
      </c>
      <c r="D107" s="7"/>
      <c r="E107" s="7">
        <v>106</v>
      </c>
      <c r="F107" s="2" t="s">
        <v>5734</v>
      </c>
      <c r="G107" s="9" t="str">
        <f t="shared" si="11"/>
        <v>E3_5_4_16_kcat: 13.7</v>
      </c>
      <c r="H107" s="9" t="str">
        <f t="shared" si="10"/>
        <v>E3_5_4_16_km: 1</v>
      </c>
      <c r="I107" s="10" t="s">
        <v>6502</v>
      </c>
      <c r="J107" s="10" t="s">
        <v>5909</v>
      </c>
      <c r="K107" s="11" t="s">
        <v>5405</v>
      </c>
      <c r="L107" s="11" t="s">
        <v>5405</v>
      </c>
      <c r="M107" s="2" t="str">
        <f t="shared" si="12"/>
        <v>(${Variables:E3_5_4_16_kcat} * E3_5_4_16 * C04895 * C00001) / (${Variables:E3_5_4_16_km} + (E3_5_4_16 * C04895 * C00001))</v>
      </c>
      <c r="N107" s="8" t="str">
        <f t="shared" si="13"/>
        <v>r106: C04895 + C00001 -&gt; C06148 | (${Variables:E3_5_4_16_kcat} * E3_5_4_16 * C04895 * C00001) / (${Variables:E3_5_4_16_km} + (E3_5_4_16 * C04895 * C00001))</v>
      </c>
    </row>
    <row r="108" spans="1:14" ht="29" x14ac:dyDescent="0.35">
      <c r="B108" s="2" t="s">
        <v>804</v>
      </c>
      <c r="C108" s="7" t="s">
        <v>5667</v>
      </c>
      <c r="D108" s="7"/>
      <c r="E108" s="7">
        <v>107</v>
      </c>
      <c r="F108" s="2" t="s">
        <v>5734</v>
      </c>
      <c r="G108" s="9" t="str">
        <f t="shared" si="11"/>
        <v>E3_5_4_16_kcat: 13.7</v>
      </c>
      <c r="H108" s="9" t="str">
        <f t="shared" si="10"/>
        <v>E3_5_4_16_km: 1</v>
      </c>
      <c r="I108" s="10" t="s">
        <v>6501</v>
      </c>
      <c r="J108" s="10" t="s">
        <v>5910</v>
      </c>
      <c r="K108" s="11" t="s">
        <v>6620</v>
      </c>
      <c r="L108" s="11" t="s">
        <v>5911</v>
      </c>
      <c r="M108" s="2" t="str">
        <f t="shared" si="12"/>
        <v>(${Variables:E3_5_4_16_kcat} * E3_5_4_16 * C05922 * C00001) / (${Variables:E3_5_4_16_km} + (E3_5_4_16 * C05922 * C00001))</v>
      </c>
      <c r="N108" s="8" t="str">
        <f t="shared" si="13"/>
        <v>r107: C05922 + C00001 -&gt; C05923 + C00058 | (${Variables:E3_5_4_16_kcat} * E3_5_4_16 * C05922 * C00001) / (${Variables:E3_5_4_16_km} + (E3_5_4_16 * C05922 * C00001))</v>
      </c>
    </row>
    <row r="109" spans="1:14" ht="29" x14ac:dyDescent="0.35">
      <c r="B109" s="2" t="s">
        <v>804</v>
      </c>
      <c r="C109" s="7" t="s">
        <v>5667</v>
      </c>
      <c r="D109" s="7"/>
      <c r="E109" s="7">
        <v>108</v>
      </c>
      <c r="F109" s="2" t="s">
        <v>5734</v>
      </c>
      <c r="G109" s="9" t="str">
        <f t="shared" si="11"/>
        <v>E3_5_4_16_kcat: 13.7</v>
      </c>
      <c r="H109" s="9" t="str">
        <f t="shared" si="10"/>
        <v>E3_5_4_16_km: 1</v>
      </c>
      <c r="I109" s="10" t="s">
        <v>5410</v>
      </c>
      <c r="J109" s="10" t="s">
        <v>5410</v>
      </c>
      <c r="K109" s="11" t="s">
        <v>5405</v>
      </c>
      <c r="L109" s="11" t="s">
        <v>5405</v>
      </c>
      <c r="M109" s="2" t="str">
        <f t="shared" si="12"/>
        <v>(${Variables:E3_5_4_16_kcat} * E3_5_4_16 * C05923) / (${Variables:E3_5_4_16_km} + (E3_5_4_16 * C05923))</v>
      </c>
      <c r="N109" s="8" t="str">
        <f t="shared" si="13"/>
        <v>r108: C05923 -&gt; C06148 | (${Variables:E3_5_4_16_kcat} * E3_5_4_16 * C05923) / (${Variables:E3_5_4_16_km} + (E3_5_4_16 * C05923))</v>
      </c>
    </row>
    <row r="110" spans="1:14" ht="29" x14ac:dyDescent="0.35">
      <c r="A110" s="2" t="s">
        <v>221</v>
      </c>
      <c r="B110" s="2" t="s">
        <v>222</v>
      </c>
      <c r="C110" s="7" t="s">
        <v>5668</v>
      </c>
      <c r="D110" s="7"/>
      <c r="E110" s="7">
        <v>109</v>
      </c>
      <c r="F110" s="2" t="s">
        <v>5735</v>
      </c>
      <c r="G110" s="9" t="str">
        <f t="shared" si="11"/>
        <v>E3_6_1_22_kcat: 13.7</v>
      </c>
      <c r="H110" s="9" t="str">
        <f t="shared" si="10"/>
        <v>E3_6_1_22_km: 1</v>
      </c>
      <c r="I110" s="10" t="s">
        <v>6500</v>
      </c>
      <c r="J110" s="10" t="s">
        <v>5912</v>
      </c>
      <c r="K110" s="11" t="s">
        <v>6619</v>
      </c>
      <c r="L110" s="11" t="s">
        <v>5913</v>
      </c>
      <c r="M110" s="2" t="str">
        <f t="shared" si="12"/>
        <v>(${Variables:E3_6_1_22_kcat} * E3_6_1_22 * C00003 * C00001) / (${Variables:E3_6_1_22_km} + (E3_6_1_22 * C00003 * C00001))</v>
      </c>
      <c r="N110" s="8" t="str">
        <f t="shared" si="13"/>
        <v>r109: C00003 + C00001 -&gt; C00020 + C00455 | (${Variables:E3_6_1_22_kcat} * E3_6_1_22 * C00003 * C00001) / (${Variables:E3_6_1_22_km} + (E3_6_1_22 * C00003 * C00001))</v>
      </c>
    </row>
    <row r="111" spans="1:14" ht="29" x14ac:dyDescent="0.35">
      <c r="A111" s="2" t="s">
        <v>221</v>
      </c>
      <c r="B111" s="2" t="s">
        <v>222</v>
      </c>
      <c r="C111" s="7" t="s">
        <v>5668</v>
      </c>
      <c r="D111" s="7"/>
      <c r="E111" s="7">
        <v>110</v>
      </c>
      <c r="F111" s="2" t="s">
        <v>5735</v>
      </c>
      <c r="G111" s="9" t="str">
        <f t="shared" si="11"/>
        <v>E3_6_1_22_kcat: 13.7</v>
      </c>
      <c r="H111" s="9" t="str">
        <f t="shared" si="10"/>
        <v>E3_6_1_22_km: 1</v>
      </c>
      <c r="I111" s="10" t="s">
        <v>6499</v>
      </c>
      <c r="J111" s="10" t="s">
        <v>5914</v>
      </c>
      <c r="K111" s="11" t="s">
        <v>6618</v>
      </c>
      <c r="L111" s="11" t="s">
        <v>5915</v>
      </c>
      <c r="M111" s="2" t="str">
        <f t="shared" si="12"/>
        <v>(${Variables:E3_6_1_22_kcat} * E3_6_1_22 * C00004 * C00001) / (${Variables:E3_6_1_22_km} + (E3_6_1_22 * C00004 * C00001))</v>
      </c>
      <c r="N111" s="8" t="str">
        <f t="shared" si="13"/>
        <v>r110: C00004 + C00001 -&gt; C00020 + C21113 | (${Variables:E3_6_1_22_kcat} * E3_6_1_22 * C00004 * C00001) / (${Variables:E3_6_1_22_km} + (E3_6_1_22 * C00004 * C00001))</v>
      </c>
    </row>
    <row r="112" spans="1:14" ht="29" x14ac:dyDescent="0.35">
      <c r="A112" s="2" t="s">
        <v>221</v>
      </c>
      <c r="B112" s="2" t="s">
        <v>222</v>
      </c>
      <c r="C112" s="7" t="s">
        <v>5668</v>
      </c>
      <c r="D112" s="7"/>
      <c r="E112" s="7">
        <v>111</v>
      </c>
      <c r="F112" s="2" t="s">
        <v>5735</v>
      </c>
      <c r="G112" s="9" t="str">
        <f t="shared" si="11"/>
        <v>E3_6_1_22_kcat: 13.7</v>
      </c>
      <c r="H112" s="9" t="str">
        <f t="shared" si="10"/>
        <v>E3_6_1_22_km: 1</v>
      </c>
      <c r="I112" s="10" t="s">
        <v>6498</v>
      </c>
      <c r="J112" s="10" t="s">
        <v>5916</v>
      </c>
      <c r="K112" s="11" t="s">
        <v>6617</v>
      </c>
      <c r="L112" s="11" t="s">
        <v>5917</v>
      </c>
      <c r="M112" s="2" t="str">
        <f t="shared" si="12"/>
        <v>(${Variables:E3_6_1_22_kcat} * E3_6_1_22 * C00857 * C00001) / (${Variables:E3_6_1_22_km} + (E3_6_1_22 * C00857 * C00001))</v>
      </c>
      <c r="N112" s="8" t="str">
        <f t="shared" si="13"/>
        <v>r111: C00857 + C00001 -&gt; C00020 + C01185 | (${Variables:E3_6_1_22_kcat} * E3_6_1_22 * C00857 * C00001) / (${Variables:E3_6_1_22_km} + (E3_6_1_22 * C00857 * C00001))</v>
      </c>
    </row>
    <row r="113" spans="1:14" ht="29" x14ac:dyDescent="0.35">
      <c r="A113" s="2" t="s">
        <v>915</v>
      </c>
      <c r="B113" s="2" t="s">
        <v>916</v>
      </c>
      <c r="C113" s="2" t="s">
        <v>5669</v>
      </c>
      <c r="D113" s="2" t="s">
        <v>5670</v>
      </c>
      <c r="E113" s="7">
        <v>112</v>
      </c>
      <c r="F113" s="2" t="s">
        <v>5736</v>
      </c>
      <c r="G113" s="9" t="str">
        <f t="shared" si="11"/>
        <v>E7_1_2_2_kcat: 13.7</v>
      </c>
      <c r="H113" s="9" t="str">
        <f t="shared" si="10"/>
        <v>E7_1_2_2_km: 1</v>
      </c>
      <c r="I113" s="10" t="s">
        <v>6497</v>
      </c>
      <c r="J113" s="10" t="s">
        <v>5918</v>
      </c>
      <c r="K113" s="11" t="s">
        <v>6616</v>
      </c>
      <c r="L113" s="11" t="s">
        <v>5919</v>
      </c>
      <c r="M113" s="2" t="str">
        <f t="shared" si="12"/>
        <v>(${Variables:E7_1_2_2_kcat} * E7_1_2_2 * C00002 * C00001) / (${Variables:E7_1_2_2_km} + (E7_1_2_2 * C00002 * C00001))</v>
      </c>
      <c r="N113" s="8" t="str">
        <f t="shared" si="13"/>
        <v>r112: C00002 + C00001 -&gt; C00008 + C00009 | (${Variables:E7_1_2_2_kcat} * E7_1_2_2 * C00002 * C00001) / (${Variables:E7_1_2_2_km} + (E7_1_2_2 * C00002 * C00001))</v>
      </c>
    </row>
    <row r="114" spans="1:14" ht="29" x14ac:dyDescent="0.35">
      <c r="A114" s="2" t="s">
        <v>918</v>
      </c>
      <c r="B114" s="2" t="s">
        <v>919</v>
      </c>
      <c r="C114" s="2" t="s">
        <v>5669</v>
      </c>
      <c r="D114" s="2" t="s">
        <v>5670</v>
      </c>
      <c r="E114" s="7">
        <v>113</v>
      </c>
      <c r="F114" s="2" t="s">
        <v>5736</v>
      </c>
      <c r="G114" s="9" t="str">
        <f t="shared" si="11"/>
        <v>E7_1_2_2_kcat: 13.7</v>
      </c>
      <c r="H114" s="9" t="str">
        <f t="shared" si="10"/>
        <v>E7_1_2_2_km: 1</v>
      </c>
      <c r="I114" s="10" t="s">
        <v>6497</v>
      </c>
      <c r="J114" s="10" t="s">
        <v>5918</v>
      </c>
      <c r="K114" s="11" t="s">
        <v>6616</v>
      </c>
      <c r="L114" s="11" t="s">
        <v>5919</v>
      </c>
      <c r="M114" s="2" t="str">
        <f t="shared" si="12"/>
        <v>(${Variables:E7_1_2_2_kcat} * E7_1_2_2 * C00002 * C00001) / (${Variables:E7_1_2_2_km} + (E7_1_2_2 * C00002 * C00001))</v>
      </c>
      <c r="N114" s="8" t="str">
        <f t="shared" si="13"/>
        <v>r113: C00002 + C00001 -&gt; C00008 + C00009 | (${Variables:E7_1_2_2_kcat} * E7_1_2_2 * C00002 * C00001) / (${Variables:E7_1_2_2_km} + (E7_1_2_2 * C00002 * C00001))</v>
      </c>
    </row>
    <row r="115" spans="1:14" ht="29" x14ac:dyDescent="0.35">
      <c r="A115" s="2" t="s">
        <v>150</v>
      </c>
      <c r="B115" s="2" t="s">
        <v>151</v>
      </c>
      <c r="C115" s="2" t="s">
        <v>5671</v>
      </c>
      <c r="E115" s="7">
        <v>114</v>
      </c>
      <c r="F115" s="2" t="s">
        <v>5741</v>
      </c>
      <c r="G115" s="9" t="str">
        <f t="shared" si="11"/>
        <v>E4_1_1_20_kcat: 13.7</v>
      </c>
      <c r="H115" s="9" t="str">
        <f t="shared" si="10"/>
        <v>E4_1_1_20_km: 1</v>
      </c>
      <c r="I115" s="10" t="s">
        <v>5423</v>
      </c>
      <c r="J115" s="10" t="s">
        <v>5423</v>
      </c>
      <c r="K115" s="11" t="s">
        <v>6615</v>
      </c>
      <c r="L115" s="11" t="s">
        <v>5920</v>
      </c>
      <c r="M115" s="2" t="str">
        <f t="shared" si="12"/>
        <v>(${Variables:E4_1_1_20_kcat} * E4_1_1_20 * C00680 ) / (${Variables:E4_1_1_20_km} + (E4_1_1_20 * C00680 ))</v>
      </c>
      <c r="N115" s="8" t="str">
        <f t="shared" si="13"/>
        <v>r114: C00680  -&gt; C00047 + C00011 | (${Variables:E4_1_1_20_kcat} * E4_1_1_20 * C00680 ) / (${Variables:E4_1_1_20_km} + (E4_1_1_20 * C00680 ))</v>
      </c>
    </row>
    <row r="116" spans="1:14" ht="29" x14ac:dyDescent="0.35">
      <c r="A116" s="2" t="s">
        <v>741</v>
      </c>
      <c r="B116" s="2" t="s">
        <v>742</v>
      </c>
      <c r="C116" s="2" t="s">
        <v>5672</v>
      </c>
      <c r="E116" s="7">
        <v>115</v>
      </c>
      <c r="F116" s="2" t="s">
        <v>5742</v>
      </c>
      <c r="G116" s="9" t="str">
        <f t="shared" si="11"/>
        <v>E4_1_1_21_kcat: 13.7</v>
      </c>
      <c r="H116" s="9" t="str">
        <f t="shared" si="10"/>
        <v>E4_1_1_21_km: 1</v>
      </c>
      <c r="I116" s="10" t="s">
        <v>5427</v>
      </c>
      <c r="J116" s="10" t="s">
        <v>5427</v>
      </c>
      <c r="K116" s="11" t="s">
        <v>6614</v>
      </c>
      <c r="L116" s="11" t="s">
        <v>5921</v>
      </c>
      <c r="M116" s="2" t="str">
        <f t="shared" si="12"/>
        <v>(${Variables:E4_1_1_21_kcat} * E4_1_1_21 * C04751) / (${Variables:E4_1_1_21_km} + (E4_1_1_21 * C04751))</v>
      </c>
      <c r="N116" s="8" t="str">
        <f t="shared" si="13"/>
        <v>r115: C04751 -&gt; C03373 + C00011 | (${Variables:E4_1_1_21_kcat} * E4_1_1_21 * C04751) / (${Variables:E4_1_1_21_km} + (E4_1_1_21 * C04751))</v>
      </c>
    </row>
    <row r="117" spans="1:14" ht="29" x14ac:dyDescent="0.35">
      <c r="A117" s="2" t="s">
        <v>460</v>
      </c>
      <c r="B117" s="2" t="s">
        <v>461</v>
      </c>
      <c r="C117" s="7" t="s">
        <v>5673</v>
      </c>
      <c r="D117" s="7"/>
      <c r="E117" s="7">
        <v>116</v>
      </c>
      <c r="F117" s="2" t="s">
        <v>5743</v>
      </c>
      <c r="G117" s="9" t="str">
        <f t="shared" si="11"/>
        <v>E4_2_3_4_kcat: 13.7</v>
      </c>
      <c r="H117" s="9" t="str">
        <f t="shared" si="10"/>
        <v>E4_2_3_4_km: 1</v>
      </c>
      <c r="I117" s="10" t="s">
        <v>5431</v>
      </c>
      <c r="J117" s="10" t="s">
        <v>5431</v>
      </c>
      <c r="K117" s="11" t="s">
        <v>6613</v>
      </c>
      <c r="L117" s="11" t="s">
        <v>5922</v>
      </c>
      <c r="M117" s="2" t="str">
        <f t="shared" si="12"/>
        <v>(${Variables:E4_2_3_4_kcat} * E4_2_3_4 * C04691) / (${Variables:E4_2_3_4_km} + (E4_2_3_4 * C04691))</v>
      </c>
      <c r="N117" s="8" t="str">
        <f t="shared" si="13"/>
        <v>r116: C04691 -&gt; C00944 + C00009 | (${Variables:E4_2_3_4_kcat} * E4_2_3_4 * C04691) / (${Variables:E4_2_3_4_km} + (E4_2_3_4 * C04691))</v>
      </c>
    </row>
    <row r="118" spans="1:14" ht="29" x14ac:dyDescent="0.35">
      <c r="A118" s="2" t="s">
        <v>407</v>
      </c>
      <c r="B118" s="2" t="s">
        <v>408</v>
      </c>
      <c r="C118" s="2" t="s">
        <v>5674</v>
      </c>
      <c r="E118" s="7">
        <v>117</v>
      </c>
      <c r="F118" s="2" t="s">
        <v>5744</v>
      </c>
      <c r="G118" s="9" t="str">
        <f t="shared" si="11"/>
        <v>E4_3_1_17_kcat: 13.7</v>
      </c>
      <c r="H118" s="9" t="str">
        <f t="shared" si="10"/>
        <v>E4_3_1_17_km: 1</v>
      </c>
      <c r="I118" s="10" t="s">
        <v>5435</v>
      </c>
      <c r="J118" s="10" t="s">
        <v>5435</v>
      </c>
      <c r="K118" s="11" t="s">
        <v>6611</v>
      </c>
      <c r="L118" s="11" t="s">
        <v>5923</v>
      </c>
      <c r="M118" s="2" t="str">
        <f t="shared" si="12"/>
        <v>(${Variables:E4_3_1_17_kcat} * E4_3_1_17 * C00065) / (${Variables:E4_3_1_17_km} + (E4_3_1_17 * C00065))</v>
      </c>
      <c r="N118" s="8" t="str">
        <f t="shared" si="13"/>
        <v>r117: C00065 -&gt; C00022 + C00014 | (${Variables:E4_3_1_17_kcat} * E4_3_1_17 * C00065) / (${Variables:E4_3_1_17_km} + (E4_3_1_17 * C00065))</v>
      </c>
    </row>
    <row r="119" spans="1:14" ht="29" x14ac:dyDescent="0.35">
      <c r="A119" s="2" t="s">
        <v>407</v>
      </c>
      <c r="B119" s="2" t="s">
        <v>408</v>
      </c>
      <c r="C119" s="2" t="s">
        <v>5674</v>
      </c>
      <c r="E119" s="7">
        <v>118</v>
      </c>
      <c r="F119" s="2" t="s">
        <v>5744</v>
      </c>
      <c r="G119" s="9" t="str">
        <f t="shared" si="11"/>
        <v>E4_3_1_17_kcat: 13.7</v>
      </c>
      <c r="H119" s="9" t="str">
        <f t="shared" si="10"/>
        <v>E4_3_1_17_km: 1</v>
      </c>
      <c r="I119" s="10" t="s">
        <v>5435</v>
      </c>
      <c r="J119" s="10" t="s">
        <v>5435</v>
      </c>
      <c r="K119" s="11" t="s">
        <v>6612</v>
      </c>
      <c r="L119" s="11" t="s">
        <v>5924</v>
      </c>
      <c r="M119" s="2" t="str">
        <f t="shared" si="12"/>
        <v>(${Variables:E4_3_1_17_kcat} * E4_3_1_17 * C00065) / (${Variables:E4_3_1_17_km} + (E4_3_1_17 * C00065))</v>
      </c>
      <c r="N119" s="8" t="str">
        <f t="shared" si="13"/>
        <v>r118: C00065 -&gt; C02218 + C00001 | (${Variables:E4_3_1_17_kcat} * E4_3_1_17 * C00065) / (${Variables:E4_3_1_17_km} + (E4_3_1_17 * C00065))</v>
      </c>
    </row>
    <row r="120" spans="1:14" ht="29" x14ac:dyDescent="0.35">
      <c r="A120" s="2" t="s">
        <v>407</v>
      </c>
      <c r="B120" s="2" t="s">
        <v>408</v>
      </c>
      <c r="C120" s="2" t="s">
        <v>5674</v>
      </c>
      <c r="E120" s="7">
        <v>119</v>
      </c>
      <c r="F120" s="2" t="s">
        <v>5744</v>
      </c>
      <c r="G120" s="9" t="str">
        <f t="shared" si="11"/>
        <v>E4_3_1_17_kcat: 13.7</v>
      </c>
      <c r="H120" s="9" t="str">
        <f t="shared" si="10"/>
        <v>E4_3_1_17_km: 1</v>
      </c>
      <c r="I120" s="10" t="s">
        <v>6496</v>
      </c>
      <c r="J120" s="10" t="s">
        <v>5925</v>
      </c>
      <c r="K120" s="11" t="s">
        <v>6611</v>
      </c>
      <c r="L120" s="11" t="s">
        <v>5923</v>
      </c>
      <c r="M120" s="2" t="str">
        <f t="shared" si="12"/>
        <v>(${Variables:E4_3_1_17_kcat} * E4_3_1_17 * C20904 * C00001) / (${Variables:E4_3_1_17_km} + (E4_3_1_17 * C20904 * C00001))</v>
      </c>
      <c r="N120" s="8" t="str">
        <f t="shared" si="13"/>
        <v>r119: C20904 + C00001 -&gt; C00022 + C00014 | (${Variables:E4_3_1_17_kcat} * E4_3_1_17 * C20904 * C00001) / (${Variables:E4_3_1_17_km} + (E4_3_1_17 * C20904 * C00001))</v>
      </c>
    </row>
    <row r="121" spans="1:14" ht="29" x14ac:dyDescent="0.35">
      <c r="A121" s="2" t="s">
        <v>407</v>
      </c>
      <c r="B121" s="2" t="s">
        <v>408</v>
      </c>
      <c r="C121" s="2" t="s">
        <v>5674</v>
      </c>
      <c r="E121" s="7">
        <v>120</v>
      </c>
      <c r="F121" s="2" t="s">
        <v>5744</v>
      </c>
      <c r="G121" s="9" t="str">
        <f t="shared" si="11"/>
        <v>E4_3_1_17_kcat: 13.7</v>
      </c>
      <c r="H121" s="9" t="str">
        <f t="shared" si="10"/>
        <v>E4_3_1_17_km: 1</v>
      </c>
      <c r="I121" s="10" t="s">
        <v>5442</v>
      </c>
      <c r="J121" s="10" t="s">
        <v>5442</v>
      </c>
      <c r="K121" s="11" t="s">
        <v>5443</v>
      </c>
      <c r="L121" s="11" t="s">
        <v>5443</v>
      </c>
      <c r="M121" s="2" t="str">
        <f t="shared" si="12"/>
        <v>(${Variables:E4_3_1_17_kcat} * E4_3_1_17 * C02218) / (${Variables:E4_3_1_17_km} + (E4_3_1_17 * C02218))</v>
      </c>
      <c r="N121" s="8" t="str">
        <f t="shared" si="13"/>
        <v>r120: C02218 -&gt; C20904 | (${Variables:E4_3_1_17_kcat} * E4_3_1_17 * C02218) / (${Variables:E4_3_1_17_km} + (E4_3_1_17 * C02218))</v>
      </c>
    </row>
    <row r="122" spans="1:14" ht="29" x14ac:dyDescent="0.35">
      <c r="A122" s="2" t="s">
        <v>407</v>
      </c>
      <c r="B122" s="2" t="s">
        <v>408</v>
      </c>
      <c r="C122" s="2" t="s">
        <v>5674</v>
      </c>
      <c r="E122" s="7">
        <v>121</v>
      </c>
      <c r="F122" s="2" t="s">
        <v>5744</v>
      </c>
      <c r="G122" s="9" t="str">
        <f t="shared" si="11"/>
        <v>E4_3_1_17_kcat: 13.7</v>
      </c>
      <c r="H122" s="9" t="str">
        <f t="shared" si="10"/>
        <v>E4_3_1_17_km: 1</v>
      </c>
      <c r="I122" s="10" t="s">
        <v>5445</v>
      </c>
      <c r="J122" s="10" t="s">
        <v>5445</v>
      </c>
      <c r="K122" s="11" t="s">
        <v>6610</v>
      </c>
      <c r="L122" s="11" t="s">
        <v>5926</v>
      </c>
      <c r="M122" s="2" t="str">
        <f t="shared" si="12"/>
        <v>(${Variables:E4_3_1_17_kcat} * E4_3_1_17 * C05167) / (${Variables:E4_3_1_17_km} + (E4_3_1_17 * C05167))</v>
      </c>
      <c r="N122" s="8" t="str">
        <f t="shared" si="13"/>
        <v>r121: C05167 -&gt; C00161 + C00014 | (${Variables:E4_3_1_17_kcat} * E4_3_1_17 * C05167) / (${Variables:E4_3_1_17_km} + (E4_3_1_17 * C05167))</v>
      </c>
    </row>
    <row r="123" spans="1:14" ht="29" x14ac:dyDescent="0.35">
      <c r="A123" s="2" t="s">
        <v>765</v>
      </c>
      <c r="B123" s="2" t="s">
        <v>766</v>
      </c>
      <c r="C123" s="7" t="s">
        <v>5675</v>
      </c>
      <c r="D123" s="7" t="s">
        <v>5676</v>
      </c>
      <c r="E123" s="7">
        <v>122</v>
      </c>
      <c r="F123" s="2" t="s">
        <v>5745</v>
      </c>
      <c r="G123" s="9" t="str">
        <f t="shared" si="11"/>
        <v>E4_4_1_13_kcat: 13.7</v>
      </c>
      <c r="H123" s="9" t="str">
        <f t="shared" si="10"/>
        <v>E4_4_1_13_km: 1</v>
      </c>
      <c r="I123" s="10" t="s">
        <v>6492</v>
      </c>
      <c r="J123" s="10" t="s">
        <v>5927</v>
      </c>
      <c r="K123" s="11" t="s">
        <v>6609</v>
      </c>
      <c r="L123" s="11" t="s">
        <v>5928</v>
      </c>
      <c r="M123" s="2" t="str">
        <f t="shared" si="12"/>
        <v>(${Variables:E4_4_1_13_kcat} * E4_4_1_13 * C02882 * C00001) / (${Variables:E4_4_1_13_km} + (E4_4_1_13 * C02882 * C00001))</v>
      </c>
      <c r="N123" s="8" t="str">
        <f t="shared" si="13"/>
        <v>r122: C02882 + C00001 -&gt; C00145 + C00014 + C00022 | (${Variables:E4_4_1_13_kcat} * E4_4_1_13 * C02882 * C00001) / (${Variables:E4_4_1_13_km} + (E4_4_1_13 * C02882 * C00001))</v>
      </c>
    </row>
    <row r="124" spans="1:14" ht="29" x14ac:dyDescent="0.35">
      <c r="A124" s="2" t="s">
        <v>765</v>
      </c>
      <c r="B124" s="2" t="s">
        <v>766</v>
      </c>
      <c r="C124" s="7" t="s">
        <v>5675</v>
      </c>
      <c r="D124" s="7" t="s">
        <v>5676</v>
      </c>
      <c r="E124" s="7">
        <v>123</v>
      </c>
      <c r="F124" s="2" t="s">
        <v>5745</v>
      </c>
      <c r="G124" s="9" t="str">
        <f t="shared" si="11"/>
        <v>E4_4_1_13_kcat: 13.7</v>
      </c>
      <c r="H124" s="9" t="str">
        <f t="shared" si="10"/>
        <v>E4_4_1_13_km: 1</v>
      </c>
      <c r="I124" s="10" t="s">
        <v>6495</v>
      </c>
      <c r="J124" s="10" t="s">
        <v>5929</v>
      </c>
      <c r="K124" s="11" t="s">
        <v>6608</v>
      </c>
      <c r="L124" s="11" t="s">
        <v>5930</v>
      </c>
      <c r="M124" s="2" t="str">
        <f t="shared" si="12"/>
        <v>(${Variables:E4_4_1_13_kcat} * E4_4_1_13 * C02291 * C00001) / (${Variables:E4_4_1_13_km} + (E4_4_1_13 * C02291 * C00001))</v>
      </c>
      <c r="N124" s="8" t="str">
        <f t="shared" si="13"/>
        <v>r123: C02291 + C00001 -&gt; C00155 + C00014 + C00022 | (${Variables:E4_4_1_13_kcat} * E4_4_1_13 * C02291 * C00001) / (${Variables:E4_4_1_13_km} + (E4_4_1_13 * C02291 * C00001))</v>
      </c>
    </row>
    <row r="125" spans="1:14" ht="29" x14ac:dyDescent="0.35">
      <c r="A125" s="2" t="s">
        <v>765</v>
      </c>
      <c r="B125" s="2" t="s">
        <v>766</v>
      </c>
      <c r="C125" s="7" t="s">
        <v>5675</v>
      </c>
      <c r="D125" s="7" t="s">
        <v>5676</v>
      </c>
      <c r="E125" s="7">
        <v>124</v>
      </c>
      <c r="F125" s="2" t="s">
        <v>5745</v>
      </c>
      <c r="G125" s="9" t="str">
        <f t="shared" si="11"/>
        <v>E4_4_1_13_kcat: 13.7</v>
      </c>
      <c r="H125" s="9" t="str">
        <f t="shared" si="10"/>
        <v>E4_4_1_13_km: 1</v>
      </c>
      <c r="I125" s="10" t="s">
        <v>6494</v>
      </c>
      <c r="J125" s="10" t="s">
        <v>5931</v>
      </c>
      <c r="K125" s="11" t="s">
        <v>6607</v>
      </c>
      <c r="L125" s="11" t="s">
        <v>5932</v>
      </c>
      <c r="M125" s="2" t="str">
        <f t="shared" si="12"/>
        <v>(${Variables:E4_4_1_13_kcat} * E4_4_1_13 * C00491 * C00001 ) / (${Variables:E4_4_1_13_km} + (E4_4_1_13 * C00491 * C00001 ))</v>
      </c>
      <c r="N125" s="8" t="str">
        <f t="shared" si="13"/>
        <v>r124: C00491 + C00001  -&gt; C00022 + C00014 + C01962 | (${Variables:E4_4_1_13_kcat} * E4_4_1_13 * C00491 * C00001 ) / (${Variables:E4_4_1_13_km} + (E4_4_1_13 * C00491 * C00001 ))</v>
      </c>
    </row>
    <row r="126" spans="1:14" ht="29" x14ac:dyDescent="0.35">
      <c r="A126" s="2" t="s">
        <v>765</v>
      </c>
      <c r="B126" s="2" t="s">
        <v>766</v>
      </c>
      <c r="C126" s="7" t="s">
        <v>5675</v>
      </c>
      <c r="D126" s="7" t="s">
        <v>5676</v>
      </c>
      <c r="E126" s="7">
        <v>125</v>
      </c>
      <c r="F126" s="2" t="s">
        <v>5745</v>
      </c>
      <c r="G126" s="9" t="str">
        <f t="shared" si="11"/>
        <v>E4_4_1_13_kcat: 13.7</v>
      </c>
      <c r="H126" s="9" t="str">
        <f t="shared" si="10"/>
        <v>E4_4_1_13_km: 1</v>
      </c>
      <c r="I126" s="10" t="s">
        <v>6493</v>
      </c>
      <c r="J126" s="10" t="s">
        <v>5933</v>
      </c>
      <c r="K126" s="11" t="s">
        <v>6606</v>
      </c>
      <c r="L126" s="11" t="s">
        <v>5934</v>
      </c>
      <c r="M126" s="2" t="str">
        <f t="shared" si="12"/>
        <v>(${Variables:E4_4_1_13_kcat} * E4_4_1_13 * C02749 * C00001) / (${Variables:E4_4_1_13_km} + (E4_4_1_13 * C02749 * C00001))</v>
      </c>
      <c r="N126" s="8" t="str">
        <f t="shared" si="13"/>
        <v>r125: C02749 + C00001 -&gt; C00812 + C00014 + C00022 | (${Variables:E4_4_1_13_kcat} * E4_4_1_13 * C02749 * C00001) / (${Variables:E4_4_1_13_km} + (E4_4_1_13 * C02749 * C00001))</v>
      </c>
    </row>
    <row r="127" spans="1:14" ht="29" x14ac:dyDescent="0.35">
      <c r="A127" s="2" t="s">
        <v>765</v>
      </c>
      <c r="B127" s="2" t="s">
        <v>766</v>
      </c>
      <c r="C127" s="7" t="s">
        <v>5675</v>
      </c>
      <c r="D127" s="7" t="s">
        <v>5676</v>
      </c>
      <c r="E127" s="7">
        <v>126</v>
      </c>
      <c r="F127" s="2" t="s">
        <v>5745</v>
      </c>
      <c r="G127" s="9" t="str">
        <f t="shared" si="11"/>
        <v>E4_4_1_13_kcat: 13.7</v>
      </c>
      <c r="H127" s="9" t="str">
        <f t="shared" si="10"/>
        <v>E4_4_1_13_km: 1</v>
      </c>
      <c r="I127" s="10" t="s">
        <v>6492</v>
      </c>
      <c r="J127" s="10" t="s">
        <v>5927</v>
      </c>
      <c r="K127" s="11" t="s">
        <v>6605</v>
      </c>
      <c r="L127" s="11" t="s">
        <v>5935</v>
      </c>
      <c r="M127" s="2" t="str">
        <f t="shared" si="12"/>
        <v>(${Variables:E4_4_1_13_kcat} * E4_4_1_13 * C02882 * C00001) / (${Variables:E4_4_1_13_km} + (E4_4_1_13 * C02882 * C00001))</v>
      </c>
      <c r="N127" s="8" t="str">
        <f t="shared" si="13"/>
        <v>r126: C02882 + C00001 -&gt; C01336 + C00014 + C00022 | (${Variables:E4_4_1_13_kcat} * E4_4_1_13 * C02882 * C00001) / (${Variables:E4_4_1_13_km} + (E4_4_1_13 * C02882 * C00001))</v>
      </c>
    </row>
    <row r="128" spans="1:14" ht="29" x14ac:dyDescent="0.35">
      <c r="A128" s="2" t="s">
        <v>765</v>
      </c>
      <c r="B128" s="2" t="s">
        <v>766</v>
      </c>
      <c r="C128" s="7" t="s">
        <v>5675</v>
      </c>
      <c r="D128" s="7" t="s">
        <v>5676</v>
      </c>
      <c r="E128" s="7">
        <v>127</v>
      </c>
      <c r="F128" s="2" t="s">
        <v>5745</v>
      </c>
      <c r="G128" s="9" t="str">
        <f t="shared" si="11"/>
        <v>E4_4_1_13_kcat: 13.7</v>
      </c>
      <c r="H128" s="9" t="str">
        <f t="shared" si="10"/>
        <v>E4_4_1_13_km: 1</v>
      </c>
      <c r="I128" s="10" t="s">
        <v>6491</v>
      </c>
      <c r="J128" s="10" t="s">
        <v>5936</v>
      </c>
      <c r="K128" s="11" t="s">
        <v>6604</v>
      </c>
      <c r="L128" s="11" t="s">
        <v>5937</v>
      </c>
      <c r="M128" s="2" t="str">
        <f t="shared" si="12"/>
        <v>(${Variables:E4_4_1_13_kcat} * E4_4_1_13 * C00097 * C00001) / (${Variables:E4_4_1_13_km} + (E4_4_1_13 * C00097 * C00001))</v>
      </c>
      <c r="N128" s="8" t="str">
        <f t="shared" si="13"/>
        <v>r127: C00097 + C00001 -&gt; C00283 + C00022 + C00014 | (${Variables:E4_4_1_13_kcat} * E4_4_1_13 * C00097 * C00001) / (${Variables:E4_4_1_13_km} + (E4_4_1_13 * C00097 * C00001))</v>
      </c>
    </row>
    <row r="129" spans="1:14" ht="29" x14ac:dyDescent="0.35">
      <c r="A129" s="2" t="s">
        <v>765</v>
      </c>
      <c r="B129" s="2" t="s">
        <v>766</v>
      </c>
      <c r="C129" s="7" t="s">
        <v>5675</v>
      </c>
      <c r="D129" s="7" t="s">
        <v>5676</v>
      </c>
      <c r="E129" s="7">
        <v>128</v>
      </c>
      <c r="F129" s="2" t="s">
        <v>5745</v>
      </c>
      <c r="G129" s="9" t="str">
        <f t="shared" si="11"/>
        <v>E4_4_1_13_kcat: 13.7</v>
      </c>
      <c r="H129" s="9" t="str">
        <f t="shared" si="10"/>
        <v>E4_4_1_13_km: 1</v>
      </c>
      <c r="I129" s="10" t="s">
        <v>6490</v>
      </c>
      <c r="J129" s="10" t="s">
        <v>5938</v>
      </c>
      <c r="K129" s="11" t="s">
        <v>6603</v>
      </c>
      <c r="L129" s="11" t="s">
        <v>5939</v>
      </c>
      <c r="M129" s="2" t="str">
        <f t="shared" si="12"/>
        <v>(${Variables:E4_4_1_13_kcat} * E4_4_1_13 * C05699 * C00001) / (${Variables:E4_4_1_13_km} + (E4_4_1_13 * C05699 * C00001))</v>
      </c>
      <c r="N129" s="8" t="str">
        <f t="shared" si="13"/>
        <v>r128: C05699 + C00001 -&gt; C05698 + C00014 + C00022 | (${Variables:E4_4_1_13_kcat} * E4_4_1_13 * C05699 * C00001) / (${Variables:E4_4_1_13_km} + (E4_4_1_13 * C05699 * C00001))</v>
      </c>
    </row>
    <row r="130" spans="1:14" ht="29" x14ac:dyDescent="0.35">
      <c r="A130" s="2" t="s">
        <v>765</v>
      </c>
      <c r="B130" s="2" t="s">
        <v>766</v>
      </c>
      <c r="C130" s="7" t="s">
        <v>5675</v>
      </c>
      <c r="D130" s="7" t="s">
        <v>5676</v>
      </c>
      <c r="E130" s="7">
        <v>129</v>
      </c>
      <c r="F130" s="2" t="s">
        <v>5745</v>
      </c>
      <c r="G130" s="9" t="str">
        <f t="shared" ref="G130:G161" si="14">_xlfn.CONCAT(F130,"_kcat: ",13.7)</f>
        <v>E4_4_1_13_kcat: 13.7</v>
      </c>
      <c r="H130" s="9" t="str">
        <f t="shared" si="10"/>
        <v>E4_4_1_13_km: 1</v>
      </c>
      <c r="I130" s="10" t="s">
        <v>6489</v>
      </c>
      <c r="J130" s="10" t="s">
        <v>5940</v>
      </c>
      <c r="K130" s="11" t="s">
        <v>6602</v>
      </c>
      <c r="L130" s="11" t="s">
        <v>5941</v>
      </c>
      <c r="M130" s="2" t="str">
        <f t="shared" ref="M130:M163" si="15">_xlfn.CONCAT("(","${Variables:",F130,"_kcat}"," * ",F130," * ",J130,") / (","${Variables:",F130,"_km}"," + (",F130," * ",J130,"))")</f>
        <v>(${Variables:E4_4_1_13_kcat} * E4_4_1_13 * C05689 * C00001) / (${Variables:E4_4_1_13_km} + (E4_4_1_13 * C05689 * C00001))</v>
      </c>
      <c r="N130" s="8" t="str">
        <f t="shared" ref="N130:N161" si="16">_xlfn.CONCAT("r",E130,": ",I130," -&gt; ",K130," | ",M130)</f>
        <v>r129: C05689 + C00001 -&gt; C00022 + C00014 + C05703 | (${Variables:E4_4_1_13_kcat} * E4_4_1_13 * C05689 * C00001) / (${Variables:E4_4_1_13_km} + (E4_4_1_13 * C05689 * C00001))</v>
      </c>
    </row>
    <row r="131" spans="1:14" ht="29" x14ac:dyDescent="0.35">
      <c r="A131" s="2" t="s">
        <v>593</v>
      </c>
      <c r="B131" s="2" t="s">
        <v>594</v>
      </c>
      <c r="C131" s="2" t="s">
        <v>5677</v>
      </c>
      <c r="D131" s="7" t="s">
        <v>5678</v>
      </c>
      <c r="E131" s="7">
        <v>130</v>
      </c>
      <c r="F131" s="2" t="s">
        <v>5746</v>
      </c>
      <c r="G131" s="9" t="str">
        <f t="shared" si="14"/>
        <v>E5_4_2_11_kcat: 13.7</v>
      </c>
      <c r="H131" s="9" t="str">
        <f t="shared" ref="H131:H163" si="17">_xlfn.CONCAT(F131,"_km: ",1)</f>
        <v>E5_4_2_11_km: 1</v>
      </c>
      <c r="I131" s="10" t="s">
        <v>6488</v>
      </c>
      <c r="J131" s="10" t="s">
        <v>5942</v>
      </c>
      <c r="K131" s="11" t="s">
        <v>6601</v>
      </c>
      <c r="L131" s="11" t="s">
        <v>5943</v>
      </c>
      <c r="M131" s="2" t="str">
        <f t="shared" si="15"/>
        <v>(${Variables:E5_4_2_11_kcat} * E5_4_2_11 * C01159 * C00615) / (${Variables:E5_4_2_11_km} + (E5_4_2_11 * C01159 * C00615))</v>
      </c>
      <c r="N131" s="8" t="str">
        <f t="shared" si="16"/>
        <v>r130: C01159 + C00615 -&gt; C00197 + C04262 | (${Variables:E5_4_2_11_kcat} * E5_4_2_11 * C01159 * C00615) / (${Variables:E5_4_2_11_km} + (E5_4_2_11 * C01159 * C00615))</v>
      </c>
    </row>
    <row r="132" spans="1:14" ht="29" x14ac:dyDescent="0.35">
      <c r="A132" s="2" t="s">
        <v>593</v>
      </c>
      <c r="B132" s="2" t="s">
        <v>594</v>
      </c>
      <c r="C132" s="2" t="s">
        <v>5677</v>
      </c>
      <c r="D132" s="7" t="s">
        <v>5678</v>
      </c>
      <c r="E132" s="7">
        <v>131</v>
      </c>
      <c r="F132" s="2" t="s">
        <v>5746</v>
      </c>
      <c r="G132" s="9" t="str">
        <f t="shared" si="14"/>
        <v>E5_4_2_11_kcat: 13.7</v>
      </c>
      <c r="H132" s="9" t="str">
        <f t="shared" si="17"/>
        <v>E5_4_2_11_km: 1</v>
      </c>
      <c r="I132" s="10" t="s">
        <v>5607</v>
      </c>
      <c r="J132" s="10" t="s">
        <v>5607</v>
      </c>
      <c r="K132" s="11" t="s">
        <v>5608</v>
      </c>
      <c r="L132" s="11" t="s">
        <v>5608</v>
      </c>
      <c r="M132" s="2" t="str">
        <f t="shared" si="15"/>
        <v>(${Variables:E5_4_2_11_kcat} * E5_4_2_11 * C00631) / (${Variables:E5_4_2_11_km} + (E5_4_2_11 * C00631))</v>
      </c>
      <c r="N132" s="8" t="str">
        <f t="shared" si="16"/>
        <v>r131: C00631 -&gt; C00197 | (${Variables:E5_4_2_11_kcat} * E5_4_2_11 * C00631) / (${Variables:E5_4_2_11_km} + (E5_4_2_11 * C00631))</v>
      </c>
    </row>
    <row r="133" spans="1:14" ht="29" x14ac:dyDescent="0.35">
      <c r="A133" s="2" t="s">
        <v>593</v>
      </c>
      <c r="B133" s="2" t="s">
        <v>594</v>
      </c>
      <c r="C133" s="2" t="s">
        <v>5677</v>
      </c>
      <c r="D133" s="7" t="s">
        <v>5679</v>
      </c>
      <c r="E133" s="7">
        <v>132</v>
      </c>
      <c r="F133" s="2" t="s">
        <v>5747</v>
      </c>
      <c r="G133" s="9" t="str">
        <f t="shared" si="14"/>
        <v>E5_4_2_12_kcat: 13.7</v>
      </c>
      <c r="H133" s="9" t="str">
        <f t="shared" si="17"/>
        <v>E5_4_2_12_km: 1</v>
      </c>
      <c r="I133" s="10" t="s">
        <v>5607</v>
      </c>
      <c r="J133" s="10" t="s">
        <v>5607</v>
      </c>
      <c r="K133" s="11" t="s">
        <v>5608</v>
      </c>
      <c r="L133" s="11" t="s">
        <v>5608</v>
      </c>
      <c r="M133" s="2" t="str">
        <f t="shared" si="15"/>
        <v>(${Variables:E5_4_2_12_kcat} * E5_4_2_12 * C00631) / (${Variables:E5_4_2_12_km} + (E5_4_2_12 * C00631))</v>
      </c>
      <c r="N133" s="8" t="str">
        <f t="shared" si="16"/>
        <v>r132: C00631 -&gt; C00197 | (${Variables:E5_4_2_12_kcat} * E5_4_2_12 * C00631) / (${Variables:E5_4_2_12_km} + (E5_4_2_12 * C00631))</v>
      </c>
    </row>
    <row r="134" spans="1:14" ht="29" x14ac:dyDescent="0.35">
      <c r="A134" s="2" t="s">
        <v>942</v>
      </c>
      <c r="B134" s="2" t="s">
        <v>943</v>
      </c>
      <c r="C134" s="2" t="s">
        <v>5680</v>
      </c>
      <c r="E134" s="7">
        <v>133</v>
      </c>
      <c r="F134" s="2" t="s">
        <v>5748</v>
      </c>
      <c r="G134" s="9" t="str">
        <f t="shared" si="14"/>
        <v>E5_4_99_5_kcat: 13.7</v>
      </c>
      <c r="H134" s="9" t="str">
        <f t="shared" si="17"/>
        <v>E5_4_99_5_km: 1</v>
      </c>
      <c r="I134" s="10" t="s">
        <v>5449</v>
      </c>
      <c r="J134" s="10" t="s">
        <v>5449</v>
      </c>
      <c r="K134" s="11" t="s">
        <v>5450</v>
      </c>
      <c r="L134" s="11" t="s">
        <v>5450</v>
      </c>
      <c r="M134" s="2" t="str">
        <f t="shared" si="15"/>
        <v>(${Variables:E5_4_99_5_kcat} * E5_4_99_5 * C00251) / (${Variables:E5_4_99_5_km} + (E5_4_99_5 * C00251))</v>
      </c>
      <c r="N134" s="8" t="str">
        <f t="shared" si="16"/>
        <v>r133: C00251 -&gt; C00254 | (${Variables:E5_4_99_5_kcat} * E5_4_99_5 * C00251) / (${Variables:E5_4_99_5_km} + (E5_4_99_5 * C00251))</v>
      </c>
    </row>
    <row r="135" spans="1:14" ht="29" x14ac:dyDescent="0.35">
      <c r="A135" s="2" t="s">
        <v>63</v>
      </c>
      <c r="B135" s="2" t="s">
        <v>64</v>
      </c>
      <c r="C135" s="7" t="s">
        <v>5681</v>
      </c>
      <c r="D135" s="7"/>
      <c r="E135" s="7">
        <v>134</v>
      </c>
      <c r="F135" s="2" t="s">
        <v>5749</v>
      </c>
      <c r="G135" s="9" t="str">
        <f t="shared" si="14"/>
        <v>E5_4_99_9_kcat: 13.7</v>
      </c>
      <c r="H135" s="9" t="str">
        <f t="shared" si="17"/>
        <v>E5_4_99_9_km: 1</v>
      </c>
      <c r="I135" s="10" t="s">
        <v>5453</v>
      </c>
      <c r="J135" s="10" t="s">
        <v>5453</v>
      </c>
      <c r="K135" s="11" t="s">
        <v>5454</v>
      </c>
      <c r="L135" s="11" t="s">
        <v>5454</v>
      </c>
      <c r="M135" s="2" t="str">
        <f t="shared" si="15"/>
        <v>(${Variables:E5_4_99_9_kcat} * E5_4_99_9 * C00052) / (${Variables:E5_4_99_9_km} + (E5_4_99_9 * C00052))</v>
      </c>
      <c r="N135" s="8" t="str">
        <f t="shared" si="16"/>
        <v>r134: C00052 -&gt; C03733 | (${Variables:E5_4_99_9_kcat} * E5_4_99_9 * C00052) / (${Variables:E5_4_99_9_km} + (E5_4_99_9 * C00052))</v>
      </c>
    </row>
    <row r="136" spans="1:14" ht="29" x14ac:dyDescent="0.35">
      <c r="A136" s="2" t="s">
        <v>63</v>
      </c>
      <c r="B136" s="2" t="s">
        <v>64</v>
      </c>
      <c r="C136" s="7" t="s">
        <v>5681</v>
      </c>
      <c r="D136" s="7"/>
      <c r="E136" s="7">
        <v>135</v>
      </c>
      <c r="F136" s="2" t="s">
        <v>5749</v>
      </c>
      <c r="G136" s="9" t="str">
        <f t="shared" si="14"/>
        <v>E5_4_99_9_kcat: 13.7</v>
      </c>
      <c r="H136" s="9" t="str">
        <f t="shared" si="17"/>
        <v>E5_4_99_9_km: 1</v>
      </c>
      <c r="I136" s="10" t="s">
        <v>5456</v>
      </c>
      <c r="J136" s="10" t="s">
        <v>5456</v>
      </c>
      <c r="K136" s="11" t="s">
        <v>5457</v>
      </c>
      <c r="L136" s="11" t="s">
        <v>5457</v>
      </c>
      <c r="M136" s="2" t="str">
        <f t="shared" si="15"/>
        <v>(${Variables:E5_4_99_9_kcat} * E5_4_99_9 * C00935) / (${Variables:E5_4_99_9_km} + (E5_4_99_9 * C00935))</v>
      </c>
      <c r="N136" s="8" t="str">
        <f t="shared" si="16"/>
        <v>r135: C00935 -&gt; C18094 | (${Variables:E5_4_99_9_kcat} * E5_4_99_9 * C00935) / (${Variables:E5_4_99_9_km} + (E5_4_99_9 * C00935))</v>
      </c>
    </row>
    <row r="137" spans="1:14" ht="29" x14ac:dyDescent="0.35">
      <c r="A137" s="2" t="s">
        <v>977</v>
      </c>
      <c r="B137" s="2" t="s">
        <v>978</v>
      </c>
      <c r="C137" s="7" t="s">
        <v>5681</v>
      </c>
      <c r="D137" s="7"/>
      <c r="E137" s="7">
        <v>136</v>
      </c>
      <c r="F137" s="2" t="s">
        <v>5749</v>
      </c>
      <c r="G137" s="9" t="str">
        <f t="shared" si="14"/>
        <v>E5_4_99_9_kcat: 13.7</v>
      </c>
      <c r="H137" s="9" t="str">
        <f t="shared" si="17"/>
        <v>E5_4_99_9_km: 1</v>
      </c>
      <c r="I137" s="10" t="s">
        <v>5453</v>
      </c>
      <c r="J137" s="10" t="s">
        <v>5453</v>
      </c>
      <c r="K137" s="11" t="s">
        <v>5454</v>
      </c>
      <c r="L137" s="11" t="s">
        <v>5454</v>
      </c>
      <c r="M137" s="2" t="str">
        <f t="shared" si="15"/>
        <v>(${Variables:E5_4_99_9_kcat} * E5_4_99_9 * C00052) / (${Variables:E5_4_99_9_km} + (E5_4_99_9 * C00052))</v>
      </c>
      <c r="N137" s="8" t="str">
        <f t="shared" si="16"/>
        <v>r136: C00052 -&gt; C03733 | (${Variables:E5_4_99_9_kcat} * E5_4_99_9 * C00052) / (${Variables:E5_4_99_9_km} + (E5_4_99_9 * C00052))</v>
      </c>
    </row>
    <row r="138" spans="1:14" ht="29" x14ac:dyDescent="0.35">
      <c r="A138" s="2" t="s">
        <v>977</v>
      </c>
      <c r="B138" s="2" t="s">
        <v>978</v>
      </c>
      <c r="C138" s="7" t="s">
        <v>5681</v>
      </c>
      <c r="D138" s="7"/>
      <c r="E138" s="7">
        <v>137</v>
      </c>
      <c r="F138" s="2" t="s">
        <v>5749</v>
      </c>
      <c r="G138" s="9" t="str">
        <f t="shared" si="14"/>
        <v>E5_4_99_9_kcat: 13.7</v>
      </c>
      <c r="H138" s="9" t="str">
        <f t="shared" si="17"/>
        <v>E5_4_99_9_km: 1</v>
      </c>
      <c r="I138" s="10" t="s">
        <v>5456</v>
      </c>
      <c r="J138" s="10" t="s">
        <v>5456</v>
      </c>
      <c r="K138" s="11" t="s">
        <v>5457</v>
      </c>
      <c r="L138" s="11" t="s">
        <v>5457</v>
      </c>
      <c r="M138" s="2" t="str">
        <f t="shared" si="15"/>
        <v>(${Variables:E5_4_99_9_kcat} * E5_4_99_9 * C00935) / (${Variables:E5_4_99_9_km} + (E5_4_99_9 * C00935))</v>
      </c>
      <c r="N138" s="8" t="str">
        <f t="shared" si="16"/>
        <v>r137: C00935 -&gt; C18094 | (${Variables:E5_4_99_9_kcat} * E5_4_99_9 * C00935) / (${Variables:E5_4_99_9_km} + (E5_4_99_9 * C00935))</v>
      </c>
    </row>
    <row r="139" spans="1:14" ht="43.5" x14ac:dyDescent="0.35">
      <c r="A139" s="2" t="s">
        <v>276</v>
      </c>
      <c r="B139" s="2" t="s">
        <v>277</v>
      </c>
      <c r="C139" s="7" t="s">
        <v>5682</v>
      </c>
      <c r="D139" s="7"/>
      <c r="E139" s="7">
        <v>138</v>
      </c>
      <c r="F139" s="2" t="s">
        <v>5750</v>
      </c>
      <c r="G139" s="9" t="str">
        <f t="shared" si="14"/>
        <v>E6_1_1_14_kcat: 13.7</v>
      </c>
      <c r="H139" s="9" t="str">
        <f t="shared" si="17"/>
        <v>E6_1_1_14_km: 1</v>
      </c>
      <c r="I139" s="10" t="s">
        <v>6487</v>
      </c>
      <c r="J139" s="10" t="s">
        <v>5944</v>
      </c>
      <c r="K139" s="11" t="s">
        <v>6600</v>
      </c>
      <c r="L139" s="11" t="s">
        <v>5945</v>
      </c>
      <c r="M139" s="2" t="str">
        <f t="shared" si="15"/>
        <v>(${Variables:E6_1_1_14_kcat} * E6_1_1_14 * C00002 * C00037 * C01642) / (${Variables:E6_1_1_14_km} + (E6_1_1_14 * C00002 * C00037 * C01642))</v>
      </c>
      <c r="N139" s="8" t="str">
        <f t="shared" si="16"/>
        <v>r138: C00002 + C00037 + C01642 -&gt; C00020 + C00013 + C02412 | (${Variables:E6_1_1_14_kcat} * E6_1_1_14 * C00002 * C00037 * C01642) / (${Variables:E6_1_1_14_km} + (E6_1_1_14 * C00002 * C00037 * C01642))</v>
      </c>
    </row>
    <row r="140" spans="1:14" ht="43.5" x14ac:dyDescent="0.35">
      <c r="A140" s="2" t="s">
        <v>772</v>
      </c>
      <c r="B140" s="2" t="s">
        <v>773</v>
      </c>
      <c r="C140" s="2" t="s">
        <v>5683</v>
      </c>
      <c r="E140" s="7">
        <v>139</v>
      </c>
      <c r="F140" s="2" t="s">
        <v>5751</v>
      </c>
      <c r="G140" s="9" t="str">
        <f t="shared" si="14"/>
        <v>E6_1_1_15_kcat: 13.7</v>
      </c>
      <c r="H140" s="9" t="str">
        <f t="shared" si="17"/>
        <v>E6_1_1_15_km: 1</v>
      </c>
      <c r="I140" s="10" t="s">
        <v>6486</v>
      </c>
      <c r="J140" s="10" t="s">
        <v>5946</v>
      </c>
      <c r="K140" s="11" t="s">
        <v>6599</v>
      </c>
      <c r="L140" s="11" t="s">
        <v>5947</v>
      </c>
      <c r="M140" s="2" t="str">
        <f t="shared" si="15"/>
        <v>(${Variables:E6_1_1_15_kcat} * E6_1_1_15 * C00002 * C00148 * C01649) / (${Variables:E6_1_1_15_km} + (E6_1_1_15 * C00002 * C00148 * C01649))</v>
      </c>
      <c r="N140" s="8" t="str">
        <f t="shared" si="16"/>
        <v>r139: C00002 + C00148 + C01649 -&gt; C00020 + C00013 + C02702 | (${Variables:E6_1_1_15_kcat} * E6_1_1_15 * C00002 * C00148 * C01649) / (${Variables:E6_1_1_15_km} + (E6_1_1_15 * C00002 * C00148 * C01649))</v>
      </c>
    </row>
    <row r="141" spans="1:14" ht="43.5" x14ac:dyDescent="0.35">
      <c r="A141" s="2" t="s">
        <v>458</v>
      </c>
      <c r="B141" s="2" t="s">
        <v>459</v>
      </c>
      <c r="C141" s="2" t="s">
        <v>5684</v>
      </c>
      <c r="E141" s="7">
        <v>140</v>
      </c>
      <c r="F141" s="2" t="s">
        <v>5752</v>
      </c>
      <c r="G141" s="9" t="str">
        <f t="shared" si="14"/>
        <v>E6_1_1_7_kcat: 13.7</v>
      </c>
      <c r="H141" s="9" t="str">
        <f t="shared" si="17"/>
        <v>E6_1_1_7_km: 1</v>
      </c>
      <c r="I141" s="10" t="s">
        <v>6485</v>
      </c>
      <c r="J141" s="10" t="s">
        <v>5948</v>
      </c>
      <c r="K141" s="11" t="s">
        <v>6598</v>
      </c>
      <c r="L141" s="11" t="s">
        <v>5949</v>
      </c>
      <c r="M141" s="2" t="str">
        <f t="shared" si="15"/>
        <v>(${Variables:E6_1_1_7_kcat} * E6_1_1_7 * C00002 * C00041 * C01635) / (${Variables:E6_1_1_7_km} + (E6_1_1_7 * C00002 * C00041 * C01635))</v>
      </c>
      <c r="N141" s="8" t="str">
        <f t="shared" si="16"/>
        <v>r140: C00002 + C00041 + C01635 -&gt; C00020 + C00013 + C00886 | (${Variables:E6_1_1_7_kcat} * E6_1_1_7 * C00002 * C00041 * C01635) / (${Variables:E6_1_1_7_km} + (E6_1_1_7 * C00002 * C00041 * C01635))</v>
      </c>
    </row>
    <row r="142" spans="1:14" ht="43.5" x14ac:dyDescent="0.35">
      <c r="A142" s="2" t="s">
        <v>469</v>
      </c>
      <c r="B142" s="2" t="s">
        <v>470</v>
      </c>
      <c r="C142" s="7" t="s">
        <v>5685</v>
      </c>
      <c r="D142" s="7"/>
      <c r="E142" s="7">
        <v>141</v>
      </c>
      <c r="F142" s="2" t="s">
        <v>5753</v>
      </c>
      <c r="G142" s="9" t="str">
        <f t="shared" si="14"/>
        <v>E6_2_1_3_kcat: 13.7</v>
      </c>
      <c r="H142" s="9" t="str">
        <f t="shared" si="17"/>
        <v>E6_2_1_3_km: 1</v>
      </c>
      <c r="I142" s="10" t="s">
        <v>6484</v>
      </c>
      <c r="J142" s="10" t="s">
        <v>5950</v>
      </c>
      <c r="K142" s="11" t="s">
        <v>6597</v>
      </c>
      <c r="L142" s="11" t="s">
        <v>5951</v>
      </c>
      <c r="M142" s="2" t="str">
        <f t="shared" si="15"/>
        <v>(${Variables:E6_2_1_3_kcat} * E6_2_1_3 * C00002 * C00638 * C00010) / (${Variables:E6_2_1_3_km} + (E6_2_1_3 * C00002 * C00638 * C00010))</v>
      </c>
      <c r="N142" s="8" t="str">
        <f t="shared" si="16"/>
        <v>r141: C00002 + C00638 + C00010 -&gt; C00020 + C00013 + C02843 | (${Variables:E6_2_1_3_kcat} * E6_2_1_3 * C00002 * C00638 * C00010) / (${Variables:E6_2_1_3_km} + (E6_2_1_3 * C00002 * C00638 * C00010))</v>
      </c>
    </row>
    <row r="143" spans="1:14" ht="43.5" x14ac:dyDescent="0.35">
      <c r="A143" s="2" t="s">
        <v>469</v>
      </c>
      <c r="B143" s="2" t="s">
        <v>470</v>
      </c>
      <c r="C143" s="7" t="s">
        <v>5685</v>
      </c>
      <c r="D143" s="7"/>
      <c r="E143" s="7">
        <v>142</v>
      </c>
      <c r="F143" s="2" t="s">
        <v>5753</v>
      </c>
      <c r="G143" s="9" t="str">
        <f t="shared" si="14"/>
        <v>E6_2_1_3_kcat: 13.7</v>
      </c>
      <c r="H143" s="9" t="str">
        <f t="shared" si="17"/>
        <v>E6_2_1_3_km: 1</v>
      </c>
      <c r="I143" s="10" t="s">
        <v>6483</v>
      </c>
      <c r="J143" s="10" t="s">
        <v>5952</v>
      </c>
      <c r="K143" s="11" t="s">
        <v>6596</v>
      </c>
      <c r="L143" s="11" t="s">
        <v>5953</v>
      </c>
      <c r="M143" s="2" t="str">
        <f t="shared" si="15"/>
        <v>(${Variables:E6_2_1_3_kcat} * E6_2_1_3 * C00002 * C00249 * C00010) / (${Variables:E6_2_1_3_km} + (E6_2_1_3 * C00002 * C00249 * C00010))</v>
      </c>
      <c r="N143" s="8" t="str">
        <f t="shared" si="16"/>
        <v>r142: C00002 + C00249 + C00010 -&gt; C00020 + C00154 + C00013 | (${Variables:E6_2_1_3_kcat} * E6_2_1_3 * C00002 * C00249 * C00010) / (${Variables:E6_2_1_3_km} + (E6_2_1_3 * C00002 * C00249 * C00010))</v>
      </c>
    </row>
    <row r="144" spans="1:14" ht="43.5" x14ac:dyDescent="0.35">
      <c r="A144" s="2" t="s">
        <v>527</v>
      </c>
      <c r="B144" s="2" t="s">
        <v>528</v>
      </c>
      <c r="C144" s="2" t="s">
        <v>5686</v>
      </c>
      <c r="E144" s="7">
        <v>143</v>
      </c>
      <c r="F144" s="2" t="s">
        <v>5754</v>
      </c>
      <c r="G144" s="9" t="str">
        <f t="shared" si="14"/>
        <v>E6_2_1_5_kcat: 13.7</v>
      </c>
      <c r="H144" s="9" t="str">
        <f t="shared" si="17"/>
        <v>E6_2_1_5_km: 1</v>
      </c>
      <c r="I144" s="10" t="s">
        <v>6482</v>
      </c>
      <c r="J144" s="10" t="s">
        <v>5954</v>
      </c>
      <c r="K144" s="11" t="s">
        <v>6595</v>
      </c>
      <c r="L144" s="11" t="s">
        <v>5955</v>
      </c>
      <c r="M144" s="2" t="str">
        <f t="shared" si="15"/>
        <v>(${Variables:E6_2_1_5_kcat} * E6_2_1_5 * C00002 * C00042 * C00010) / (${Variables:E6_2_1_5_km} + (E6_2_1_5 * C00002 * C00042 * C00010))</v>
      </c>
      <c r="N144" s="8" t="str">
        <f t="shared" si="16"/>
        <v>r143: C00002 + C00042 + C00010 -&gt; C00008 + C00009 + C00091 | (${Variables:E6_2_1_5_kcat} * E6_2_1_5 * C00002 * C00042 * C00010) / (${Variables:E6_2_1_5_km} + (E6_2_1_5 * C00002 * C00042 * C00010))</v>
      </c>
    </row>
    <row r="145" spans="1:14" ht="43.5" x14ac:dyDescent="0.35">
      <c r="A145" s="2" t="s">
        <v>527</v>
      </c>
      <c r="B145" s="2" t="s">
        <v>528</v>
      </c>
      <c r="C145" s="2" t="s">
        <v>5686</v>
      </c>
      <c r="E145" s="7">
        <v>144</v>
      </c>
      <c r="F145" s="2" t="s">
        <v>5754</v>
      </c>
      <c r="G145" s="9" t="str">
        <f t="shared" si="14"/>
        <v>E6_2_1_5_kcat: 13.7</v>
      </c>
      <c r="H145" s="9" t="str">
        <f t="shared" si="17"/>
        <v>E6_2_1_5_km: 1</v>
      </c>
      <c r="I145" s="10" t="s">
        <v>6481</v>
      </c>
      <c r="J145" s="10" t="s">
        <v>5956</v>
      </c>
      <c r="K145" s="11" t="s">
        <v>6594</v>
      </c>
      <c r="L145" s="11" t="s">
        <v>5957</v>
      </c>
      <c r="M145" s="2" t="str">
        <f t="shared" si="15"/>
        <v>(${Variables:E6_2_1_5_kcat} * E6_2_1_5 * C00002 * C00490 * C00010) / (${Variables:E6_2_1_5_km} + (E6_2_1_5 * C00002 * C00490 * C00010))</v>
      </c>
      <c r="N145" s="8" t="str">
        <f t="shared" si="16"/>
        <v>r144: C00002 + C00490 + C00010 -&gt; C00008 + C00009 + C00531 | (${Variables:E6_2_1_5_kcat} * E6_2_1_5 * C00002 * C00490 * C00010) / (${Variables:E6_2_1_5_km} + (E6_2_1_5 * C00002 * C00490 * C00010))</v>
      </c>
    </row>
    <row r="146" spans="1:14" ht="43.5" x14ac:dyDescent="0.35">
      <c r="A146" s="2" t="s">
        <v>393</v>
      </c>
      <c r="B146" s="2" t="s">
        <v>394</v>
      </c>
      <c r="C146" s="2" t="s">
        <v>5687</v>
      </c>
      <c r="E146" s="7">
        <v>145</v>
      </c>
      <c r="F146" s="2" t="s">
        <v>5755</v>
      </c>
      <c r="G146" s="9" t="str">
        <f t="shared" si="14"/>
        <v>E6_3_1_2_kcat: 13.7</v>
      </c>
      <c r="H146" s="9" t="str">
        <f t="shared" si="17"/>
        <v>E6_3_1_2_km: 1</v>
      </c>
      <c r="I146" s="10" t="s">
        <v>6480</v>
      </c>
      <c r="J146" s="10" t="s">
        <v>5958</v>
      </c>
      <c r="K146" s="11" t="s">
        <v>6593</v>
      </c>
      <c r="L146" s="11" t="s">
        <v>5959</v>
      </c>
      <c r="M146" s="2" t="str">
        <f t="shared" si="15"/>
        <v>(${Variables:E6_3_1_2_kcat} * E6_3_1_2 * C00002 * C00025 * C00014) / (${Variables:E6_3_1_2_km} + (E6_3_1_2 * C00002 * C00025 * C00014))</v>
      </c>
      <c r="N146" s="8" t="str">
        <f t="shared" si="16"/>
        <v>r145: C00002 + C00025 + C00014 -&gt; C00008 + C00009 + C00064 | (${Variables:E6_3_1_2_kcat} * E6_3_1_2 * C00002 * C00025 * C00014) / (${Variables:E6_3_1_2_km} + (E6_3_1_2 * C00002 * C00025 * C00014))</v>
      </c>
    </row>
    <row r="147" spans="1:14" ht="43.5" x14ac:dyDescent="0.35">
      <c r="A147" s="2" t="s">
        <v>324</v>
      </c>
      <c r="B147" s="2" t="s">
        <v>325</v>
      </c>
      <c r="C147" s="2" t="s">
        <v>5688</v>
      </c>
      <c r="E147" s="7">
        <v>146</v>
      </c>
      <c r="F147" s="2" t="s">
        <v>5756</v>
      </c>
      <c r="G147" s="9" t="str">
        <f t="shared" si="14"/>
        <v>E6_3_2_17_kcat: 13.7</v>
      </c>
      <c r="H147" s="9" t="str">
        <f t="shared" si="17"/>
        <v>E6_3_2_17_km: 1</v>
      </c>
      <c r="I147" s="10" t="s">
        <v>6479</v>
      </c>
      <c r="J147" s="10" t="s">
        <v>5960</v>
      </c>
      <c r="K147" s="11" t="s">
        <v>6592</v>
      </c>
      <c r="L147" s="11" t="s">
        <v>5961</v>
      </c>
      <c r="M147" s="2" t="str">
        <f t="shared" si="15"/>
        <v>(${Variables:E6_3_2_17_kcat} * E6_3_2_17 * C00002 * C03541 * C00025) / (${Variables:E6_3_2_17_km} + (E6_3_2_17 * C00002 * C03541 * C00025))</v>
      </c>
      <c r="N147" s="8" t="str">
        <f t="shared" si="16"/>
        <v>r146: C00002 + C03541 + C00025 -&gt; C00008 + C00009 + C03541  | (${Variables:E6_3_2_17_kcat} * E6_3_2_17 * C00002 * C03541 * C00025) / (${Variables:E6_3_2_17_km} + (E6_3_2_17 * C00002 * C03541 * C00025))</v>
      </c>
    </row>
    <row r="148" spans="1:14" ht="43.5" x14ac:dyDescent="0.35">
      <c r="A148" s="2" t="s">
        <v>324</v>
      </c>
      <c r="B148" s="2" t="s">
        <v>325</v>
      </c>
      <c r="C148" s="2" t="s">
        <v>5688</v>
      </c>
      <c r="E148" s="7">
        <v>147</v>
      </c>
      <c r="F148" s="2" t="s">
        <v>5756</v>
      </c>
      <c r="G148" s="9" t="str">
        <f t="shared" si="14"/>
        <v>E6_3_2_17_kcat: 13.7</v>
      </c>
      <c r="H148" s="9" t="str">
        <f t="shared" si="17"/>
        <v>E6_3_2_17_km: 1</v>
      </c>
      <c r="I148" s="10" t="s">
        <v>6478</v>
      </c>
      <c r="J148" s="10" t="s">
        <v>5962</v>
      </c>
      <c r="K148" s="11" t="s">
        <v>6591</v>
      </c>
      <c r="L148" s="11" t="s">
        <v>5963</v>
      </c>
      <c r="M148" s="2" t="str">
        <f t="shared" si="15"/>
        <v>(${Variables:E6_3_2_17_kcat} * E6_3_2_17 * C00002 * C00101 * C00025) / (${Variables:E6_3_2_17_km} + (E6_3_2_17 * C00002 * C00101 * C00025))</v>
      </c>
      <c r="N148" s="8" t="str">
        <f t="shared" si="16"/>
        <v>r147: C00002 + C00101 + C00025 -&gt; C00008 + C00009 + C09332 | (${Variables:E6_3_2_17_kcat} * E6_3_2_17 * C00002 * C00101 * C00025) / (${Variables:E6_3_2_17_km} + (E6_3_2_17 * C00002 * C00101 * C00025))</v>
      </c>
    </row>
    <row r="149" spans="1:14" ht="43.5" x14ac:dyDescent="0.35">
      <c r="A149" s="2" t="s">
        <v>324</v>
      </c>
      <c r="B149" s="2" t="s">
        <v>325</v>
      </c>
      <c r="C149" s="2" t="s">
        <v>5688</v>
      </c>
      <c r="E149" s="7">
        <v>148</v>
      </c>
      <c r="F149" s="2" t="s">
        <v>5756</v>
      </c>
      <c r="G149" s="9" t="str">
        <f t="shared" si="14"/>
        <v>E6_3_2_17_kcat: 13.7</v>
      </c>
      <c r="H149" s="9" t="str">
        <f t="shared" si="17"/>
        <v>E6_3_2_17_km: 1</v>
      </c>
      <c r="I149" s="10" t="s">
        <v>6477</v>
      </c>
      <c r="J149" s="10" t="s">
        <v>5964</v>
      </c>
      <c r="K149" s="11" t="s">
        <v>6590</v>
      </c>
      <c r="L149" s="11" t="s">
        <v>5965</v>
      </c>
      <c r="M149" s="2" t="str">
        <f t="shared" si="15"/>
        <v>(${Variables:E6_3_2_17_kcat} * E6_3_2_17 * C00002 * C00234 * C00025) / (${Variables:E6_3_2_17_km} + (E6_3_2_17 * C00002 * C00234 * C00025))</v>
      </c>
      <c r="N149" s="8" t="str">
        <f t="shared" si="16"/>
        <v>r148: C00002 + C00234 + C00025 -&gt; C00008 + C00009 + C05928 | (${Variables:E6_3_2_17_kcat} * E6_3_2_17 * C00002 * C00234 * C00025) / (${Variables:E6_3_2_17_km} + (E6_3_2_17 * C00002 * C00234 * C00025))</v>
      </c>
    </row>
    <row r="150" spans="1:14" ht="43.5" x14ac:dyDescent="0.35">
      <c r="A150" s="2" t="s">
        <v>324</v>
      </c>
      <c r="B150" s="2" t="s">
        <v>325</v>
      </c>
      <c r="C150" s="2" t="s">
        <v>5688</v>
      </c>
      <c r="E150" s="7">
        <v>149</v>
      </c>
      <c r="F150" s="2" t="s">
        <v>5756</v>
      </c>
      <c r="G150" s="9" t="str">
        <f t="shared" si="14"/>
        <v>E6_3_2_17_kcat: 13.7</v>
      </c>
      <c r="H150" s="9" t="str">
        <f t="shared" si="17"/>
        <v>E6_3_2_17_km: 1</v>
      </c>
      <c r="I150" s="10" t="s">
        <v>6476</v>
      </c>
      <c r="J150" s="10" t="s">
        <v>5966</v>
      </c>
      <c r="K150" s="11" t="s">
        <v>6589</v>
      </c>
      <c r="L150" s="11" t="s">
        <v>5967</v>
      </c>
      <c r="M150" s="2" t="str">
        <f t="shared" si="15"/>
        <v>(${Variables:E6_3_2_17_kcat} * E6_3_2_17 * C00002 * C00921 * C00025) / (${Variables:E6_3_2_17_km} + (E6_3_2_17 * C00002 * C00921 * C00025))</v>
      </c>
      <c r="N150" s="8" t="str">
        <f t="shared" si="16"/>
        <v>r149: C00002 + C00921 + C00025 -&gt; C00008 + C00009 + C00415 | (${Variables:E6_3_2_17_kcat} * E6_3_2_17 * C00002 * C00921 * C00025) / (${Variables:E6_3_2_17_km} + (E6_3_2_17 * C00002 * C00921 * C00025))</v>
      </c>
    </row>
    <row r="151" spans="1:14" ht="43.5" x14ac:dyDescent="0.35">
      <c r="A151" s="2" t="s">
        <v>324</v>
      </c>
      <c r="B151" s="2" t="s">
        <v>325</v>
      </c>
      <c r="C151" s="2" t="s">
        <v>5688</v>
      </c>
      <c r="E151" s="7">
        <v>150</v>
      </c>
      <c r="F151" s="2" t="s">
        <v>5756</v>
      </c>
      <c r="G151" s="9" t="str">
        <f t="shared" si="14"/>
        <v>E6_3_2_17_kcat: 13.7</v>
      </c>
      <c r="H151" s="9" t="str">
        <f t="shared" si="17"/>
        <v>E6_3_2_17_km: 1</v>
      </c>
      <c r="I151" s="10" t="s">
        <v>6475</v>
      </c>
      <c r="J151" s="10" t="s">
        <v>5968</v>
      </c>
      <c r="K151" s="11" t="s">
        <v>6694</v>
      </c>
      <c r="L151" s="11" t="s">
        <v>6693</v>
      </c>
      <c r="M151" s="2" t="str">
        <f t="shared" si="15"/>
        <v>(${Variables:E6_3_2_17_kcat} * E6_3_2_17 * C00002 * C05928 * C00025) / (${Variables:E6_3_2_17_km} + (E6_3_2_17 * C00002 * C05928 * C00025))</v>
      </c>
      <c r="N151" s="8" t="str">
        <f t="shared" si="16"/>
        <v>r150: C00002 + C05928 + C00025 -&gt; C00008 + C00009 + C05929 | (${Variables:E6_3_2_17_kcat} * E6_3_2_17 * C00002 * C05928 * C00025) / (${Variables:E6_3_2_17_km} + (E6_3_2_17 * C00002 * C05928 * C00025))</v>
      </c>
    </row>
    <row r="152" spans="1:14" ht="43.5" x14ac:dyDescent="0.35">
      <c r="A152" s="2" t="s">
        <v>261</v>
      </c>
      <c r="B152" s="2" t="s">
        <v>262</v>
      </c>
      <c r="C152" s="7" t="s">
        <v>5689</v>
      </c>
      <c r="D152" s="7"/>
      <c r="E152" s="7">
        <v>151</v>
      </c>
      <c r="F152" s="2" t="s">
        <v>5757</v>
      </c>
      <c r="G152" s="9" t="str">
        <f t="shared" si="14"/>
        <v>E6_3_2_2_kcat: 13.7</v>
      </c>
      <c r="H152" s="9" t="str">
        <f t="shared" si="17"/>
        <v>E6_3_2_2_km: 1</v>
      </c>
      <c r="I152" s="10" t="s">
        <v>6474</v>
      </c>
      <c r="J152" s="10" t="s">
        <v>5969</v>
      </c>
      <c r="K152" s="11" t="s">
        <v>6588</v>
      </c>
      <c r="L152" s="11" t="s">
        <v>5970</v>
      </c>
      <c r="M152" s="2" t="str">
        <f t="shared" si="15"/>
        <v>(${Variables:E6_3_2_2_kcat} * E6_3_2_2 * C00002 * C00025 * C00097) / (${Variables:E6_3_2_2_km} + (E6_3_2_2 * C00002 * C00025 * C00097))</v>
      </c>
      <c r="N152" s="8" t="str">
        <f t="shared" si="16"/>
        <v>r151: C00002 + C00025 + C00097 -&gt; C00008 + C00009 + C00669 | (${Variables:E6_3_2_2_kcat} * E6_3_2_2 * C00002 * C00025 * C00097) / (${Variables:E6_3_2_2_km} + (E6_3_2_2 * C00002 * C00025 * C00097))</v>
      </c>
    </row>
    <row r="153" spans="1:14" ht="43.5" x14ac:dyDescent="0.35">
      <c r="A153" s="2" t="s">
        <v>261</v>
      </c>
      <c r="B153" s="2" t="s">
        <v>262</v>
      </c>
      <c r="C153" s="7" t="s">
        <v>5689</v>
      </c>
      <c r="D153" s="7"/>
      <c r="E153" s="7">
        <v>152</v>
      </c>
      <c r="F153" s="2" t="s">
        <v>5757</v>
      </c>
      <c r="G153" s="9" t="str">
        <f t="shared" si="14"/>
        <v>E6_3_2_2_kcat: 13.7</v>
      </c>
      <c r="H153" s="9" t="str">
        <f t="shared" si="17"/>
        <v>E6_3_2_2_km: 1</v>
      </c>
      <c r="I153" s="10" t="s">
        <v>6473</v>
      </c>
      <c r="J153" s="10" t="s">
        <v>5971</v>
      </c>
      <c r="K153" s="11" t="s">
        <v>6587</v>
      </c>
      <c r="L153" s="11" t="s">
        <v>5972</v>
      </c>
      <c r="M153" s="2" t="str">
        <f t="shared" si="15"/>
        <v>(${Variables:E6_3_2_2_kcat} * E6_3_2_2 * C00002 * C00025 * C02356) / (${Variables:E6_3_2_2_km} + (E6_3_2_2 * C00002 * C00025 * C02356))</v>
      </c>
      <c r="N153" s="8" t="str">
        <f t="shared" si="16"/>
        <v>r152: C00002 + C00025 + C02356 -&gt; C00008 + C00009 + C21015 | (${Variables:E6_3_2_2_kcat} * E6_3_2_2 * C00002 * C00025 * C02356) / (${Variables:E6_3_2_2_km} + (E6_3_2_2 * C00002 * C00025 * C02356))</v>
      </c>
    </row>
    <row r="154" spans="1:14" ht="29" x14ac:dyDescent="0.35">
      <c r="B154" s="2" t="s">
        <v>162</v>
      </c>
      <c r="C154" s="7" t="s">
        <v>5690</v>
      </c>
      <c r="D154" s="7"/>
      <c r="E154" s="7">
        <v>153</v>
      </c>
      <c r="F154" s="2" t="s">
        <v>5758</v>
      </c>
      <c r="G154" s="9" t="str">
        <f t="shared" si="14"/>
        <v>E6_3_2_4_kcat: 13.7</v>
      </c>
      <c r="H154" s="9" t="str">
        <f t="shared" si="17"/>
        <v>E6_3_2_4_km: 1</v>
      </c>
      <c r="I154" s="10" t="s">
        <v>6472</v>
      </c>
      <c r="J154" s="10" t="s">
        <v>5973</v>
      </c>
      <c r="K154" s="11" t="s">
        <v>6586</v>
      </c>
      <c r="L154" s="11" t="s">
        <v>5974</v>
      </c>
      <c r="M154" s="2" t="str">
        <f t="shared" si="15"/>
        <v>(${Variables:E6_3_2_4_kcat} * E6_3_2_4 * C00002 *  C00133) / (${Variables:E6_3_2_4_km} + (E6_3_2_4 * C00002 *  C00133))</v>
      </c>
      <c r="N154" s="8" t="str">
        <f t="shared" si="16"/>
        <v>r153: C00002 +  C00133 -&gt; C00008 + C00009 + C00993 | (${Variables:E6_3_2_4_kcat} * E6_3_2_4 * C00002 *  C00133) / (${Variables:E6_3_2_4_km} + (E6_3_2_4 * C00002 *  C00133))</v>
      </c>
    </row>
    <row r="155" spans="1:14" ht="29" x14ac:dyDescent="0.35">
      <c r="A155" s="2" t="s">
        <v>462</v>
      </c>
      <c r="B155" s="2" t="s">
        <v>463</v>
      </c>
      <c r="C155" s="2" t="s">
        <v>5691</v>
      </c>
      <c r="E155" s="7">
        <v>154</v>
      </c>
      <c r="F155" s="2" t="s">
        <v>5759</v>
      </c>
      <c r="G155" s="9" t="str">
        <f t="shared" si="14"/>
        <v>E6_3_4_2_kcat: 13.7</v>
      </c>
      <c r="H155" s="9" t="str">
        <f t="shared" si="17"/>
        <v>E6_3_4_2_km: 1</v>
      </c>
      <c r="I155" s="10" t="s">
        <v>6469</v>
      </c>
      <c r="J155" s="10" t="s">
        <v>5975</v>
      </c>
      <c r="K155" s="11" t="s">
        <v>6583</v>
      </c>
      <c r="L155" s="11" t="s">
        <v>5976</v>
      </c>
      <c r="M155" s="2" t="str">
        <f t="shared" si="15"/>
        <v>(${Variables:E6_3_4_2_kcat} * E6_3_4_2 * C00064 * C00001) / (${Variables:E6_3_4_2_km} + (E6_3_4_2 * C00064 * C00001))</v>
      </c>
      <c r="N155" s="8" t="str">
        <f t="shared" si="16"/>
        <v>r154: C00064 + C00001 -&gt; C00025 + C00014 | (${Variables:E6_3_4_2_kcat} * E6_3_4_2 * C00064 * C00001) / (${Variables:E6_3_4_2_km} + (E6_3_4_2 * C00064 * C00001))</v>
      </c>
    </row>
    <row r="156" spans="1:14" ht="43.5" x14ac:dyDescent="0.35">
      <c r="A156" s="2" t="s">
        <v>462</v>
      </c>
      <c r="B156" s="2" t="s">
        <v>463</v>
      </c>
      <c r="C156" s="2" t="s">
        <v>5691</v>
      </c>
      <c r="E156" s="7">
        <v>155</v>
      </c>
      <c r="F156" s="2" t="s">
        <v>5759</v>
      </c>
      <c r="G156" s="9" t="str">
        <f t="shared" si="14"/>
        <v>E6_3_4_2_kcat: 13.7</v>
      </c>
      <c r="H156" s="9" t="str">
        <f t="shared" si="17"/>
        <v>E6_3_4_2_km: 1</v>
      </c>
      <c r="I156" s="10" t="s">
        <v>6471</v>
      </c>
      <c r="J156" s="10" t="s">
        <v>5977</v>
      </c>
      <c r="K156" s="11" t="s">
        <v>6585</v>
      </c>
      <c r="L156" s="11" t="s">
        <v>5978</v>
      </c>
      <c r="M156" s="2" t="str">
        <f t="shared" si="15"/>
        <v>(${Variables:E6_3_4_2_kcat} * E6_3_4_2 * C00002 * C00075 * C00014) / (${Variables:E6_3_4_2_km} + (E6_3_4_2 * C00002 * C00075 * C00014))</v>
      </c>
      <c r="N156" s="8" t="str">
        <f t="shared" si="16"/>
        <v>r155: C00002 + C00075 + C00014 -&gt; C00008 + C00009 + C00063 | (${Variables:E6_3_4_2_kcat} * E6_3_4_2 * C00002 * C00075 * C00014) / (${Variables:E6_3_4_2_km} + (E6_3_4_2 * C00002 * C00075 * C00014))</v>
      </c>
    </row>
    <row r="157" spans="1:14" ht="43.5" x14ac:dyDescent="0.35">
      <c r="A157" s="2" t="s">
        <v>462</v>
      </c>
      <c r="B157" s="2" t="s">
        <v>463</v>
      </c>
      <c r="C157" s="2" t="s">
        <v>5691</v>
      </c>
      <c r="E157" s="7">
        <v>156</v>
      </c>
      <c r="F157" s="2" t="s">
        <v>5759</v>
      </c>
      <c r="G157" s="9" t="str">
        <f t="shared" si="14"/>
        <v>E6_3_4_2_kcat: 13.7</v>
      </c>
      <c r="H157" s="9" t="str">
        <f t="shared" si="17"/>
        <v>E6_3_4_2_km: 1</v>
      </c>
      <c r="I157" s="10" t="s">
        <v>6470</v>
      </c>
      <c r="J157" s="10" t="s">
        <v>5979</v>
      </c>
      <c r="K157" s="11" t="s">
        <v>6584</v>
      </c>
      <c r="L157" s="11" t="s">
        <v>5980</v>
      </c>
      <c r="M157" s="2" t="str">
        <f t="shared" si="15"/>
        <v>(${Variables:E6_3_4_2_kcat} * E6_3_4_2 * C00002 * C00075 * C00064 * C00001) / (${Variables:E6_3_4_2_km} + (E6_3_4_2 * C00002 * C00075 * C00064 * C00001))</v>
      </c>
      <c r="N157" s="8" t="str">
        <f t="shared" si="16"/>
        <v>r156: C00002 + C00075 + C00064 + C00001 -&gt; C00008 + C00009 + C00063 + C00025 | (${Variables:E6_3_4_2_kcat} * E6_3_4_2 * C00002 * C00075 * C00064 * C00001) / (${Variables:E6_3_4_2_km} + (E6_3_4_2 * C00002 * C00075 * C00064 * C00001))</v>
      </c>
    </row>
    <row r="158" spans="1:14" ht="29" x14ac:dyDescent="0.35">
      <c r="A158" s="2" t="s">
        <v>441</v>
      </c>
      <c r="B158" s="2" t="s">
        <v>442</v>
      </c>
      <c r="C158" s="2" t="s">
        <v>5692</v>
      </c>
      <c r="E158" s="7">
        <v>157</v>
      </c>
      <c r="F158" s="2" t="s">
        <v>5760</v>
      </c>
      <c r="G158" s="9" t="str">
        <f t="shared" si="14"/>
        <v>E6_3_5_2_kcat: 13.7</v>
      </c>
      <c r="H158" s="9" t="str">
        <f t="shared" si="17"/>
        <v>E6_3_5_2_km: 1</v>
      </c>
      <c r="I158" s="10" t="s">
        <v>6469</v>
      </c>
      <c r="J158" s="10" t="s">
        <v>5975</v>
      </c>
      <c r="K158" s="11" t="s">
        <v>6583</v>
      </c>
      <c r="L158" s="11" t="s">
        <v>5976</v>
      </c>
      <c r="M158" s="2" t="str">
        <f t="shared" si="15"/>
        <v>(${Variables:E6_3_5_2_kcat} * E6_3_5_2 * C00064 * C00001) / (${Variables:E6_3_5_2_km} + (E6_3_5_2 * C00064 * C00001))</v>
      </c>
      <c r="N158" s="8" t="str">
        <f t="shared" si="16"/>
        <v>r157: C00064 + C00001 -&gt; C00025 + C00014 | (${Variables:E6_3_5_2_kcat} * E6_3_5_2 * C00064 * C00001) / (${Variables:E6_3_5_2_km} + (E6_3_5_2 * C00064 * C00001))</v>
      </c>
    </row>
    <row r="159" spans="1:14" ht="43.5" x14ac:dyDescent="0.35">
      <c r="A159" s="2" t="s">
        <v>441</v>
      </c>
      <c r="B159" s="2" t="s">
        <v>442</v>
      </c>
      <c r="C159" s="2" t="s">
        <v>5692</v>
      </c>
      <c r="E159" s="7">
        <v>158</v>
      </c>
      <c r="F159" s="2" t="s">
        <v>5760</v>
      </c>
      <c r="G159" s="9" t="str">
        <f t="shared" si="14"/>
        <v>E6_3_5_2_kcat: 13.7</v>
      </c>
      <c r="H159" s="9" t="str">
        <f t="shared" si="17"/>
        <v>E6_3_5_2_km: 1</v>
      </c>
      <c r="I159" s="10" t="s">
        <v>6468</v>
      </c>
      <c r="J159" s="10" t="s">
        <v>5981</v>
      </c>
      <c r="K159" s="11" t="s">
        <v>6582</v>
      </c>
      <c r="L159" s="11" t="s">
        <v>5982</v>
      </c>
      <c r="M159" s="2" t="str">
        <f t="shared" si="15"/>
        <v>(${Variables:E6_3_5_2_kcat} * E6_3_5_2 * C00002 * C00655 * C00014) / (${Variables:E6_3_5_2_km} + (E6_3_5_2 * C00002 * C00655 * C00014))</v>
      </c>
      <c r="N159" s="8" t="str">
        <f t="shared" si="16"/>
        <v>r158: C00002 + C00655 + C00014 -&gt; C00020 + C00013 + C00144 | (${Variables:E6_3_5_2_kcat} * E6_3_5_2 * C00002 * C00655 * C00014) / (${Variables:E6_3_5_2_km} + (E6_3_5_2 * C00002 * C00655 * C00014))</v>
      </c>
    </row>
    <row r="160" spans="1:14" ht="43.5" x14ac:dyDescent="0.35">
      <c r="A160" s="2" t="s">
        <v>441</v>
      </c>
      <c r="B160" s="2" t="s">
        <v>442</v>
      </c>
      <c r="C160" s="2" t="s">
        <v>5692</v>
      </c>
      <c r="E160" s="7">
        <v>159</v>
      </c>
      <c r="F160" s="2" t="s">
        <v>5760</v>
      </c>
      <c r="G160" s="9" t="str">
        <f t="shared" si="14"/>
        <v>E6_3_5_2_kcat: 13.7</v>
      </c>
      <c r="H160" s="9" t="str">
        <f t="shared" si="17"/>
        <v>E6_3_5_2_km: 1</v>
      </c>
      <c r="I160" s="10" t="s">
        <v>6467</v>
      </c>
      <c r="J160" s="10" t="s">
        <v>5983</v>
      </c>
      <c r="K160" s="11" t="s">
        <v>6581</v>
      </c>
      <c r="L160" s="11" t="s">
        <v>5984</v>
      </c>
      <c r="M160" s="2" t="str">
        <f t="shared" si="15"/>
        <v>(${Variables:E6_3_5_2_kcat} * E6_3_5_2 * C00002 * C00655 * C00064 * C00001) / (${Variables:E6_3_5_2_km} + (E6_3_5_2 * C00002 * C00655 * C00064 * C00001))</v>
      </c>
      <c r="N160" s="8" t="str">
        <f t="shared" si="16"/>
        <v>r159: C00002 + C00655 + C00064 + C00001 -&gt; C00020 + C00013 + C00144 + C00025 | (${Variables:E6_3_5_2_kcat} * E6_3_5_2 * C00002 * C00655 * C00064 * C00001) / (${Variables:E6_3_5_2_km} + (E6_3_5_2 * C00002 * C00655 * C00064 * C00001))</v>
      </c>
    </row>
    <row r="161" spans="1:14" ht="43.5" x14ac:dyDescent="0.35">
      <c r="A161" s="2" t="s">
        <v>441</v>
      </c>
      <c r="B161" s="2" t="s">
        <v>442</v>
      </c>
      <c r="C161" s="2" t="s">
        <v>5692</v>
      </c>
      <c r="E161" s="7">
        <v>160</v>
      </c>
      <c r="F161" s="2" t="s">
        <v>5760</v>
      </c>
      <c r="G161" s="9" t="str">
        <f t="shared" si="14"/>
        <v>E6_3_5_2_kcat: 13.7</v>
      </c>
      <c r="H161" s="9" t="str">
        <f t="shared" si="17"/>
        <v>E6_3_5_2_km: 1</v>
      </c>
      <c r="I161" s="10" t="s">
        <v>6466</v>
      </c>
      <c r="J161" s="10" t="s">
        <v>5985</v>
      </c>
      <c r="K161" s="11" t="s">
        <v>6580</v>
      </c>
      <c r="L161" s="11" t="s">
        <v>5986</v>
      </c>
      <c r="M161" s="2" t="str">
        <f t="shared" si="15"/>
        <v>(${Variables:E6_3_5_2_kcat} * E6_3_5_2 * C16618 * C00002 * C00064 * C00001) / (${Variables:E6_3_5_2_km} + (E6_3_5_2 * C16618 * C00002 * C00064 * C00001))</v>
      </c>
      <c r="N161" s="8" t="str">
        <f t="shared" si="16"/>
        <v>r160: C16618 + C00002 + C00064 + C00001 -&gt; C16619 + C00020 + C00013 + C00025 | (${Variables:E6_3_5_2_kcat} * E6_3_5_2 * C16618 * C00002 * C00064 * C00001) / (${Variables:E6_3_5_2_km} + (E6_3_5_2 * C16618 * C00002 * C00064 * C00001))</v>
      </c>
    </row>
    <row r="162" spans="1:14" ht="43.5" x14ac:dyDescent="0.35">
      <c r="A162" s="2" t="s">
        <v>908</v>
      </c>
      <c r="B162" s="2" t="s">
        <v>909</v>
      </c>
      <c r="C162" s="2" t="s">
        <v>5693</v>
      </c>
      <c r="E162" s="7">
        <v>161</v>
      </c>
      <c r="F162" s="2" t="s">
        <v>5761</v>
      </c>
      <c r="G162" s="9" t="str">
        <f t="shared" ref="G162:G163" si="18">_xlfn.CONCAT(F162,"_kcat: ",13.7)</f>
        <v>E6_4_1_3_kcat: 13.7</v>
      </c>
      <c r="H162" s="9" t="str">
        <f t="shared" si="17"/>
        <v>E6_4_1_3_km: 1</v>
      </c>
      <c r="I162" s="10" t="s">
        <v>6465</v>
      </c>
      <c r="J162" s="10" t="s">
        <v>5987</v>
      </c>
      <c r="K162" s="11" t="s">
        <v>6579</v>
      </c>
      <c r="L162" s="11" t="s">
        <v>5988</v>
      </c>
      <c r="M162" s="2" t="str">
        <f t="shared" si="15"/>
        <v>(${Variables:E6_4_1_3_kcat} * E6_4_1_3 * C00002 * C00100 * C00288) / (${Variables:E6_4_1_3_km} + (E6_4_1_3 * C00002 * C00100 * C00288))</v>
      </c>
      <c r="N162" s="8" t="str">
        <f t="shared" ref="N162:N163" si="19">_xlfn.CONCAT("r",E162,": ",I162," -&gt; ",K162," | ",M162)</f>
        <v>r161: C00002 + C00100 + C00288 -&gt; C00008 + C00009 + C00683 | (${Variables:E6_4_1_3_kcat} * E6_4_1_3 * C00002 * C00100 * C00288) / (${Variables:E6_4_1_3_km} + (E6_4_1_3 * C00002 * C00100 * C00288))</v>
      </c>
    </row>
    <row r="163" spans="1:14" ht="43.5" x14ac:dyDescent="0.35">
      <c r="A163" s="2" t="s">
        <v>908</v>
      </c>
      <c r="B163" s="2" t="s">
        <v>909</v>
      </c>
      <c r="C163" s="2" t="s">
        <v>5693</v>
      </c>
      <c r="E163" s="7">
        <v>162</v>
      </c>
      <c r="F163" s="2" t="s">
        <v>5761</v>
      </c>
      <c r="G163" s="9" t="str">
        <f t="shared" si="18"/>
        <v>E6_4_1_3_kcat: 13.7</v>
      </c>
      <c r="H163" s="9" t="str">
        <f t="shared" si="17"/>
        <v>E6_4_1_3_km: 1</v>
      </c>
      <c r="I163" s="10" t="s">
        <v>6464</v>
      </c>
      <c r="J163" s="10" t="s">
        <v>5989</v>
      </c>
      <c r="K163" s="11" t="s">
        <v>6578</v>
      </c>
      <c r="L163" s="11" t="s">
        <v>5990</v>
      </c>
      <c r="M163" s="2" t="str">
        <f t="shared" si="15"/>
        <v>(${Variables:E6_4_1_3_kcat} * E6_4_1_3 * C00002 * C00288 * C00136 * C00080) / (${Variables:E6_4_1_3_km} + (E6_4_1_3 * C00002 * C00288 * C00136 * C00080))</v>
      </c>
      <c r="N163" s="8" t="str">
        <f t="shared" si="19"/>
        <v>r162: C00002 + C00288 + C00136 + C00080 -&gt; C00008 + C00009 + C18026 | (${Variables:E6_4_1_3_kcat} * E6_4_1_3 * C00002 * C00288 * C00136 * C00080) / (${Variables:E6_4_1_3_km} + (E6_4_1_3 * C00002 * C00288 * C00136 * C00080))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A8F1-3C1E-4722-8AB6-0B5B3104E5BC}">
  <dimension ref="A1:N20"/>
  <sheetViews>
    <sheetView workbookViewId="0"/>
  </sheetViews>
  <sheetFormatPr defaultRowHeight="14.5" x14ac:dyDescent="0.35"/>
  <cols>
    <col min="1" max="1" width="16" customWidth="1"/>
    <col min="2" max="2" width="14.08984375" customWidth="1"/>
    <col min="3" max="3" width="10.54296875" customWidth="1"/>
    <col min="6" max="6" width="11.54296875" customWidth="1"/>
    <col min="7" max="8" width="14.81640625" customWidth="1"/>
    <col min="9" max="9" width="12" customWidth="1"/>
    <col min="10" max="10" width="14.1796875" customWidth="1"/>
    <col min="11" max="11" width="11.6328125" customWidth="1"/>
    <col min="12" max="12" width="15.26953125" customWidth="1"/>
    <col min="13" max="13" width="41" customWidth="1"/>
    <col min="14" max="14" width="66" customWidth="1"/>
  </cols>
  <sheetData>
    <row r="1" spans="1:14" s="17" customFormat="1" ht="43.5" x14ac:dyDescent="0.35">
      <c r="A1" s="17" t="s">
        <v>11</v>
      </c>
      <c r="B1" s="17" t="s">
        <v>14</v>
      </c>
      <c r="C1" s="17" t="s">
        <v>5176</v>
      </c>
      <c r="D1" s="17" t="s">
        <v>5538</v>
      </c>
      <c r="E1" s="17" t="s">
        <v>5995</v>
      </c>
      <c r="F1" s="17" t="s">
        <v>5762</v>
      </c>
      <c r="G1" s="19" t="s">
        <v>5998</v>
      </c>
      <c r="H1" s="19" t="s">
        <v>5999</v>
      </c>
      <c r="I1" s="20" t="s">
        <v>6463</v>
      </c>
      <c r="J1" s="20" t="s">
        <v>6462</v>
      </c>
      <c r="K1" s="21" t="s">
        <v>6577</v>
      </c>
      <c r="L1" s="21" t="s">
        <v>6576</v>
      </c>
      <c r="M1" s="17" t="s">
        <v>5991</v>
      </c>
      <c r="N1" s="22" t="s">
        <v>5997</v>
      </c>
    </row>
    <row r="2" spans="1:14" ht="43.5" x14ac:dyDescent="0.35">
      <c r="A2" s="2" t="s">
        <v>105</v>
      </c>
      <c r="B2" s="2" t="s">
        <v>106</v>
      </c>
      <c r="C2" s="7" t="s">
        <v>5663</v>
      </c>
      <c r="D2" s="7"/>
      <c r="E2" s="7">
        <v>174</v>
      </c>
      <c r="F2" s="2" t="s">
        <v>5727</v>
      </c>
      <c r="G2" s="9" t="str">
        <f t="shared" ref="G2:G20" si="0">_xlfn.CONCAT(F2,"_kcat: ",13.7)</f>
        <v>E3_2_1_23_kcat: 13.7</v>
      </c>
      <c r="H2" s="9" t="str">
        <f t="shared" ref="H2:H20" si="1">_xlfn.CONCAT(F2,"_km: ",130)</f>
        <v>E3_2_1_23_km: 130</v>
      </c>
      <c r="I2" s="10" t="s">
        <v>6518</v>
      </c>
      <c r="J2" s="10" t="s">
        <v>5879</v>
      </c>
      <c r="K2" s="11" t="s">
        <v>6637</v>
      </c>
      <c r="L2" s="11" t="s">
        <v>5880</v>
      </c>
      <c r="M2" s="2" t="str">
        <f t="shared" ref="M2:M20" si="2">_xlfn.CONCAT("(","${Variable:",F2,"_kcat}"," * ",F2," * ",I2,") / (","${Variable:",F2,"_km}"," + (",F2," * ",I2,"))")</f>
        <v>(${Variable:E3_2_1_23_kcat} * E3_2_1_23 * G00124 + C00001) / (${Variable:E3_2_1_23_km} + (E3_2_1_23 * G00124 + C00001))</v>
      </c>
      <c r="N2" s="8" t="str">
        <f t="shared" ref="N2:N20" si="3">_xlfn.CONCAT("r",E2,": ",I2," -&gt; ",K2," | ",M2)</f>
        <v>r174: G00124 + C00001 -&gt; G00123 + C00124 | (${Variable:E3_2_1_23_kcat} * E3_2_1_23 * G00124 + C00001) / (${Variable:E3_2_1_23_km} + (E3_2_1_23 * G00124 + C00001))</v>
      </c>
    </row>
    <row r="3" spans="1:14" ht="43.5" x14ac:dyDescent="0.35">
      <c r="A3" s="2" t="s">
        <v>105</v>
      </c>
      <c r="B3" s="2" t="s">
        <v>106</v>
      </c>
      <c r="C3" s="7" t="s">
        <v>5663</v>
      </c>
      <c r="D3" s="7"/>
      <c r="E3" s="7">
        <v>175</v>
      </c>
      <c r="F3" s="2" t="s">
        <v>5727</v>
      </c>
      <c r="G3" s="9" t="str">
        <f t="shared" si="0"/>
        <v>E3_2_1_23_kcat: 13.7</v>
      </c>
      <c r="H3" s="9" t="str">
        <f t="shared" si="1"/>
        <v>E3_2_1_23_km: 130</v>
      </c>
      <c r="I3" s="10" t="s">
        <v>6517</v>
      </c>
      <c r="J3" s="10" t="s">
        <v>5881</v>
      </c>
      <c r="K3" s="11" t="s">
        <v>6636</v>
      </c>
      <c r="L3" s="11" t="s">
        <v>5882</v>
      </c>
      <c r="M3" s="2" t="str">
        <f t="shared" si="2"/>
        <v>(${Variable:E3_2_1_23_kcat} * E3_2_1_23 * G00110 + C00001) / (${Variable:E3_2_1_23_km} + (E3_2_1_23 * G00110 + C00001))</v>
      </c>
      <c r="N3" s="8" t="str">
        <f t="shared" si="3"/>
        <v>r175: G00110 + C00001 -&gt; G00109 + C00124 | (${Variable:E3_2_1_23_kcat} * E3_2_1_23 * G00110 + C00001) / (${Variable:E3_2_1_23_km} + (E3_2_1_23 * G00110 + C00001))</v>
      </c>
    </row>
    <row r="4" spans="1:14" ht="43.5" x14ac:dyDescent="0.35">
      <c r="A4" s="2" t="s">
        <v>105</v>
      </c>
      <c r="B4" s="2" t="s">
        <v>106</v>
      </c>
      <c r="C4" s="7" t="s">
        <v>5663</v>
      </c>
      <c r="D4" s="7"/>
      <c r="E4" s="7">
        <v>176</v>
      </c>
      <c r="F4" s="2" t="s">
        <v>5727</v>
      </c>
      <c r="G4" s="9" t="str">
        <f t="shared" si="0"/>
        <v>E3_2_1_23_kcat: 13.7</v>
      </c>
      <c r="H4" s="9" t="str">
        <f t="shared" si="1"/>
        <v>E3_2_1_23_km: 130</v>
      </c>
      <c r="I4" s="10" t="s">
        <v>6515</v>
      </c>
      <c r="J4" s="10" t="s">
        <v>5883</v>
      </c>
      <c r="K4" s="11" t="s">
        <v>6635</v>
      </c>
      <c r="L4" s="11" t="s">
        <v>5870</v>
      </c>
      <c r="M4" s="2" t="str">
        <f t="shared" si="2"/>
        <v>(${Variable:E3_2_1_23_kcat} * E3_2_1_23 * G10504 + C00001) / (${Variable:E3_2_1_23_km} + (E3_2_1_23 * G10504 + C00001))</v>
      </c>
      <c r="N4" s="8" t="str">
        <f t="shared" si="3"/>
        <v>r176: G10504 + C00001 -&gt; C00267 + C00124 | (${Variable:E3_2_1_23_kcat} * E3_2_1_23 * G10504 + C00001) / (${Variable:E3_2_1_23_km} + (E3_2_1_23 * G10504 + C00001))</v>
      </c>
    </row>
    <row r="5" spans="1:14" ht="43.5" x14ac:dyDescent="0.35">
      <c r="A5" s="2" t="s">
        <v>105</v>
      </c>
      <c r="B5" s="2" t="s">
        <v>106</v>
      </c>
      <c r="C5" s="7" t="s">
        <v>5663</v>
      </c>
      <c r="D5" s="7"/>
      <c r="E5" s="7">
        <v>177</v>
      </c>
      <c r="F5" s="2" t="s">
        <v>5727</v>
      </c>
      <c r="G5" s="9" t="str">
        <f t="shared" si="0"/>
        <v>E3_2_1_23_kcat: 13.7</v>
      </c>
      <c r="H5" s="9" t="str">
        <f t="shared" si="1"/>
        <v>E3_2_1_23_km: 130</v>
      </c>
      <c r="I5" s="10" t="s">
        <v>6516</v>
      </c>
      <c r="J5" s="10" t="s">
        <v>5884</v>
      </c>
      <c r="K5" s="11" t="s">
        <v>6634</v>
      </c>
      <c r="L5" s="11" t="s">
        <v>5885</v>
      </c>
      <c r="M5" s="2" t="str">
        <f t="shared" si="2"/>
        <v>(${Variable:E3_2_1_23_kcat} * E3_2_1_23 * G00092 + C00001) / (${Variable:E3_2_1_23_km} + (E3_2_1_23 * G00092 + C00001))</v>
      </c>
      <c r="N5" s="8" t="str">
        <f t="shared" si="3"/>
        <v>r177: G00092 + C00001 -&gt; G10238 + C00124 | (${Variable:E3_2_1_23_kcat} * E3_2_1_23 * G00092 + C00001) / (${Variable:E3_2_1_23_km} + (E3_2_1_23 * G00092 + C00001))</v>
      </c>
    </row>
    <row r="6" spans="1:14" ht="43.5" x14ac:dyDescent="0.35">
      <c r="A6" s="2" t="s">
        <v>105</v>
      </c>
      <c r="B6" s="2" t="s">
        <v>106</v>
      </c>
      <c r="C6" s="7" t="s">
        <v>5663</v>
      </c>
      <c r="D6" s="7"/>
      <c r="E6" s="7">
        <v>178</v>
      </c>
      <c r="F6" s="2" t="s">
        <v>5727</v>
      </c>
      <c r="G6" s="9" t="str">
        <f t="shared" si="0"/>
        <v>E3_2_1_23_kcat: 13.7</v>
      </c>
      <c r="H6" s="9" t="str">
        <f t="shared" si="1"/>
        <v>E3_2_1_23_km: 130</v>
      </c>
      <c r="I6" s="10" t="s">
        <v>6515</v>
      </c>
      <c r="J6" s="10" t="s">
        <v>5883</v>
      </c>
      <c r="K6" s="11" t="s">
        <v>6633</v>
      </c>
      <c r="L6" s="11" t="s">
        <v>5867</v>
      </c>
      <c r="M6" s="2" t="str">
        <f t="shared" si="2"/>
        <v>(${Variable:E3_2_1_23_kcat} * E3_2_1_23 * G10504 + C00001) / (${Variable:E3_2_1_23_km} + (E3_2_1_23 * G10504 + C00001))</v>
      </c>
      <c r="N6" s="8" t="str">
        <f t="shared" si="3"/>
        <v>r178: G10504 + C00001 -&gt; C00031 + C00962 | (${Variable:E3_2_1_23_kcat} * E3_2_1_23 * G10504 + C00001) / (${Variable:E3_2_1_23_km} + (E3_2_1_23 * G10504 + C00001))</v>
      </c>
    </row>
    <row r="7" spans="1:14" ht="43.5" x14ac:dyDescent="0.35">
      <c r="A7" s="2" t="s">
        <v>105</v>
      </c>
      <c r="B7" s="2" t="s">
        <v>106</v>
      </c>
      <c r="C7" s="7" t="s">
        <v>5663</v>
      </c>
      <c r="D7" s="7"/>
      <c r="E7" s="7">
        <v>179</v>
      </c>
      <c r="F7" s="2" t="s">
        <v>5727</v>
      </c>
      <c r="G7" s="9" t="str">
        <f t="shared" si="0"/>
        <v>E3_2_1_23_kcat: 13.7</v>
      </c>
      <c r="H7" s="9" t="str">
        <f t="shared" si="1"/>
        <v>E3_2_1_23_km: 130</v>
      </c>
      <c r="I7" s="10" t="s">
        <v>6514</v>
      </c>
      <c r="J7" s="10" t="s">
        <v>5886</v>
      </c>
      <c r="K7" s="11" t="s">
        <v>6632</v>
      </c>
      <c r="L7" s="11" t="s">
        <v>5876</v>
      </c>
      <c r="M7" s="2" t="str">
        <f t="shared" si="2"/>
        <v>(${Variable:E3_2_1_23_kcat} * E3_2_1_23 * G10531 + C00001) / (${Variable:E3_2_1_23_km} + (E3_2_1_23 * G10531 + C00001))</v>
      </c>
      <c r="N7" s="8" t="str">
        <f t="shared" si="3"/>
        <v>r179: G10531 + C00001 -&gt; C05394 + C00221 | (${Variable:E3_2_1_23_kcat} * E3_2_1_23 * G10531 + C00001) / (${Variable:E3_2_1_23_km} + (E3_2_1_23 * G10531 + C00001))</v>
      </c>
    </row>
    <row r="8" spans="1:14" ht="43.5" x14ac:dyDescent="0.35">
      <c r="A8" s="2" t="s">
        <v>105</v>
      </c>
      <c r="B8" s="2" t="s">
        <v>106</v>
      </c>
      <c r="C8" s="7" t="s">
        <v>5663</v>
      </c>
      <c r="D8" s="7"/>
      <c r="E8" s="7">
        <v>180</v>
      </c>
      <c r="F8" s="2" t="s">
        <v>5727</v>
      </c>
      <c r="G8" s="9" t="str">
        <f t="shared" si="0"/>
        <v>E3_2_1_23_kcat: 13.7</v>
      </c>
      <c r="H8" s="9" t="str">
        <f t="shared" si="1"/>
        <v>E3_2_1_23_km: 130</v>
      </c>
      <c r="I8" s="10" t="s">
        <v>6513</v>
      </c>
      <c r="J8" s="10" t="s">
        <v>5887</v>
      </c>
      <c r="K8" s="11" t="s">
        <v>6631</v>
      </c>
      <c r="L8" s="11" t="s">
        <v>5888</v>
      </c>
      <c r="M8" s="2" t="str">
        <f t="shared" si="2"/>
        <v>(${Variable:E3_2_1_23_kcat} * E3_2_1_23 * G10534 + C00001) / (${Variable:E3_2_1_23_km} + (E3_2_1_23 * G10534 + C00001))</v>
      </c>
      <c r="N8" s="8" t="str">
        <f t="shared" si="3"/>
        <v>r180: G10534 + C00001 -&gt; C00124 + G10534  | (${Variable:E3_2_1_23_kcat} * E3_2_1_23 * G10534 + C00001) / (${Variable:E3_2_1_23_km} + (E3_2_1_23 * G10534 + C00001))</v>
      </c>
    </row>
    <row r="9" spans="1:14" ht="43.5" x14ac:dyDescent="0.35">
      <c r="A9" s="2" t="s">
        <v>105</v>
      </c>
      <c r="B9" s="2" t="s">
        <v>106</v>
      </c>
      <c r="C9" s="7" t="s">
        <v>5663</v>
      </c>
      <c r="D9" s="7"/>
      <c r="E9" s="7">
        <v>181</v>
      </c>
      <c r="F9" s="2" t="s">
        <v>5727</v>
      </c>
      <c r="G9" s="9" t="str">
        <f t="shared" si="0"/>
        <v>E3_2_1_23_kcat: 13.7</v>
      </c>
      <c r="H9" s="9" t="str">
        <f t="shared" si="1"/>
        <v>E3_2_1_23_km: 130</v>
      </c>
      <c r="I9" s="10" t="s">
        <v>6512</v>
      </c>
      <c r="J9" s="10" t="s">
        <v>5889</v>
      </c>
      <c r="K9" s="11" t="s">
        <v>6630</v>
      </c>
      <c r="L9" s="11" t="s">
        <v>5890</v>
      </c>
      <c r="M9" s="2" t="str">
        <f t="shared" si="2"/>
        <v>(${Variable:E3_2_1_23_kcat} * E3_2_1_23 * G01977 + C00001) / (${Variable:E3_2_1_23_km} + (E3_2_1_23 * G01977 + C00001))</v>
      </c>
      <c r="N9" s="8" t="str">
        <f t="shared" si="3"/>
        <v>r181: G01977 + C00001 -&gt; G13073 + C00124 | (${Variable:E3_2_1_23_kcat} * E3_2_1_23 * G01977 + C00001) / (${Variable:E3_2_1_23_km} + (E3_2_1_23 * G01977 + C00001))</v>
      </c>
    </row>
    <row r="10" spans="1:14" ht="43.5" x14ac:dyDescent="0.35">
      <c r="A10" s="2" t="s">
        <v>114</v>
      </c>
      <c r="B10" s="2" t="s">
        <v>115</v>
      </c>
      <c r="C10" s="7" t="s">
        <v>5663</v>
      </c>
      <c r="D10" s="7"/>
      <c r="E10" s="7">
        <v>182</v>
      </c>
      <c r="F10" s="2" t="s">
        <v>5727</v>
      </c>
      <c r="G10" s="9" t="str">
        <f t="shared" si="0"/>
        <v>E3_2_1_23_kcat: 13.7</v>
      </c>
      <c r="H10" s="9" t="str">
        <f t="shared" si="1"/>
        <v>E3_2_1_23_km: 130</v>
      </c>
      <c r="I10" s="10" t="s">
        <v>6518</v>
      </c>
      <c r="J10" s="10" t="s">
        <v>5879</v>
      </c>
      <c r="K10" s="11" t="s">
        <v>6637</v>
      </c>
      <c r="L10" s="11" t="s">
        <v>5880</v>
      </c>
      <c r="M10" s="2" t="str">
        <f t="shared" si="2"/>
        <v>(${Variable:E3_2_1_23_kcat} * E3_2_1_23 * G00124 + C00001) / (${Variable:E3_2_1_23_km} + (E3_2_1_23 * G00124 + C00001))</v>
      </c>
      <c r="N10" s="8" t="str">
        <f t="shared" si="3"/>
        <v>r182: G00124 + C00001 -&gt; G00123 + C00124 | (${Variable:E3_2_1_23_kcat} * E3_2_1_23 * G00124 + C00001) / (${Variable:E3_2_1_23_km} + (E3_2_1_23 * G00124 + C00001))</v>
      </c>
    </row>
    <row r="11" spans="1:14" ht="43.5" x14ac:dyDescent="0.35">
      <c r="A11" s="2" t="s">
        <v>114</v>
      </c>
      <c r="B11" s="2" t="s">
        <v>115</v>
      </c>
      <c r="C11" s="7" t="s">
        <v>5663</v>
      </c>
      <c r="D11" s="7"/>
      <c r="E11" s="7">
        <v>183</v>
      </c>
      <c r="F11" s="2" t="s">
        <v>5727</v>
      </c>
      <c r="G11" s="9" t="str">
        <f t="shared" si="0"/>
        <v>E3_2_1_23_kcat: 13.7</v>
      </c>
      <c r="H11" s="9" t="str">
        <f t="shared" si="1"/>
        <v>E3_2_1_23_km: 130</v>
      </c>
      <c r="I11" s="10" t="s">
        <v>6517</v>
      </c>
      <c r="J11" s="10" t="s">
        <v>5881</v>
      </c>
      <c r="K11" s="11" t="s">
        <v>6636</v>
      </c>
      <c r="L11" s="11" t="s">
        <v>5882</v>
      </c>
      <c r="M11" s="2" t="str">
        <f t="shared" si="2"/>
        <v>(${Variable:E3_2_1_23_kcat} * E3_2_1_23 * G00110 + C00001) / (${Variable:E3_2_1_23_km} + (E3_2_1_23 * G00110 + C00001))</v>
      </c>
      <c r="N11" s="8" t="str">
        <f t="shared" si="3"/>
        <v>r183: G00110 + C00001 -&gt; G00109 + C00124 | (${Variable:E3_2_1_23_kcat} * E3_2_1_23 * G00110 + C00001) / (${Variable:E3_2_1_23_km} + (E3_2_1_23 * G00110 + C00001))</v>
      </c>
    </row>
    <row r="12" spans="1:14" ht="43.5" x14ac:dyDescent="0.35">
      <c r="A12" s="2" t="s">
        <v>114</v>
      </c>
      <c r="B12" s="2" t="s">
        <v>115</v>
      </c>
      <c r="C12" s="7" t="s">
        <v>5663</v>
      </c>
      <c r="D12" s="7"/>
      <c r="E12" s="7">
        <v>184</v>
      </c>
      <c r="F12" s="2" t="s">
        <v>5727</v>
      </c>
      <c r="G12" s="9" t="str">
        <f t="shared" si="0"/>
        <v>E3_2_1_23_kcat: 13.7</v>
      </c>
      <c r="H12" s="9" t="str">
        <f t="shared" si="1"/>
        <v>E3_2_1_23_km: 130</v>
      </c>
      <c r="I12" s="10" t="s">
        <v>6515</v>
      </c>
      <c r="J12" s="10" t="s">
        <v>5883</v>
      </c>
      <c r="K12" s="11" t="s">
        <v>6635</v>
      </c>
      <c r="L12" s="11" t="s">
        <v>5870</v>
      </c>
      <c r="M12" s="2" t="str">
        <f t="shared" si="2"/>
        <v>(${Variable:E3_2_1_23_kcat} * E3_2_1_23 * G10504 + C00001) / (${Variable:E3_2_1_23_km} + (E3_2_1_23 * G10504 + C00001))</v>
      </c>
      <c r="N12" s="8" t="str">
        <f t="shared" si="3"/>
        <v>r184: G10504 + C00001 -&gt; C00267 + C00124 | (${Variable:E3_2_1_23_kcat} * E3_2_1_23 * G10504 + C00001) / (${Variable:E3_2_1_23_km} + (E3_2_1_23 * G10504 + C00001))</v>
      </c>
    </row>
    <row r="13" spans="1:14" ht="43.5" x14ac:dyDescent="0.35">
      <c r="A13" s="2" t="s">
        <v>114</v>
      </c>
      <c r="B13" s="7" t="s">
        <v>115</v>
      </c>
      <c r="C13" s="7" t="s">
        <v>5663</v>
      </c>
      <c r="D13" s="7"/>
      <c r="E13" s="7">
        <v>185</v>
      </c>
      <c r="F13" s="2" t="s">
        <v>5727</v>
      </c>
      <c r="G13" s="9" t="str">
        <f t="shared" si="0"/>
        <v>E3_2_1_23_kcat: 13.7</v>
      </c>
      <c r="H13" s="9" t="str">
        <f t="shared" si="1"/>
        <v>E3_2_1_23_km: 130</v>
      </c>
      <c r="I13" s="10" t="s">
        <v>6516</v>
      </c>
      <c r="J13" s="10" t="s">
        <v>5884</v>
      </c>
      <c r="K13" s="11" t="s">
        <v>6634</v>
      </c>
      <c r="L13" s="11" t="s">
        <v>5885</v>
      </c>
      <c r="M13" s="2" t="str">
        <f t="shared" si="2"/>
        <v>(${Variable:E3_2_1_23_kcat} * E3_2_1_23 * G00092 + C00001) / (${Variable:E3_2_1_23_km} + (E3_2_1_23 * G00092 + C00001))</v>
      </c>
      <c r="N13" s="8" t="str">
        <f t="shared" si="3"/>
        <v>r185: G00092 + C00001 -&gt; G10238 + C00124 | (${Variable:E3_2_1_23_kcat} * E3_2_1_23 * G00092 + C00001) / (${Variable:E3_2_1_23_km} + (E3_2_1_23 * G00092 + C00001))</v>
      </c>
    </row>
    <row r="14" spans="1:14" ht="43.5" x14ac:dyDescent="0.35">
      <c r="A14" s="2" t="s">
        <v>114</v>
      </c>
      <c r="B14" s="7" t="s">
        <v>115</v>
      </c>
      <c r="C14" s="7" t="s">
        <v>5663</v>
      </c>
      <c r="D14" s="7"/>
      <c r="E14" s="7">
        <v>186</v>
      </c>
      <c r="F14" s="2" t="s">
        <v>5727</v>
      </c>
      <c r="G14" s="9" t="str">
        <f t="shared" si="0"/>
        <v>E3_2_1_23_kcat: 13.7</v>
      </c>
      <c r="H14" s="9" t="str">
        <f t="shared" si="1"/>
        <v>E3_2_1_23_km: 130</v>
      </c>
      <c r="I14" s="10" t="s">
        <v>6515</v>
      </c>
      <c r="J14" s="10" t="s">
        <v>5883</v>
      </c>
      <c r="K14" s="11" t="s">
        <v>6633</v>
      </c>
      <c r="L14" s="11" t="s">
        <v>5867</v>
      </c>
      <c r="M14" s="2" t="str">
        <f t="shared" si="2"/>
        <v>(${Variable:E3_2_1_23_kcat} * E3_2_1_23 * G10504 + C00001) / (${Variable:E3_2_1_23_km} + (E3_2_1_23 * G10504 + C00001))</v>
      </c>
      <c r="N14" s="8" t="str">
        <f t="shared" si="3"/>
        <v>r186: G10504 + C00001 -&gt; C00031 + C00962 | (${Variable:E3_2_1_23_kcat} * E3_2_1_23 * G10504 + C00001) / (${Variable:E3_2_1_23_km} + (E3_2_1_23 * G10504 + C00001))</v>
      </c>
    </row>
    <row r="15" spans="1:14" ht="43.5" x14ac:dyDescent="0.35">
      <c r="A15" s="2" t="s">
        <v>114</v>
      </c>
      <c r="B15" s="7" t="s">
        <v>115</v>
      </c>
      <c r="C15" s="7" t="s">
        <v>5663</v>
      </c>
      <c r="D15" s="7"/>
      <c r="E15" s="7">
        <v>187</v>
      </c>
      <c r="F15" s="2" t="s">
        <v>5727</v>
      </c>
      <c r="G15" s="9" t="str">
        <f t="shared" si="0"/>
        <v>E3_2_1_23_kcat: 13.7</v>
      </c>
      <c r="H15" s="9" t="str">
        <f t="shared" si="1"/>
        <v>E3_2_1_23_km: 130</v>
      </c>
      <c r="I15" s="10" t="s">
        <v>6514</v>
      </c>
      <c r="J15" s="10" t="s">
        <v>5886</v>
      </c>
      <c r="K15" s="11" t="s">
        <v>6632</v>
      </c>
      <c r="L15" s="11" t="s">
        <v>5876</v>
      </c>
      <c r="M15" s="2" t="str">
        <f t="shared" si="2"/>
        <v>(${Variable:E3_2_1_23_kcat} * E3_2_1_23 * G10531 + C00001) / (${Variable:E3_2_1_23_km} + (E3_2_1_23 * G10531 + C00001))</v>
      </c>
      <c r="N15" s="8" t="str">
        <f t="shared" si="3"/>
        <v>r187: G10531 + C00001 -&gt; C05394 + C00221 | (${Variable:E3_2_1_23_kcat} * E3_2_1_23 * G10531 + C00001) / (${Variable:E3_2_1_23_km} + (E3_2_1_23 * G10531 + C00001))</v>
      </c>
    </row>
    <row r="16" spans="1:14" ht="43.5" x14ac:dyDescent="0.35">
      <c r="A16" s="2" t="s">
        <v>114</v>
      </c>
      <c r="B16" s="7" t="s">
        <v>115</v>
      </c>
      <c r="C16" s="7" t="s">
        <v>5663</v>
      </c>
      <c r="D16" s="7"/>
      <c r="E16" s="7">
        <v>188</v>
      </c>
      <c r="F16" s="2" t="s">
        <v>5727</v>
      </c>
      <c r="G16" s="9" t="str">
        <f t="shared" si="0"/>
        <v>E3_2_1_23_kcat: 13.7</v>
      </c>
      <c r="H16" s="9" t="str">
        <f t="shared" si="1"/>
        <v>E3_2_1_23_km: 130</v>
      </c>
      <c r="I16" s="10" t="s">
        <v>6513</v>
      </c>
      <c r="J16" s="10" t="s">
        <v>5887</v>
      </c>
      <c r="K16" s="11" t="s">
        <v>6631</v>
      </c>
      <c r="L16" s="11" t="s">
        <v>5888</v>
      </c>
      <c r="M16" s="2" t="str">
        <f t="shared" si="2"/>
        <v>(${Variable:E3_2_1_23_kcat} * E3_2_1_23 * G10534 + C00001) / (${Variable:E3_2_1_23_km} + (E3_2_1_23 * G10534 + C00001))</v>
      </c>
      <c r="N16" s="8" t="str">
        <f t="shared" si="3"/>
        <v>r188: G10534 + C00001 -&gt; C00124 + G10534  | (${Variable:E3_2_1_23_kcat} * E3_2_1_23 * G10534 + C00001) / (${Variable:E3_2_1_23_km} + (E3_2_1_23 * G10534 + C00001))</v>
      </c>
    </row>
    <row r="17" spans="1:14" ht="43.5" x14ac:dyDescent="0.35">
      <c r="A17" s="2" t="s">
        <v>114</v>
      </c>
      <c r="B17" s="7" t="s">
        <v>115</v>
      </c>
      <c r="C17" s="7" t="s">
        <v>5663</v>
      </c>
      <c r="D17" s="7"/>
      <c r="E17" s="7">
        <v>189</v>
      </c>
      <c r="F17" s="2" t="s">
        <v>5727</v>
      </c>
      <c r="G17" s="9" t="str">
        <f t="shared" si="0"/>
        <v>E3_2_1_23_kcat: 13.7</v>
      </c>
      <c r="H17" s="9" t="str">
        <f t="shared" si="1"/>
        <v>E3_2_1_23_km: 130</v>
      </c>
      <c r="I17" s="10" t="s">
        <v>6512</v>
      </c>
      <c r="J17" s="10" t="s">
        <v>5889</v>
      </c>
      <c r="K17" s="11" t="s">
        <v>6630</v>
      </c>
      <c r="L17" s="11" t="s">
        <v>5890</v>
      </c>
      <c r="M17" s="2" t="str">
        <f t="shared" si="2"/>
        <v>(${Variable:E3_2_1_23_kcat} * E3_2_1_23 * G01977 + C00001) / (${Variable:E3_2_1_23_km} + (E3_2_1_23 * G01977 + C00001))</v>
      </c>
      <c r="N17" s="8" t="str">
        <f t="shared" si="3"/>
        <v>r189: G01977 + C00001 -&gt; G13073 + C00124 | (${Variable:E3_2_1_23_kcat} * E3_2_1_23 * G01977 + C00001) / (${Variable:E3_2_1_23_km} + (E3_2_1_23 * G01977 + C00001))</v>
      </c>
    </row>
    <row r="18" spans="1:14" ht="58" x14ac:dyDescent="0.35">
      <c r="A18" s="2" t="s">
        <v>905</v>
      </c>
      <c r="B18" s="2" t="s">
        <v>906</v>
      </c>
      <c r="C18" s="2" t="s">
        <v>5664</v>
      </c>
      <c r="D18" s="2"/>
      <c r="E18" s="7">
        <v>190</v>
      </c>
      <c r="F18" s="2" t="s">
        <v>5728</v>
      </c>
      <c r="G18" s="9" t="str">
        <f t="shared" si="0"/>
        <v>E3_2_1_35_kcat: 13.7</v>
      </c>
      <c r="H18" s="9" t="str">
        <f t="shared" si="1"/>
        <v>E3_2_1_35_km: 130</v>
      </c>
      <c r="I18" s="10" t="s">
        <v>6511</v>
      </c>
      <c r="J18" s="10" t="s">
        <v>5891</v>
      </c>
      <c r="K18" s="11" t="s">
        <v>6629</v>
      </c>
      <c r="L18" s="11" t="s">
        <v>5892</v>
      </c>
      <c r="M18" s="2" t="str">
        <f t="shared" si="2"/>
        <v>(${Variable:E3_2_1_35_kcat} * E3_2_1_35 * G13043 + C00001 ) / (${Variable:E3_2_1_35_km} + (E3_2_1_35 * G13043 + C00001 ))</v>
      </c>
      <c r="N18" s="8" t="str">
        <f t="shared" si="3"/>
        <v>r190: G13043 + C00001  -&gt; G00872 + C01074 | (${Variable:E3_2_1_35_kcat} * E3_2_1_35 * G13043 + C00001 ) / (${Variable:E3_2_1_35_km} + (E3_2_1_35 * G13043 + C00001 ))</v>
      </c>
    </row>
    <row r="19" spans="1:14" ht="43.5" x14ac:dyDescent="0.35">
      <c r="A19" s="2" t="s">
        <v>905</v>
      </c>
      <c r="B19" s="2" t="s">
        <v>906</v>
      </c>
      <c r="C19" s="2" t="s">
        <v>5664</v>
      </c>
      <c r="D19" s="2"/>
      <c r="E19" s="7">
        <v>191</v>
      </c>
      <c r="F19" s="2" t="s">
        <v>5728</v>
      </c>
      <c r="G19" s="9" t="str">
        <f t="shared" si="0"/>
        <v>E3_2_1_35_kcat: 13.7</v>
      </c>
      <c r="H19" s="9" t="str">
        <f t="shared" si="1"/>
        <v>E3_2_1_35_km: 130</v>
      </c>
      <c r="I19" s="10" t="s">
        <v>6510</v>
      </c>
      <c r="J19" s="10" t="s">
        <v>5893</v>
      </c>
      <c r="K19" s="11" t="s">
        <v>6628</v>
      </c>
      <c r="L19" s="11" t="s">
        <v>5894</v>
      </c>
      <c r="M19" s="2" t="str">
        <f t="shared" si="2"/>
        <v>(${Variable:E3_2_1_35_kcat} * E3_2_1_35 * G12336 + C00001) / (${Variable:E3_2_1_35_km} + (E3_2_1_35 * G12336 + C00001))</v>
      </c>
      <c r="N19" s="8" t="str">
        <f t="shared" si="3"/>
        <v>r191: G12336 + C00001 -&gt; G00872 + C16265 | (${Variable:E3_2_1_35_kcat} * E3_2_1_35 * G12336 + C00001) / (${Variable:E3_2_1_35_km} + (E3_2_1_35 * G12336 + C00001))</v>
      </c>
    </row>
    <row r="20" spans="1:14" ht="58" x14ac:dyDescent="0.35">
      <c r="A20" s="2" t="s">
        <v>905</v>
      </c>
      <c r="B20" s="2" t="s">
        <v>906</v>
      </c>
      <c r="C20" s="2" t="s">
        <v>5664</v>
      </c>
      <c r="D20" s="2"/>
      <c r="E20" s="7">
        <v>192</v>
      </c>
      <c r="F20" s="2" t="s">
        <v>5728</v>
      </c>
      <c r="G20" s="9" t="str">
        <f t="shared" si="0"/>
        <v>E3_2_1_35_kcat: 13.7</v>
      </c>
      <c r="H20" s="9" t="str">
        <f t="shared" si="1"/>
        <v>E3_2_1_35_km: 130</v>
      </c>
      <c r="I20" s="10" t="s">
        <v>6509</v>
      </c>
      <c r="J20" s="10" t="s">
        <v>5895</v>
      </c>
      <c r="K20" s="11" t="s">
        <v>6627</v>
      </c>
      <c r="L20" s="11" t="s">
        <v>5896</v>
      </c>
      <c r="M20" s="2" t="str">
        <f t="shared" si="2"/>
        <v>(${Variable:E3_2_1_35_kcat} * E3_2_1_35 * G10505 + C00001 ) / (${Variable:E3_2_1_35_km} + (E3_2_1_35 * G10505 + C00001 ))</v>
      </c>
      <c r="N20" s="8" t="str">
        <f t="shared" si="3"/>
        <v>r192: G10505 + C00001  -&gt; G10505 + G00526 | (${Variable:E3_2_1_35_kcat} * E3_2_1_35 * G10505 + C00001 ) / (${Variable:E3_2_1_35_km} + (E3_2_1_35 * G10505 + C00001 ))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Peptides</vt:lpstr>
      <vt:lpstr>EC number</vt:lpstr>
      <vt:lpstr>Metabolites</vt:lpstr>
      <vt:lpstr>Enzymes</vt:lpstr>
      <vt:lpstr>Reactions</vt:lpstr>
      <vt:lpstr>Unadded 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Arivazhagan Madhunisha</dc:creator>
  <cp:lastModifiedBy>Maurice Ling</cp:lastModifiedBy>
  <dcterms:created xsi:type="dcterms:W3CDTF">2024-05-21T04:49:01Z</dcterms:created>
  <dcterms:modified xsi:type="dcterms:W3CDTF">2024-12-02T06:02:21Z</dcterms:modified>
</cp:coreProperties>
</file>